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560" windowHeight="10760" tabRatio="927" activeTab="0"/>
  </bookViews>
  <sheets>
    <sheet name="Déclarations" sheetId="1" r:id="rId1"/>
    <sheet name="QD Demandeur" sheetId="2" r:id="rId2"/>
    <sheet name="QD Artiste" sheetId="3" r:id="rId3"/>
    <sheet name="Projet" sheetId="4" r:id="rId4"/>
    <sheet name="Budget-Bil Production" sheetId="5" r:id="rId5"/>
    <sheet name="Budget-Bil Promotion" sheetId="6" r:id="rId6"/>
    <sheet name="Tableau dépenses Production" sheetId="7" r:id="rId7"/>
    <sheet name="Tableau des dépenses Promotion" sheetId="8" r:id="rId8"/>
    <sheet name="Aut-Comp" sheetId="9" r:id="rId9"/>
    <sheet name="Déclarations para" sheetId="10" r:id="rId10"/>
    <sheet name="Étapes du parachèvement" sheetId="11" r:id="rId11"/>
  </sheets>
  <definedNames>
    <definedName name="_xlfn.ANCHORARRAY" hidden="1">#NAME?</definedName>
    <definedName name="_xlfn.IFERROR" hidden="1">#NAME?</definedName>
    <definedName name="_xlfn.SINGLE" hidden="1">#NAME?</definedName>
    <definedName name="formulaire" localSheetId="0">#REF!</definedName>
    <definedName name="formulaire" localSheetId="3">#REF!</definedName>
    <definedName name="formulaire" localSheetId="2">#REF!</definedName>
    <definedName name="formulaire" localSheetId="1">#REF!</definedName>
    <definedName name="formulaire">#REF!</definedName>
    <definedName name="_xlnm.Print_Titles" localSheetId="8">'Aut-Comp'!$1:$3</definedName>
    <definedName name="_xlnm.Print_Titles" localSheetId="4">'Budget-Bil Production'!$1:$9</definedName>
    <definedName name="_xlnm.Print_Titles" localSheetId="5">'Budget-Bil Promotion'!$1:$9</definedName>
    <definedName name="_xlnm.Print_Titles" localSheetId="0">'Déclarations'!$1:$2</definedName>
    <definedName name="_xlnm.Print_Titles" localSheetId="9">'Déclarations para'!$1:$3</definedName>
    <definedName name="_xlnm.Print_Titles" localSheetId="10">'Étapes du parachèvement'!$1:$24</definedName>
    <definedName name="_xlnm.Print_Titles" localSheetId="3">'Projet'!$1:$3</definedName>
    <definedName name="_xlnm.Print_Titles" localSheetId="6">'Tableau dépenses Production'!$1:$7</definedName>
    <definedName name="_xlnm.Print_Titles" localSheetId="7">'Tableau des dépenses Promotion'!$1:$6</definedName>
    <definedName name="_xlnm.Print_Area" localSheetId="8">'Aut-Comp'!$A$5:$K$83</definedName>
    <definedName name="_xlnm.Print_Area" localSheetId="4">'Budget-Bil Production'!$A$1:$L$74</definedName>
    <definedName name="_xlnm.Print_Area" localSheetId="5">'Budget-Bil Promotion'!$A$1:$K$77</definedName>
    <definedName name="_xlnm.Print_Area" localSheetId="0">'Déclarations'!$A$4:$D$72</definedName>
    <definedName name="_xlnm.Print_Area" localSheetId="9">'Déclarations para'!$A$1:$C$26</definedName>
    <definedName name="_xlnm.Print_Area" localSheetId="10">'Étapes du parachèvement'!$A$1:$C$43</definedName>
    <definedName name="_xlnm.Print_Area" localSheetId="3">'Projet'!$A$1:$K$217</definedName>
    <definedName name="_xlnm.Print_Area" localSheetId="7">'Tableau des dépenses Promotion'!$A$1:$R$111</definedName>
  </definedNames>
  <calcPr fullCalcOnLoad="1"/>
</workbook>
</file>

<file path=xl/sharedStrings.xml><?xml version="1.0" encoding="utf-8"?>
<sst xmlns="http://schemas.openxmlformats.org/spreadsheetml/2006/main" count="1112" uniqueCount="579">
  <si>
    <t xml:space="preserve">Bilan </t>
  </si>
  <si>
    <t>Transport</t>
  </si>
  <si>
    <t>Nombre</t>
  </si>
  <si>
    <t>1.1</t>
  </si>
  <si>
    <t>1.3</t>
  </si>
  <si>
    <t>1.2</t>
  </si>
  <si>
    <t>MONTANT ACCORDÉ</t>
  </si>
  <si>
    <t>Sous-total</t>
  </si>
  <si>
    <t>REVENUS</t>
  </si>
  <si>
    <t>TOTAL DES REVENUS</t>
  </si>
  <si>
    <t>DÉPENSES</t>
  </si>
  <si>
    <t>Coût</t>
  </si>
  <si>
    <t>Téléphone</t>
  </si>
  <si>
    <t>Télécopieur</t>
  </si>
  <si>
    <t>% MONTANT ACCORDÉ / DÉPENSES TOTALES</t>
  </si>
  <si>
    <t>Nom des propriétaires</t>
  </si>
  <si>
    <t>Adresse, ville et code postal</t>
  </si>
  <si>
    <t>soumis</t>
  </si>
  <si>
    <t>accepté</t>
  </si>
  <si>
    <t>No d'inscription TPS</t>
  </si>
  <si>
    <t>No d'inscription TVQ</t>
  </si>
  <si>
    <t>DEMANDE</t>
  </si>
  <si>
    <t>PARACHÈVEMENT</t>
  </si>
  <si>
    <t>No poste</t>
  </si>
  <si>
    <t>Détail de la dépense</t>
  </si>
  <si>
    <t>No facture</t>
  </si>
  <si>
    <t>Étape 2</t>
  </si>
  <si>
    <t>MONTANT VERSÉ</t>
  </si>
  <si>
    <t>Espace réservé à l'administration</t>
  </si>
  <si>
    <t>DÉPENSES ADMISSIBLES À PARTIR DU :</t>
  </si>
  <si>
    <t>3.1</t>
  </si>
  <si>
    <t>3.2</t>
  </si>
  <si>
    <t>3.3</t>
  </si>
  <si>
    <t>AUCUNE DÉCIMALE</t>
  </si>
  <si>
    <t>NOM DE L'ARTISTE</t>
  </si>
  <si>
    <t>Étape 1</t>
  </si>
  <si>
    <t>Étape 3</t>
  </si>
  <si>
    <t>Étape 4</t>
  </si>
  <si>
    <t>Adm</t>
  </si>
  <si>
    <t>NO DOSSIER</t>
  </si>
  <si>
    <t>No chèque</t>
  </si>
  <si>
    <t>Nom et prénom des choristes</t>
  </si>
  <si>
    <t>Modifications apportées au projet initialement soumis et explications des écarts de coûts prévus et réels</t>
  </si>
  <si>
    <t>NO DE DOSSIER</t>
  </si>
  <si>
    <t>Oui / Non</t>
  </si>
  <si>
    <t>Étape 5</t>
  </si>
  <si>
    <t>Nom et prénom des artistes interprètes</t>
  </si>
  <si>
    <t>RENSEIGNEMENTS TECHNIQUES (inscrire les noms)</t>
  </si>
  <si>
    <t>TOTAL AVANT ADMINISTRATION</t>
  </si>
  <si>
    <t>Budget</t>
  </si>
  <si>
    <t>Autre revenus (préciser)</t>
  </si>
  <si>
    <t>Cachet technique</t>
  </si>
  <si>
    <t>Location d’équipement</t>
  </si>
  <si>
    <t>ADMINISTRATION (15 % dépenses admissibles)</t>
  </si>
  <si>
    <t>PROMOTION ET PUBLICITÉ</t>
  </si>
  <si>
    <t>Perdiems</t>
  </si>
  <si>
    <t>Hébergement</t>
  </si>
  <si>
    <t>CRÉATION D'OUTILS PROMOTIONNELS</t>
  </si>
  <si>
    <t>Biographie</t>
  </si>
  <si>
    <t>2.1</t>
  </si>
  <si>
    <t>2.2</t>
  </si>
  <si>
    <t>2.3</t>
  </si>
  <si>
    <t>2.4</t>
  </si>
  <si>
    <t>2.5</t>
  </si>
  <si>
    <t>2.6</t>
  </si>
  <si>
    <t>SPECTACLES ET SHOWCASES</t>
  </si>
  <si>
    <t>Location de salle</t>
  </si>
  <si>
    <t xml:space="preserve">TOTAL DES DÉPENSES </t>
  </si>
  <si>
    <t>2.7</t>
  </si>
  <si>
    <t>Avez-vous atteints les objectifs que vous vous étiez fixés (élargissement du public, reconnaissance de l'artiste par l'industrie, etc.) ?</t>
  </si>
  <si>
    <t>Étape 6</t>
  </si>
  <si>
    <t>Communiqué de lancement</t>
  </si>
  <si>
    <t>6.1</t>
  </si>
  <si>
    <t>6.2</t>
  </si>
  <si>
    <t>7.1</t>
  </si>
  <si>
    <t>7.2</t>
  </si>
  <si>
    <t>7.3</t>
  </si>
  <si>
    <t>7.4</t>
  </si>
  <si>
    <t>3.5</t>
  </si>
  <si>
    <t>4.1</t>
  </si>
  <si>
    <t>4.2</t>
  </si>
  <si>
    <t>4.3</t>
  </si>
  <si>
    <t>% œuvre</t>
  </si>
  <si>
    <t>Réservé MUS</t>
  </si>
  <si>
    <t>Les informations peuvent être données une seule fois par personne</t>
  </si>
  <si>
    <t>Nom</t>
  </si>
  <si>
    <t>Socan ou autre</t>
  </si>
  <si>
    <t>%</t>
  </si>
  <si>
    <t>$ acc</t>
  </si>
  <si>
    <t>Courriel</t>
  </si>
  <si>
    <t>Province d'origine</t>
  </si>
  <si>
    <t xml:space="preserve">Titre de l'œuvre: </t>
  </si>
  <si>
    <t>TOTAL</t>
  </si>
  <si>
    <t>ESPACE RÉSERVÉ À L'ADMINISTRATION</t>
  </si>
  <si>
    <t>Total $</t>
  </si>
  <si>
    <t>AC # 1:</t>
  </si>
  <si>
    <t>AC # 2:</t>
  </si>
  <si>
    <t>AC # 3:</t>
  </si>
  <si>
    <t>AC # 4:</t>
  </si>
  <si>
    <t xml:space="preserve">Budget </t>
  </si>
  <si>
    <t>Jours</t>
  </si>
  <si>
    <t>Choristes</t>
  </si>
  <si>
    <t>Rubans et fournitures</t>
  </si>
  <si>
    <t>CACHETS</t>
  </si>
  <si>
    <t>3.6</t>
  </si>
  <si>
    <t xml:space="preserve">FRAIS DE STUDIO </t>
  </si>
  <si>
    <t>Autres (préciser)</t>
  </si>
  <si>
    <t xml:space="preserve">ARRANGEMENTS </t>
  </si>
  <si>
    <t>DIRECTION ARTISTIQUE</t>
  </si>
  <si>
    <t>RÉALISATION</t>
  </si>
  <si>
    <t>GRAVURE (MASTERING)</t>
  </si>
  <si>
    <t>A</t>
  </si>
  <si>
    <t>B</t>
  </si>
  <si>
    <t xml:space="preserve">3.4 </t>
  </si>
  <si>
    <t>TOTAL DES DÉPENSES (A + B)</t>
  </si>
  <si>
    <t>12.1</t>
  </si>
  <si>
    <t>12.2</t>
  </si>
  <si>
    <t>12.3</t>
  </si>
  <si>
    <t>Autres subventions (préciser)</t>
  </si>
  <si>
    <t>12.4</t>
  </si>
  <si>
    <t>13.1</t>
  </si>
  <si>
    <t>Visuel Web (pochette)</t>
  </si>
  <si>
    <t>13.2</t>
  </si>
  <si>
    <t>Photo de presse</t>
  </si>
  <si>
    <t>13.3</t>
  </si>
  <si>
    <t>Dossier de presse électronique</t>
  </si>
  <si>
    <t>13.4</t>
  </si>
  <si>
    <t>Documents audiovisuel pour le Web</t>
  </si>
  <si>
    <t>Affiches</t>
  </si>
  <si>
    <t xml:space="preserve">Pistage radio </t>
  </si>
  <si>
    <t>Relationniste de presse</t>
  </si>
  <si>
    <t>Achat de publicité Internet</t>
  </si>
  <si>
    <t xml:space="preserve">Achat de publicité radio </t>
  </si>
  <si>
    <t>Achat de publicité télé</t>
  </si>
  <si>
    <t>Achat de publicité journaux</t>
  </si>
  <si>
    <t>Affichage</t>
  </si>
  <si>
    <t>Graphiste</t>
  </si>
  <si>
    <t>Cachet artiste</t>
  </si>
  <si>
    <t>PROMOTION EN RÉGION</t>
  </si>
  <si>
    <t>9.1</t>
  </si>
  <si>
    <t>9.2</t>
  </si>
  <si>
    <t>9.3</t>
  </si>
  <si>
    <t>9.4</t>
  </si>
  <si>
    <t>12.5</t>
  </si>
  <si>
    <t>12.6</t>
  </si>
  <si>
    <t>12.7</t>
  </si>
  <si>
    <t>12.8</t>
  </si>
  <si>
    <t>1.4</t>
  </si>
  <si>
    <t xml:space="preserve">Autres revenus </t>
  </si>
  <si>
    <t>UDA</t>
  </si>
  <si>
    <t>Studio d’enregistrement #1</t>
  </si>
  <si>
    <t>Studio d’enregistrement #2</t>
  </si>
  <si>
    <t>Studio de mixage #1</t>
  </si>
  <si>
    <t>Studio de mixage #2</t>
  </si>
  <si>
    <t>Location d'équipements</t>
  </si>
  <si>
    <t>3.7</t>
  </si>
  <si>
    <t>3.8</t>
  </si>
  <si>
    <t>3.9</t>
  </si>
  <si>
    <t>Copiste</t>
  </si>
  <si>
    <t>Studio de gravure #1</t>
  </si>
  <si>
    <t>Studio de gravure #2</t>
  </si>
  <si>
    <t>VIDÉOCLIP</t>
  </si>
  <si>
    <t xml:space="preserve">Hébergement   </t>
  </si>
  <si>
    <r>
      <t>ADMINISTRATION</t>
    </r>
    <r>
      <rPr>
        <i/>
        <sz val="9"/>
        <rFont val="Calibri"/>
        <family val="2"/>
      </rPr>
      <t xml:space="preserve"> (15 % dépenses admissibles)</t>
    </r>
  </si>
  <si>
    <r>
      <t>Envoi électronique de titres</t>
    </r>
    <r>
      <rPr>
        <i/>
        <sz val="9"/>
        <rFont val="Calibri"/>
        <family val="2"/>
      </rPr>
      <t xml:space="preserve"> </t>
    </r>
  </si>
  <si>
    <t>DEMANDEUR</t>
  </si>
  <si>
    <t>ARTISTE / PROJET</t>
  </si>
  <si>
    <t xml:space="preserve">NO DOSSIER </t>
  </si>
  <si>
    <t>Noter que les déclaration des œuvres (SOCAN ou autres) doivent être jointes à votre rapport.</t>
  </si>
  <si>
    <t>et se limite à la partie canadienne de l’œuvre.</t>
  </si>
  <si>
    <t>la section des Revenus.  Tous les budgets soumis doivent être équilibrés.</t>
  </si>
  <si>
    <t>Étape 7</t>
  </si>
  <si>
    <t xml:space="preserve">Étape 8 </t>
  </si>
  <si>
    <t>* Lettres des autres sources de financements s'il y a lieu</t>
  </si>
  <si>
    <t>* Licences de reproduction mécanique des ayants droit si elles sont requises par l'administration</t>
  </si>
  <si>
    <t>Preuves acceptées</t>
  </si>
  <si>
    <t>Chèques compensés ou imagerie des chèques</t>
  </si>
  <si>
    <t>Paiement internet et carte de débit: relevé bancaire</t>
  </si>
  <si>
    <t>Paiement carte de crédit: relevé mensuel de la carte</t>
  </si>
  <si>
    <t>Dépenses non admissibles</t>
  </si>
  <si>
    <t>Toutes dépenses réglées en argent comptant</t>
  </si>
  <si>
    <t>Échange de services</t>
  </si>
  <si>
    <t>Licences de reproduction mécanique et audio-visuelles</t>
  </si>
  <si>
    <t>Frais de vérification, frais légaux, frais d’infraction</t>
  </si>
  <si>
    <t>Taxes récupérables, impôts, cotisations ou tous frais analogues</t>
  </si>
  <si>
    <t>Frais d’intérêts sur les retards de paiement</t>
  </si>
  <si>
    <r>
      <t xml:space="preserve">Le total de chaque poste budgétaire se reporte directement sur le Bilan soumis de l'onglet </t>
    </r>
    <r>
      <rPr>
        <b/>
        <i/>
        <sz val="9"/>
        <rFont val="Calibri"/>
        <family val="2"/>
      </rPr>
      <t xml:space="preserve">Budget-Bilan </t>
    </r>
    <r>
      <rPr>
        <sz val="9"/>
        <rFont val="Calibri"/>
        <family val="2"/>
      </rPr>
      <t>- vérifier que les montants reportés soient les bons. N'oubliez pas de compléter</t>
    </r>
  </si>
  <si>
    <t xml:space="preserve">* Déclarations des œuvres (SOCAN ou autres) pour chaque titre </t>
  </si>
  <si>
    <t>INSÉRER DES LIGNES AU BESOIN</t>
  </si>
  <si>
    <t>TABLEAU DÉTAILLÉ DES DÉPENSES</t>
  </si>
  <si>
    <t>Poste</t>
  </si>
  <si>
    <t>Remarques</t>
  </si>
  <si>
    <t>Date facture (AA/MM/JJ)</t>
  </si>
  <si>
    <t>Mode paiement (chèque, carte de crédit, carte de débit, distributeur)</t>
  </si>
  <si>
    <t>Cachets</t>
  </si>
  <si>
    <t>aa-mm-jr</t>
  </si>
  <si>
    <t>Total</t>
  </si>
  <si>
    <t>Studios</t>
  </si>
  <si>
    <t>Autre (préciser)</t>
  </si>
  <si>
    <t>Arrangements</t>
  </si>
  <si>
    <t>Direction artistique</t>
  </si>
  <si>
    <t>Réalisation</t>
  </si>
  <si>
    <t>Gravure</t>
  </si>
  <si>
    <t>8.1</t>
  </si>
  <si>
    <t>8.2</t>
  </si>
  <si>
    <t>8.3</t>
  </si>
  <si>
    <t>8.4</t>
  </si>
  <si>
    <t>TOTAL DES DÉPENSES DU PROJET AVANT ADMINISTRATION</t>
  </si>
  <si>
    <t>Ce total doit être le même que le total du Bilan soumis Production</t>
  </si>
  <si>
    <t xml:space="preserve">INSÉRER UNE LIGNE POUR CHACUNE DES FACTURES DE CHAQUE POSTE BUDGÉTAIRE </t>
  </si>
  <si>
    <t>Envoi électronique de simples</t>
  </si>
  <si>
    <t>Achat de publicité internet</t>
  </si>
  <si>
    <t xml:space="preserve">Transport </t>
  </si>
  <si>
    <t xml:space="preserve">Hébergement </t>
  </si>
  <si>
    <t xml:space="preserve">Autres </t>
  </si>
  <si>
    <t>Pistage radio</t>
  </si>
  <si>
    <t>Achat de publicité radio</t>
  </si>
  <si>
    <t>Location d'équipement</t>
  </si>
  <si>
    <t>Per diems</t>
  </si>
  <si>
    <t>9.5</t>
  </si>
  <si>
    <t>9.6</t>
  </si>
  <si>
    <t>9.7</t>
  </si>
  <si>
    <t>9.8</t>
  </si>
  <si>
    <t>11.1</t>
  </si>
  <si>
    <t>11.2</t>
  </si>
  <si>
    <t>11.3</t>
  </si>
  <si>
    <t>11.4</t>
  </si>
  <si>
    <t>11.5</t>
  </si>
  <si>
    <t>11.6</t>
  </si>
  <si>
    <t>11.7</t>
  </si>
  <si>
    <t>11.8</t>
  </si>
  <si>
    <t>11.9</t>
  </si>
  <si>
    <t>11.10</t>
  </si>
  <si>
    <t>11.11</t>
  </si>
  <si>
    <t>Perdiem</t>
  </si>
  <si>
    <t>Sous-total Spectacles et showcases</t>
  </si>
  <si>
    <t>Sous-total Promotion et publicité</t>
  </si>
  <si>
    <t>Sous-total Outils promotionnels</t>
  </si>
  <si>
    <t>Sous-total Réalisation</t>
  </si>
  <si>
    <t>Sous-total Arrangements</t>
  </si>
  <si>
    <t>Sous-total Gravure</t>
  </si>
  <si>
    <t>Sous-total Studios</t>
  </si>
  <si>
    <t>Sous-total Cachets</t>
  </si>
  <si>
    <t>Frais de reproduction sur support physique</t>
  </si>
  <si>
    <t>* Version électronique de chaque titre produit</t>
  </si>
  <si>
    <t>* Captation d'écrans fixes démontrant les activités web effectuées, s'il y a lieu</t>
  </si>
  <si>
    <t>* Contrats de publicité avec preuves de parution, s'il y a lieu</t>
  </si>
  <si>
    <t>Frais de pré-production de la maquette de la demande</t>
  </si>
  <si>
    <t>Studio gravure 2</t>
  </si>
  <si>
    <t>Studio gravure 1</t>
  </si>
  <si>
    <t>Ce total doit être le même que le total du Bilan soumis Promotion</t>
  </si>
  <si>
    <t>Studio d’enregistrement # 2</t>
  </si>
  <si>
    <t>Studio de mixage # 1</t>
  </si>
  <si>
    <t>Studio de mixage # 2</t>
  </si>
  <si>
    <r>
      <t xml:space="preserve">Compléter les </t>
    </r>
    <r>
      <rPr>
        <b/>
        <i/>
        <sz val="9"/>
        <rFont val="Calibri"/>
        <family val="2"/>
      </rPr>
      <t xml:space="preserve">Tableaux des dépenses Production </t>
    </r>
    <r>
      <rPr>
        <b/>
        <i/>
        <u val="single"/>
        <sz val="9"/>
        <rFont val="Calibri"/>
        <family val="2"/>
      </rPr>
      <t>et</t>
    </r>
    <r>
      <rPr>
        <b/>
        <i/>
        <sz val="9"/>
        <rFont val="Calibri"/>
        <family val="2"/>
      </rPr>
      <t xml:space="preserve"> Promotion </t>
    </r>
    <r>
      <rPr>
        <sz val="9"/>
        <rFont val="Calibri"/>
        <family val="2"/>
      </rPr>
      <t>- Une ligne par  facture et poste budgétaire.</t>
    </r>
  </si>
  <si>
    <t>Conserver une copie de toutes les factures et preuves de paiement afférentes utilisées pour compléter le tableau des dépenses</t>
  </si>
  <si>
    <t>L'administration de Musicaction vous retournera le formulaire sur lequel certaines factures seront identifiées (colonne ADM du Tableau des dépenses) pour vérification</t>
  </si>
  <si>
    <t>* Copies des factures et preuves de paiements requises pour vérification</t>
  </si>
  <si>
    <t>ÉTAPES POUR EFFECTUER LE PARACHÈVEMENT D'UNE DEMANDE EN PRODUCTION ET PROMOTION DE TITRES</t>
  </si>
  <si>
    <t>S'agit-il d'un parachèvement final ou intérimaire</t>
  </si>
  <si>
    <t>S'il s'agit d'un parachèvement intérimaire, veuillez compléter l'échéancier et indiquer les coûts à venir (ajouter des lignes au besoin)</t>
  </si>
  <si>
    <t>Expliquer les raisons de ce parachèvement intérimaire</t>
  </si>
  <si>
    <t>ANU-CNU</t>
  </si>
  <si>
    <r>
      <t>Elle est de 900 $</t>
    </r>
    <r>
      <rPr>
        <sz val="9"/>
        <color indexed="53"/>
        <rFont val="Calibri"/>
        <family val="2"/>
      </rPr>
      <t xml:space="preserve"> </t>
    </r>
    <r>
      <rPr>
        <b/>
        <sz val="9"/>
        <color indexed="53"/>
        <rFont val="Calibri"/>
        <family val="2"/>
      </rPr>
      <t>par chanson ou composition originale</t>
    </r>
    <r>
      <rPr>
        <sz val="9"/>
        <rFont val="Calibri"/>
        <family val="2"/>
      </rPr>
      <t>,</t>
    </r>
    <r>
      <rPr>
        <sz val="9"/>
        <color indexed="10"/>
        <rFont val="Calibri"/>
        <family val="2"/>
      </rPr>
      <t xml:space="preserve"> </t>
    </r>
    <r>
      <rPr>
        <sz val="9"/>
        <rFont val="Calibri"/>
        <family val="2"/>
      </rPr>
      <t>pour toute œuvre d’une durée minimale de 60 secondes</t>
    </r>
    <r>
      <rPr>
        <b/>
        <sz val="9"/>
        <rFont val="Calibri"/>
        <family val="2"/>
      </rPr>
      <t xml:space="preserve"> </t>
    </r>
    <r>
      <rPr>
        <b/>
        <sz val="9"/>
        <color indexed="53"/>
        <rFont val="Calibri"/>
        <family val="2"/>
      </rPr>
      <t>reproduite pour la première fois sur un support commercialisé</t>
    </r>
    <r>
      <rPr>
        <sz val="9"/>
        <color indexed="53"/>
        <rFont val="Calibri"/>
        <family val="2"/>
      </rPr>
      <t xml:space="preserve"> </t>
    </r>
  </si>
  <si>
    <t>La contribution maximale par projet est de 9 000 $.</t>
  </si>
  <si>
    <t>Cette limite s’applique dès que cette participation est mentionnée à la liste des crédits des titres même si aucune rémunération n’a été attribuée pour cette participation.</t>
  </si>
  <si>
    <r>
      <t xml:space="preserve">Si vous éprouvez des difficultés </t>
    </r>
    <r>
      <rPr>
        <sz val="9"/>
        <rFont val="Calibri"/>
        <family val="2"/>
      </rPr>
      <t>en cours de parachèvement, vous pouvez communiquer avec la personne responsable de votre dossier.</t>
    </r>
  </si>
  <si>
    <t>Nom Prénom</t>
  </si>
  <si>
    <t>Max 9 000$/alb</t>
  </si>
  <si>
    <t>Max Déb alb</t>
  </si>
  <si>
    <t>AC # 5:</t>
  </si>
  <si>
    <t>AC # 6:</t>
  </si>
  <si>
    <t>AC # 7:</t>
  </si>
  <si>
    <t>AC # 8:</t>
  </si>
  <si>
    <t>AC # 9:</t>
  </si>
  <si>
    <t>AC # 10:</t>
  </si>
  <si>
    <t>ENG PROD</t>
  </si>
  <si>
    <t>ENG PROMO</t>
  </si>
  <si>
    <r>
      <t xml:space="preserve">Adresse </t>
    </r>
    <r>
      <rPr>
        <sz val="9"/>
        <rFont val="Calibri"/>
        <family val="2"/>
      </rPr>
      <t>(rue, ville, prov, cp)</t>
    </r>
  </si>
  <si>
    <t>Courriel de la personne ressource</t>
  </si>
  <si>
    <t>QUESTIONS DÉMOGRAPHIQUES</t>
  </si>
  <si>
    <r>
      <t>Envoyer électroniquement</t>
    </r>
    <r>
      <rPr>
        <u val="single"/>
        <sz val="9"/>
        <rFont val="Calibri"/>
        <family val="2"/>
      </rPr>
      <t xml:space="preserve"> </t>
    </r>
    <r>
      <rPr>
        <sz val="9"/>
        <rFont val="Calibri"/>
        <family val="2"/>
      </rPr>
      <t>les pièces suivantes:</t>
    </r>
  </si>
  <si>
    <t>Merci !</t>
  </si>
  <si>
    <t>TOTAL DES DÉPENSES ADMISSIBLES</t>
  </si>
  <si>
    <t xml:space="preserve">Dates, lieu, cachet (s'il y a lieu) et auditoire approximatif des spectacles ou showcases donnés </t>
  </si>
  <si>
    <t>ARTISTE</t>
  </si>
  <si>
    <t>DOSSIER</t>
  </si>
  <si>
    <t>RENSEIGNEMENTS SUR LE PROJET</t>
  </si>
  <si>
    <t>S'agit-il d'une première demande pour ce projet?</t>
  </si>
  <si>
    <t>Contrat fourni</t>
  </si>
  <si>
    <t>Maison de disques</t>
  </si>
  <si>
    <t>RENSEIGNEMENTS SUR L'ARTISTE</t>
  </si>
  <si>
    <t>Nom de l'artiste ou du groupe</t>
  </si>
  <si>
    <t>Citoyenneté</t>
  </si>
  <si>
    <t>Coordonnées de l'artiste ou du groupe</t>
  </si>
  <si>
    <t>No civique et rue</t>
  </si>
  <si>
    <t>Province - Code postal</t>
  </si>
  <si>
    <t>Facebook</t>
  </si>
  <si>
    <t>Instagram</t>
  </si>
  <si>
    <t>Youtube</t>
  </si>
  <si>
    <t xml:space="preserve">Spectacles confirmés </t>
  </si>
  <si>
    <t>Titre</t>
  </si>
  <si>
    <t>Date de sortie</t>
  </si>
  <si>
    <t>Financé par Musicaction (oui/Non)</t>
  </si>
  <si>
    <t>Nombre d'unités vendues</t>
  </si>
  <si>
    <t>Inclure les albums et les EP</t>
  </si>
  <si>
    <t>750 streams = 1 unité vendue</t>
  </si>
  <si>
    <t>5 titres = 1 unité vendue</t>
  </si>
  <si>
    <t>(insérer des lignes au besoin)</t>
  </si>
  <si>
    <t>Artiste</t>
  </si>
  <si>
    <t>TOTAL VENTES DES 3 DERNIÈRES ANNÉES</t>
  </si>
  <si>
    <t>CAN</t>
  </si>
  <si>
    <t>ÉTR</t>
  </si>
  <si>
    <t>Studio d’enregistrement 1</t>
  </si>
  <si>
    <t xml:space="preserve">Téléphone </t>
  </si>
  <si>
    <t>Studio d’enregistrement 2</t>
  </si>
  <si>
    <t>Studio de mixage</t>
  </si>
  <si>
    <t>Studio de gravure (mastering)</t>
  </si>
  <si>
    <t>1 -</t>
  </si>
  <si>
    <t>2 -</t>
  </si>
  <si>
    <t>3 -</t>
  </si>
  <si>
    <t>4 -</t>
  </si>
  <si>
    <t>5 -</t>
  </si>
  <si>
    <t>6 -</t>
  </si>
  <si>
    <t>7 -</t>
  </si>
  <si>
    <t>8 -</t>
  </si>
  <si>
    <t>Courte biographie de l'artiste</t>
  </si>
  <si>
    <t>Période</t>
  </si>
  <si>
    <t xml:space="preserve">PARACHÈVEMENT </t>
  </si>
  <si>
    <t xml:space="preserve">Final                                          </t>
  </si>
  <si>
    <t xml:space="preserve">            Intérimaire </t>
  </si>
  <si>
    <t>Travail à accomplir</t>
  </si>
  <si>
    <t>Coût $</t>
  </si>
  <si>
    <t xml:space="preserve">Quels sont les résultats à ce jour </t>
  </si>
  <si>
    <t>Date</t>
  </si>
  <si>
    <t>Adresse complète (rue, ville, province, code postal)</t>
  </si>
  <si>
    <t>Courriel personne ressource</t>
  </si>
  <si>
    <t>Site Internet</t>
  </si>
  <si>
    <t>No d'inscription TPS/TVH</t>
  </si>
  <si>
    <t xml:space="preserve">Coût total du projet </t>
  </si>
  <si>
    <t xml:space="preserve">Montant demandé </t>
  </si>
  <si>
    <t>DEMANDE : PROCÉDURE À SUIVRE ET DOCUMENTS REQUIS</t>
  </si>
  <si>
    <r>
      <t xml:space="preserve">         Formulaire dûment nommé (Demandeur - Artiste ) avec onglets </t>
    </r>
    <r>
      <rPr>
        <i/>
        <sz val="9"/>
        <rFont val="Calibri"/>
        <family val="2"/>
      </rPr>
      <t xml:space="preserve">Déclarations, Projet, Budget </t>
    </r>
    <r>
      <rPr>
        <sz val="9"/>
        <rFont val="Calibri"/>
        <family val="2"/>
      </rPr>
      <t>complétés.</t>
    </r>
  </si>
  <si>
    <r>
      <t xml:space="preserve">         Onglet </t>
    </r>
    <r>
      <rPr>
        <i/>
        <sz val="9"/>
        <rFont val="Calibri"/>
        <family val="2"/>
      </rPr>
      <t>Déclarations</t>
    </r>
    <r>
      <rPr>
        <sz val="9"/>
        <rFont val="Calibri"/>
        <family val="2"/>
      </rPr>
      <t xml:space="preserve">seulement du présent formulaire dûment </t>
    </r>
    <r>
      <rPr>
        <b/>
        <u val="single"/>
        <sz val="9"/>
        <rFont val="Calibri"/>
        <family val="2"/>
      </rPr>
      <t>signé</t>
    </r>
  </si>
  <si>
    <t xml:space="preserve">         Contrat de production</t>
  </si>
  <si>
    <t xml:space="preserve">         Contrat de distribution</t>
  </si>
  <si>
    <t xml:space="preserve">         Contrat de gérance, s’il y a lieu</t>
  </si>
  <si>
    <t xml:space="preserve">         Contrat d'éditions, s’il y a lieu</t>
  </si>
  <si>
    <t xml:space="preserve">         Contrat d’agence de spectacles, s’il y a lieu</t>
  </si>
  <si>
    <t xml:space="preserve">         Contrat de production de spectacles, s'il y a lieu</t>
  </si>
  <si>
    <r>
      <t xml:space="preserve">Documents relatifs à l'entreprise </t>
    </r>
    <r>
      <rPr>
        <sz val="9"/>
        <rFont val="Calibri"/>
        <family val="2"/>
      </rPr>
      <t>(si ce n'est déjà fait)</t>
    </r>
  </si>
  <si>
    <t xml:space="preserve">Demandeur      </t>
  </si>
  <si>
    <t xml:space="preserve">          Documents constitutifs </t>
  </si>
  <si>
    <t xml:space="preserve">          Organigramme de l'entreprise et des entreprises reliées dans le domaine de l'enregistrement sonore (production, studios, promotion, relations de presse, édition, </t>
  </si>
  <si>
    <t xml:space="preserve">          distribution, production de spectacles, salles de spectacles) avec précisions sur l'actionnariat</t>
  </si>
  <si>
    <t xml:space="preserve">          Résolutions, règlements et accords conclus avec les actionnaires et tous les autres accords susceptibles, séparément ou ensemble, d'avoir un effet sur la propriété ou </t>
  </si>
  <si>
    <t xml:space="preserve">          Déclaration annuelle </t>
  </si>
  <si>
    <t xml:space="preserve">DEMANDEUR DE LA PRODUCTION DE TITRES </t>
  </si>
  <si>
    <t>Compléter toutes les colonnes</t>
  </si>
  <si>
    <t>Album ou EP?</t>
  </si>
  <si>
    <t>Date de sortie prévue du 1er titre</t>
  </si>
  <si>
    <t>Nombre de titres</t>
  </si>
  <si>
    <t>Décrire le projet (choix des œuvres, équipe et conditions de réalisations)</t>
  </si>
  <si>
    <t>Décrire le créneau du projet et comment il se démarquera face à sa concurrence.</t>
  </si>
  <si>
    <t>Vocal francophone, non vocal ou vocal autre langue?</t>
  </si>
  <si>
    <t>Date de sortie prévue du EP (si applicable)</t>
  </si>
  <si>
    <t>PÉRIODE</t>
  </si>
  <si>
    <t>ACTIVITÉES PRÉVUES</t>
  </si>
  <si>
    <r>
      <t>Compléter l'onglet</t>
    </r>
    <r>
      <rPr>
        <b/>
        <i/>
        <sz val="9"/>
        <rFont val="Calibri"/>
        <family val="2"/>
      </rPr>
      <t xml:space="preserve"> Projet -</t>
    </r>
    <r>
      <rPr>
        <sz val="9"/>
        <rFont val="Calibri"/>
        <family val="2"/>
      </rPr>
      <t xml:space="preserve"> sections parachèvement </t>
    </r>
    <r>
      <rPr>
        <b/>
        <i/>
        <sz val="9"/>
        <rFont val="Calibri"/>
        <family val="2"/>
      </rPr>
      <t>et Décl Para</t>
    </r>
  </si>
  <si>
    <r>
      <t xml:space="preserve">Catégorie musicale </t>
    </r>
    <r>
      <rPr>
        <i/>
        <sz val="10"/>
        <rFont val="Calibri"/>
        <family val="2"/>
      </rPr>
      <t>(choisir une catégorie du programme)</t>
    </r>
  </si>
  <si>
    <r>
      <t>DEMANDE</t>
    </r>
    <r>
      <rPr>
        <i/>
        <sz val="10"/>
        <rFont val="Calibri"/>
        <family val="2"/>
      </rPr>
      <t xml:space="preserve"> (Informations requises)</t>
    </r>
  </si>
  <si>
    <t xml:space="preserve">          États financiers de l’entreprise et des compagnies reliées dans les 12 mois précédant la demande et respectant les normes concernant les états financiers</t>
  </si>
  <si>
    <t>Noms des membres s'il s'agit d'une formation musicale</t>
  </si>
  <si>
    <t>Province et ville d'origine de l'artiste ou du groupe</t>
  </si>
  <si>
    <t>Nombre d'unités vendus par votre maison de disques pour les 3 dernières années</t>
  </si>
  <si>
    <t>Max 5 000$ ACI</t>
  </si>
  <si>
    <r>
      <t xml:space="preserve">Cochez les documents envoyés dans la colonne de </t>
    </r>
    <r>
      <rPr>
        <b/>
        <sz val="9"/>
        <rFont val="Calibri"/>
        <family val="2"/>
      </rPr>
      <t>gauche</t>
    </r>
    <r>
      <rPr>
        <sz val="9"/>
        <rFont val="Calibri"/>
        <family val="2"/>
      </rPr>
      <t xml:space="preserve">. Toute demande incomplète ou non conforme ne sera pas acceptée. </t>
    </r>
  </si>
  <si>
    <t>Numéroter les factures sélectionnées par l'administration ainsi que la preuve de paiement selon le selon le numéro du poste budgétaire du formulaire Budget et Bilan et du Tableau des dépenses.</t>
  </si>
  <si>
    <t>50 % DES DÉPENSES</t>
  </si>
  <si>
    <t>Montant acc $</t>
  </si>
  <si>
    <t>* Preuves du dépôt légal des enregistrements sonores réalisés au projet si elles sont requises par l’administration</t>
  </si>
  <si>
    <t>DEMANDEUR DE LA PROMOTION DE TITRES (S'IL DIFFÈRE DE CELUI DE LA PRODUCTION)</t>
  </si>
  <si>
    <t>2 - Un minimum de 50 % de la musique et des paroles de l'album seront l'œuvre de citoyen.ne.s ou de résident.e.s permanent.e.s canadien.ne.s (sauf en musique classique, musique du monde et jazz traditionnel).</t>
  </si>
  <si>
    <t>9 - La ou le Demandeur déclare que ce projet n'a pas été déposé à FACTOR.</t>
  </si>
  <si>
    <t>Signataire autorisé.e</t>
  </si>
  <si>
    <t>Courriel signataire autorisé.e</t>
  </si>
  <si>
    <t xml:space="preserve">La ou le Demandeur doit soumettre électroniquement ce formulaire ainsi que les documents requis via la page d'envoi spécifique au programme </t>
  </si>
  <si>
    <t>La ou le Demandeur doit soumettre également les documents suivants:</t>
  </si>
  <si>
    <t xml:space="preserve">          Organigramme interne de l'entreprise (employé.e.s et fonctions)</t>
  </si>
  <si>
    <t xml:space="preserve">          Liste des administrateur.trice.s et des membres, associé.e.s ou actionnaires avec structure du capital-actions</t>
  </si>
  <si>
    <t>Producteur.trice (propriétaire des bandes)</t>
  </si>
  <si>
    <t>Maison d'édition</t>
  </si>
  <si>
    <t>Maison de gérance de l'artiste (contrat à l'appui)</t>
  </si>
  <si>
    <t>Producteur.trice de spectacles (contrat à l'appui)</t>
  </si>
  <si>
    <t>Nombre d'années d'expérience de la maison de disque si autre que le ou la producteur.trice</t>
  </si>
  <si>
    <t xml:space="preserve">         Contrat de licence si la maison de disques n’est pas le ou la  producteur.trice</t>
  </si>
  <si>
    <t>Réalisateur.trice.s</t>
  </si>
  <si>
    <t>Ingénieur.e.s</t>
  </si>
  <si>
    <t>Nom et prénom des musicien.ne.s</t>
  </si>
  <si>
    <t>Nom des musicien.ne.s et choristes</t>
  </si>
  <si>
    <t>Producteur.trice</t>
  </si>
  <si>
    <t xml:space="preserve">Interprète principal.e </t>
  </si>
  <si>
    <t>Interprètes invité.e.s</t>
  </si>
  <si>
    <t>Musicien.ne.s</t>
  </si>
  <si>
    <t>Guilde des musicien.ne.s</t>
  </si>
  <si>
    <t>Réalisateur.trice</t>
  </si>
  <si>
    <t>Co-réalisateur.trice</t>
  </si>
  <si>
    <t>Agent.e de promo Web</t>
  </si>
  <si>
    <t>Cachets musicien.ne.s et choristes</t>
  </si>
  <si>
    <t>Honoraires de l'accompagnateur.trice</t>
  </si>
  <si>
    <t>Interprète principal.e</t>
  </si>
  <si>
    <t xml:space="preserve">Guilde des musicien.ne.s </t>
  </si>
  <si>
    <t>Visuel web (pochette)</t>
  </si>
  <si>
    <t>AIDE AUX AUTEUR.TRICE.S ET COMPOSITEUR.TRICE.S</t>
  </si>
  <si>
    <t>L'aide totale versée aux auteur.trice.s-compositeur.trice.s ne peut excéder le montant déboursé à la production des titres par Musicaction.</t>
  </si>
  <si>
    <t xml:space="preserve">Canadien.ne (C) </t>
  </si>
  <si>
    <t>Étranger.ère (É)</t>
  </si>
  <si>
    <t>Auteur.trice # 1</t>
  </si>
  <si>
    <t>Auteur.trice # 2</t>
  </si>
  <si>
    <t>Auteur.trice # 3</t>
  </si>
  <si>
    <t>Compositeur.trice # 1</t>
  </si>
  <si>
    <t>Compositeur.trice # 2</t>
  </si>
  <si>
    <t>Compositeur.trice # 3</t>
  </si>
  <si>
    <t>Maison d'édition # 1</t>
  </si>
  <si>
    <t>Maison d'édition # 2</t>
  </si>
  <si>
    <t>Maison d'édition # 3</t>
  </si>
  <si>
    <t>DÉCLARATIONS DE LA OU DU DEMANDEUR</t>
  </si>
  <si>
    <t>3- La ou le Demandeur déclare que les coûts relatifs aux services fournis par toute personne ou toute société ayant un lien de dépendance avec lui dans le</t>
  </si>
  <si>
    <t>4- La ou le Demandeur certifie avoir les droits pour commercialiser les œuvres et pour les reproduire sur tout support.</t>
  </si>
  <si>
    <t>5- La ou le Demandeur déclare que tous les renseignements contenus dans ce dossier sont exacts.</t>
  </si>
  <si>
    <t>Courriel du signataire autorisé.e</t>
  </si>
  <si>
    <r>
      <t xml:space="preserve">Compléter l'onglet </t>
    </r>
    <r>
      <rPr>
        <b/>
        <i/>
        <sz val="9"/>
        <rFont val="Calibri"/>
        <family val="2"/>
      </rPr>
      <t>Auteur.trice-Compositeur.trice</t>
    </r>
  </si>
  <si>
    <t>Formulaire d'attestation de services pour les coûts relatifs aux services rendus par la ou le Demandeur, s'il y a lieu</t>
  </si>
  <si>
    <r>
      <t>Envoyer électroniquement</t>
    </r>
    <r>
      <rPr>
        <sz val="9"/>
        <rFont val="Calibri"/>
        <family val="2"/>
      </rPr>
      <t xml:space="preserve"> le présent formulaire à l'adresse </t>
    </r>
    <r>
      <rPr>
        <b/>
        <sz val="9"/>
        <rFont val="Calibri"/>
        <family val="2"/>
      </rPr>
      <t xml:space="preserve">para@musicaction.ca. </t>
    </r>
    <r>
      <rPr>
        <b/>
        <sz val="9"/>
        <color indexed="10"/>
        <rFont val="Calibri"/>
        <family val="2"/>
      </rPr>
      <t>Un accusé de réception du formulaire électronique vous sera envoyé automatiquement. Si vous ne recevez pas cet accusé de réception, veuillez communiquer avec nous.</t>
    </r>
    <r>
      <rPr>
        <b/>
        <sz val="9"/>
        <rFont val="Calibri"/>
        <family val="2"/>
      </rPr>
      <t xml:space="preserve">
</t>
    </r>
  </si>
  <si>
    <r>
      <t>Les dépenses</t>
    </r>
    <r>
      <rPr>
        <b/>
        <sz val="9"/>
        <color indexed="17"/>
        <rFont val="Calibri"/>
        <family val="2"/>
      </rPr>
      <t xml:space="preserve"> </t>
    </r>
    <r>
      <rPr>
        <b/>
        <sz val="9"/>
        <rFont val="Calibri"/>
        <family val="2"/>
      </rPr>
      <t xml:space="preserve">sont admissibles six mois avant la date de dépôt de la demande pour les demandes au programme </t>
    </r>
    <r>
      <rPr>
        <b/>
        <u val="single"/>
        <sz val="9"/>
        <rFont val="Calibri"/>
        <family val="2"/>
      </rPr>
      <t>Production et promotion de titres (jury)</t>
    </r>
  </si>
  <si>
    <t>Frais d’administration des entreprises fournissant les produits et services</t>
  </si>
  <si>
    <r>
      <t xml:space="preserve">Mettre un X pour canadien.ne ou </t>
    </r>
    <r>
      <rPr>
        <sz val="10"/>
        <rFont val="Calibri"/>
        <family val="2"/>
      </rPr>
      <t>étranger.ère</t>
    </r>
  </si>
  <si>
    <t>Mettre un X pour canadien.ne ou étranger.ère</t>
  </si>
  <si>
    <t xml:space="preserve">Nom de l'entreprise fournissant les   </t>
  </si>
  <si>
    <t>produits et services et lien de dépendance</t>
  </si>
  <si>
    <t>Équipe de promotion radio</t>
  </si>
  <si>
    <r>
      <rPr>
        <sz val="10"/>
        <rFont val="Calibri"/>
        <family val="2"/>
      </rPr>
      <t>Équipe de relations de presse</t>
    </r>
  </si>
  <si>
    <r>
      <rPr>
        <sz val="10"/>
        <rFont val="Calibri"/>
        <family val="2"/>
      </rPr>
      <t>Équipe de promotion web</t>
    </r>
  </si>
  <si>
    <t>Entreprise fournissant les produits et services</t>
  </si>
  <si>
    <t>FORME JURIDIQUE DE LA OU DU DEMANDEUR</t>
  </si>
  <si>
    <t xml:space="preserve">         Curriculum vitae du ou de la réalisateur.trice</t>
  </si>
  <si>
    <t xml:space="preserve">         Curriculum vitae du ou de la directeur.trice artistique, s’il y a lieu</t>
  </si>
  <si>
    <t xml:space="preserve">           le contrôle de la ou du Demandeur</t>
  </si>
  <si>
    <r>
      <t xml:space="preserve">Contenu </t>
    </r>
    <r>
      <rPr>
        <sz val="10"/>
        <rFont val="Calibri"/>
        <family val="2"/>
      </rPr>
      <t>du</t>
    </r>
    <r>
      <rPr>
        <sz val="10"/>
        <rFont val="Calibri"/>
        <family val="2"/>
      </rPr>
      <t xml:space="preserve"> projet</t>
    </r>
  </si>
  <si>
    <t>Agent.e de spectacles</t>
  </si>
  <si>
    <r>
      <t>Arrangeur</t>
    </r>
    <r>
      <rPr>
        <sz val="10"/>
        <rFont val="Calibri"/>
        <family val="2"/>
      </rPr>
      <t>.e.s</t>
    </r>
  </si>
  <si>
    <r>
      <t>Chef</t>
    </r>
    <r>
      <rPr>
        <sz val="10"/>
        <rFont val="Calibri"/>
        <family val="2"/>
      </rPr>
      <t>.fe musicien.ne</t>
    </r>
  </si>
  <si>
    <t xml:space="preserve">ARTISTE </t>
  </si>
  <si>
    <r>
      <t>Co-réalisateur.trice.</t>
    </r>
    <r>
      <rPr>
        <sz val="10"/>
        <rFont val="Calibri"/>
        <family val="2"/>
      </rPr>
      <t>s</t>
    </r>
  </si>
  <si>
    <t>ÉCHÉANCIER DE PRODUCTION ET DE PROMOTION 
(MAX 9 MOIS)</t>
  </si>
  <si>
    <t>Participation de la ou du Demandeur</t>
  </si>
  <si>
    <t>Chef.fe musicien.ne</t>
  </si>
  <si>
    <t>Ingénieur.e à l'enregistrement</t>
  </si>
  <si>
    <t>Ingénieur.e au mixage</t>
  </si>
  <si>
    <t>Arrangeur.e</t>
  </si>
  <si>
    <t>Programmeur.euse</t>
  </si>
  <si>
    <t>Ingénieur.e</t>
  </si>
  <si>
    <t xml:space="preserve">Signature de la ou du Demandeur                                                                                                                                                                                                                                                                       </t>
  </si>
  <si>
    <t>Participation du ou de la Demandeur</t>
  </si>
  <si>
    <t>(musicien.ne, réalisateur.trice, arrangeur.e, etc.) ?</t>
  </si>
  <si>
    <r>
      <t>* Déclaration de la ou du Demandeur de l'onglet "</t>
    </r>
    <r>
      <rPr>
        <b/>
        <i/>
        <sz val="9"/>
        <rFont val="Calibri"/>
        <family val="2"/>
      </rPr>
      <t>Para et Décl Para</t>
    </r>
    <r>
      <rPr>
        <sz val="9"/>
        <rFont val="Calibri"/>
        <family val="2"/>
      </rPr>
      <t xml:space="preserve">" dûment </t>
    </r>
    <r>
      <rPr>
        <b/>
        <u val="single"/>
        <sz val="9"/>
        <rFont val="Calibri"/>
        <family val="2"/>
      </rPr>
      <t>signée</t>
    </r>
  </si>
  <si>
    <t>* Déclaration de la ou du Demandeur comportant : la liste des crédits, les noms des auteur.trice.s et compositeur.trice.s de chaque titre et les paroles (sur demande)</t>
  </si>
  <si>
    <t>Un accusé de réception électronique vous sera envoyé automatiquement. Si vous ne recevez pas cet accusé de réception, veuillez communiquer avec nous.</t>
  </si>
  <si>
    <t xml:space="preserve">          Résolution du conseil d'administration autorisant le dépôt de la demande et désignant un ou une signataire autorisé.e</t>
  </si>
  <si>
    <t xml:space="preserve">Un minimum de 50 % de la musique et des paroles seront l'œuvre de citoyen.ne.s ou de résident.e.s permanent.e.s canadien.ne.s (sauf en musique classique, musique du monde et jazz traditionnel).  </t>
  </si>
  <si>
    <r>
      <t xml:space="preserve">Nombre d'années d'expérience à titre de producteur.trice de </t>
    </r>
    <r>
      <rPr>
        <sz val="10"/>
        <rFont val="Calibri"/>
        <family val="2"/>
      </rPr>
      <t>disques (propriétaire des bandes maîtresses) ou de maison de disques (droit d'exploitation de la bande)</t>
    </r>
  </si>
  <si>
    <t>Nombre d'artistes canadien.ne.s associé.e.s (si applicable)</t>
  </si>
  <si>
    <r>
      <t>Cette aide est de 450 $ pour les paroles et 450 $ pour la musique. Un montant maximal de 5 000 $ a été fixé pour tout auteur.trice ou compositeur.trice ayant participé</t>
    </r>
    <r>
      <rPr>
        <b/>
        <sz val="9"/>
        <rFont val="Calibri"/>
        <family val="2"/>
      </rPr>
      <t xml:space="preserve"> </t>
    </r>
    <r>
      <rPr>
        <sz val="9"/>
        <rFont val="Calibri"/>
        <family val="2"/>
      </rPr>
      <t xml:space="preserve">à la production des titres. </t>
    </r>
  </si>
  <si>
    <r>
      <t xml:space="preserve">    cadre du projet représentente </t>
    </r>
    <r>
      <rPr>
        <b/>
        <sz val="9"/>
        <rFont val="Calibri"/>
        <family val="2"/>
      </rPr>
      <t>__________%</t>
    </r>
    <r>
      <rPr>
        <sz val="9"/>
        <rFont val="Calibri"/>
        <family val="2"/>
      </rPr>
      <t xml:space="preserve"> des dépenses admissibles.</t>
    </r>
  </si>
  <si>
    <t>* Contrat de production et copie des images produites, s'il y a lieu</t>
  </si>
  <si>
    <t>Programmeur.se</t>
  </si>
  <si>
    <t>Personne ressource (responsable administratif.ve)</t>
  </si>
  <si>
    <t>Effectués dans les 36 derniers mois</t>
  </si>
  <si>
    <t>Signature de la ou du Demandeur                                                                                                                          Date</t>
  </si>
  <si>
    <t>Noms des artistes canadien.ne.s associé.e.s (si applicable)</t>
  </si>
  <si>
    <t>Nom de l'entreprise fournissant les produits et services</t>
  </si>
  <si>
    <t>Mode paiement (chèque, carte de crédit, carte de débit, distribution)</t>
  </si>
  <si>
    <t>Dépenses payées par l'entreprise canadienne de distribution: relevé mensuel de l'entreprise canadienne de distribution où apparaît la transaction</t>
  </si>
  <si>
    <t>produits et services / lien de dépendance</t>
  </si>
  <si>
    <t>3 - Le EP aura un contenu francophone minimal de 70 % (sauf les projets en langue autochtone, en musique classique, instrumentale ou musique du monde).</t>
  </si>
  <si>
    <t>Nombre d'abonné.e.s aux réseaux sociaux</t>
  </si>
  <si>
    <t>Nombre de spectacles effectués et à venir</t>
  </si>
  <si>
    <t>Catégorie musicale</t>
  </si>
  <si>
    <t>Dates de sortie des titres</t>
  </si>
  <si>
    <t>Ventes depuis la sortie des titres</t>
  </si>
  <si>
    <t xml:space="preserve">Montant soumis </t>
  </si>
  <si>
    <t>VER 1</t>
  </si>
  <si>
    <t>Dépenses INÉ</t>
  </si>
  <si>
    <t>ACCEPTÉ</t>
  </si>
  <si>
    <t>DÉP VER</t>
  </si>
  <si>
    <t>DÉP VER / ACC</t>
  </si>
  <si>
    <t>Refusé / pièce non conforme</t>
  </si>
  <si>
    <t>Refusé Autres</t>
  </si>
  <si>
    <t>Date de paiement (AA/MM/JJ)</t>
  </si>
  <si>
    <t>Date des dépenses admissibles</t>
  </si>
  <si>
    <t>% DEP VER</t>
  </si>
  <si>
    <t>MONTANT ENGAGEMENT</t>
  </si>
  <si>
    <t>% DEP VER/ACC</t>
  </si>
  <si>
    <t>Montant nécessaire pour couvrir l'engagement</t>
  </si>
  <si>
    <t>TOTAL DÉPENSES REFUSÉES</t>
  </si>
  <si>
    <t>% DÉPENSES INTERNES</t>
  </si>
  <si>
    <t>Montant soumis</t>
  </si>
  <si>
    <t>Date de paiement  (AA/MM/JJ)</t>
  </si>
  <si>
    <t>8 - La ou le Demandeur déclare qu'il ou elle respecte toutes les règles et critères du programme.</t>
  </si>
  <si>
    <r>
      <t xml:space="preserve">(indiquez </t>
    </r>
    <r>
      <rPr>
        <i/>
        <sz val="10"/>
        <rFont val="Calibri"/>
        <family val="2"/>
      </rPr>
      <t>si il ou elle est canadien.ne ou étranger.ère)</t>
    </r>
  </si>
  <si>
    <r>
      <t>(indiquez s</t>
    </r>
    <r>
      <rPr>
        <i/>
        <sz val="10"/>
        <rFont val="Calibri"/>
        <family val="2"/>
      </rPr>
      <t>i il ou elle est canadien.ne ou étranger.ère)</t>
    </r>
  </si>
  <si>
    <t>Afin de faciliter la compréhension du Tableau des dépenses, faire la liste de chaque musicien.ne et choriste de l'album et nommer les chansons auxquelles il.s ou elle.s ont participé</t>
  </si>
  <si>
    <t>Titres des chansons auxquelles il.s ou elle.s ont participé</t>
  </si>
  <si>
    <t xml:space="preserve"> L'auteur.trice ou compositeur.trice est-il ou est-elle l'artiste interprète de l'album ?</t>
  </si>
  <si>
    <t xml:space="preserve"> L'auteur.trice ou compositeur.trice a-t-il ou a-t-elle joué un rôle dans la production de l'album </t>
  </si>
  <si>
    <r>
      <t xml:space="preserve">7 - La ou le Demandeur déclare que tout élu.e, fonctionnaire ou titulaire d'une charge publique fédérale, anciennement ou actuellement en poste, se conforme aux dispositions du </t>
    </r>
    <r>
      <rPr>
        <i/>
        <sz val="9"/>
        <rFont val="Calibri"/>
        <family val="2"/>
      </rPr>
      <t>Code régissant les conflits d'intérêts des députés et sénateurs,</t>
    </r>
    <r>
      <rPr>
        <sz val="9"/>
        <rFont val="Calibri"/>
        <family val="2"/>
      </rPr>
      <t xml:space="preserve"> du </t>
    </r>
    <r>
      <rPr>
        <i/>
        <sz val="9"/>
        <rFont val="Calibri"/>
        <family val="2"/>
      </rPr>
      <t>Code de valeurs et d'éthique de la fonction publique,</t>
    </r>
    <r>
      <rPr>
        <sz val="9"/>
        <rFont val="Calibri"/>
        <family val="2"/>
      </rPr>
      <t xml:space="preserve"> du</t>
    </r>
    <r>
      <rPr>
        <i/>
        <sz val="9"/>
        <rFont val="Calibri"/>
        <family val="2"/>
      </rPr>
      <t xml:space="preserve"> Code régissant la conduite des titulaires de charge publique en ce qui concerne les conflits d'intérêts et l'après-mandat.</t>
    </r>
  </si>
  <si>
    <t>1 - La ou le Demandeur déclare qu'il ou elle est canadien.ne et que l'artiste visé.e par la demande est canadien.ne au sens du programme de Musicaction.</t>
  </si>
  <si>
    <t>4 - Le financement gouvernemental total, incluant Musicaction, n’excède pas 100 % de ses coûts.</t>
  </si>
  <si>
    <t>6 - Il ou elle n'est pas en défaut de paiement au sens du programme de Musicaction.</t>
  </si>
  <si>
    <t xml:space="preserve">Incidence de l'aide de Musicaction sur le présent projet, sur la carrière de l'artiste et le développement de l'entreprise ? </t>
  </si>
  <si>
    <t xml:space="preserve">Une aide est accordée aux auteur.trice.s et aux compositeur.trice.s canadien.ne.s d’un titre financé à la production par Musicaction. </t>
  </si>
  <si>
    <t>2- La ou le Demandeur déclare que le financement gouvernemental total, incluant Musicaction, n’excède pas 100 % de ses coûts.</t>
  </si>
  <si>
    <t>MUSICACTION</t>
  </si>
  <si>
    <t>Entreprise de distribution</t>
  </si>
  <si>
    <r>
      <t xml:space="preserve">Réalisations dans les 36 derniers mois (visibilité médiatique, succès radios </t>
    </r>
    <r>
      <rPr>
        <b/>
        <sz val="10"/>
        <rFont val="Calibri"/>
        <family val="2"/>
      </rPr>
      <t xml:space="preserve">(commerciale, régionale, communautaire ou universitaire), sortie de titres ou EP, collaborations, prix, concours,récompenses, international,   </t>
    </r>
    <r>
      <rPr>
        <b/>
        <i/>
        <sz val="10"/>
        <rFont val="Calibri"/>
        <family val="2"/>
      </rPr>
      <t>adhésion à des associations ou regroupements en musique de la Francophonie canadienne,</t>
    </r>
    <r>
      <rPr>
        <b/>
        <sz val="10"/>
        <rFont val="Calibri"/>
        <family val="2"/>
      </rPr>
      <t xml:space="preserve"> etc.)</t>
    </r>
  </si>
  <si>
    <r>
      <t xml:space="preserve">Décrire les stratégies de </t>
    </r>
    <r>
      <rPr>
        <b/>
        <sz val="10"/>
        <rFont val="Calibri"/>
        <family val="2"/>
      </rPr>
      <t xml:space="preserve">commercialisation pour atteindre la clientèle ciblée. </t>
    </r>
  </si>
  <si>
    <t>* Copie du vidéoclip ou images en format numérique portant les mentions obligatoires et licence de synchronisation</t>
  </si>
  <si>
    <t>Quels sont les résultats concrets que vous ont permis d'atteindre ce projet (positions radio, signature de contrat, etc.)?</t>
  </si>
  <si>
    <t>MUSICACTION
PRODUCTION ET PROMOTION DE TITRES 24-25
BUDGET ET BILAN PRODUCTION</t>
  </si>
  <si>
    <t xml:space="preserve">MUSICACTION
PRODUCTION ET PROMOTION DE TITRES 24-25
BUDGET ET BILAN PROMOTION </t>
  </si>
  <si>
    <t>5 - Le financement de Musicaction n'excède pas 50 % de ses coûts totaux de production.</t>
  </si>
  <si>
    <t>1- La ou le Demandeur déclare que le financement de Musicaction n'excède pas 50 % de ses coûts totaux du projet.</t>
  </si>
  <si>
    <t xml:space="preserve">10 - La ou le Demandeur consent à la collecte et l’utilisation des renseignements fournis aux fins de l’administration par Musicaction de sa demande et du programme et de la production d'études, de recherches ou de statistiques sur l'industrie de la musique par Musicaction ainsi qu'à la communication de renseignements, dont des renseignements personnels, aux partenaires de Musicaction, incluant le ministère du Patrimoine canadien et les personnes qu’ils désignent (ex. un.e vérificateur.trice). Musicaction a une politique de confidentialité pour les renseignements personnels, qui indique les droits d'accès, de rectification et de retrait requis par la loi et qui peut être consultée sur son site web.  </t>
  </si>
  <si>
    <t>11 - La ou le Demandeur déclare avoir obtenu le consentement des personnes dont elle ou il fournit les renseignements personnels à Musicaction aux fins de leur collecte et utilisation et communication décrites ci-haut.</t>
  </si>
  <si>
    <t xml:space="preserve">12 - Advenant l’acceptation de sa demande, la ou le Demandeur autorise Musicaction à partager publiquement (site web, rapport annuel, etc.) des renseignements à propos du projet accepté, notamment son nom, le nom de tout.e artiste visé.e. et le montant de l’engagement accordé. </t>
  </si>
  <si>
    <t>13 - La ou le Demandeur consent à recevoir les communiqués et infolettres de Musicaction  ____ Oui _____Non (Cochez).</t>
  </si>
  <si>
    <t>14 - La ou le Demandeur déclare que tous les renseignements contenus dans ce dossier sont exacts.</t>
  </si>
  <si>
    <t xml:space="preserve">Vous devez répondre à toutes les questions </t>
  </si>
  <si>
    <t>TOTAL VENTES EN CARRIÈRE</t>
  </si>
  <si>
    <t>X (Twitter)</t>
  </si>
  <si>
    <t>Tik Tok</t>
  </si>
  <si>
    <t xml:space="preserve">Autre : </t>
  </si>
  <si>
    <t>Spectacles projetés</t>
  </si>
  <si>
    <t xml:space="preserve">Nommer : </t>
  </si>
  <si>
    <t>Les contrats doivent être fournis avec votre demande</t>
  </si>
  <si>
    <t>DISCOGRAPHIE DE L'ARTISTES (NE PAS INCLURE L'ALBUM VISÉ PAR LA DEMANDE</t>
  </si>
  <si>
    <t xml:space="preserve">Si vous detenez un contrat de licence avec une maison de disques, la section suivante doit être complétée avec les informations de votre maison de disques, sauf si celle-ci est financée en Enveloppe de financement global. Si vous n'avez pas de contrat de licence, mettre vos informations à titre de demandeur. </t>
  </si>
  <si>
    <r>
      <t xml:space="preserve">RENSEIGNEMENTS </t>
    </r>
    <r>
      <rPr>
        <b/>
        <sz val="12"/>
        <rFont val="Calibri"/>
        <family val="2"/>
      </rPr>
      <t>SUR LA OU LE DEMANDEUR</t>
    </r>
  </si>
  <si>
    <r>
      <t xml:space="preserve">PRÉSENTATION DU PROJET </t>
    </r>
    <r>
      <rPr>
        <i/>
        <sz val="12"/>
        <rFont val="Calibri"/>
        <family val="2"/>
      </rPr>
      <t>(répondre aux questions à même le formulaire, aucune annexe ne sera acceptée)</t>
    </r>
    <r>
      <rPr>
        <b/>
        <sz val="12"/>
        <rFont val="Calibri"/>
        <family val="2"/>
      </rPr>
      <t xml:space="preserve"> - Insérer des lignes au besoin</t>
    </r>
  </si>
  <si>
    <t>Entreprise canadienne de distribution pour le projet en demande (obligatoire)</t>
  </si>
  <si>
    <r>
      <t xml:space="preserve">VENTES DES 3 DERNIÈRES ANNÉES DE LA OU DU DEMANDEUR </t>
    </r>
    <r>
      <rPr>
        <b/>
        <sz val="10"/>
        <color indexed="10"/>
        <rFont val="Calibri"/>
        <family val="2"/>
      </rPr>
      <t>OU DE LA MAISON DE DISQUES SI VOUS AVEZ UN CONTRAT DE LICENCE</t>
    </r>
  </si>
  <si>
    <t xml:space="preserve">Le projet aura un contenu francophone de 70 % (sauf pour les projets en langues autochtones, en musique classique, instrumentale et du monde). </t>
  </si>
  <si>
    <r>
      <t xml:space="preserve">PARACHÈVEMENT  </t>
    </r>
    <r>
      <rPr>
        <i/>
        <sz val="10"/>
        <rFont val="Calibri"/>
        <family val="2"/>
      </rPr>
      <t>(indiquer les changements s'il y a lieu)</t>
    </r>
  </si>
  <si>
    <t>Titre du EP (si applicable)</t>
  </si>
  <si>
    <r>
      <t xml:space="preserve">MONTANT DEMANDÉ </t>
    </r>
    <r>
      <rPr>
        <b/>
        <sz val="9"/>
        <color indexed="10"/>
        <rFont val="Calibri"/>
        <family val="2"/>
      </rPr>
      <t>(maximum 3 000$ par titre)</t>
    </r>
  </si>
  <si>
    <r>
      <t xml:space="preserve">MONTANT DEMANDÉ </t>
    </r>
    <r>
      <rPr>
        <b/>
        <sz val="9"/>
        <color indexed="10"/>
        <rFont val="Calibri"/>
        <family val="2"/>
      </rPr>
      <t>(maximum 10 000$)</t>
    </r>
  </si>
  <si>
    <t>☐</t>
  </si>
  <si>
    <t>Genre Féminin</t>
  </si>
  <si>
    <t>Genre Masculin</t>
  </si>
  <si>
    <t>Non binaire</t>
  </si>
  <si>
    <t>Un autre genre</t>
  </si>
  <si>
    <t>2. Vous identifiez-vous comme une personne autochtone, c’est-à-dire, des Premières Nations, Métis ou Inuit ?</t>
  </si>
  <si>
    <t>Oui</t>
  </si>
  <si>
    <t>Non</t>
  </si>
  <si>
    <t xml:space="preserve">Ce questionnaire ne peut pas être complété par la ou le Demandeur mais doit l'être par l'artiste visé.e par cette demande.
Nous vous demandons de bien vouloir le lui transmettre afin de lui permettre de le compléter si elle.il le désire.                                                                                                                                                                                                                                                                                                                                          </t>
  </si>
  <si>
    <r>
      <t xml:space="preserve">La ou le Demandeur
</t>
    </r>
    <r>
      <rPr>
        <sz val="10"/>
        <rFont val="Calibri"/>
        <family val="2"/>
      </rPr>
      <t>(Direction générale, si OBNL / Actionnaire majoritaire, si compagnie)</t>
    </r>
  </si>
  <si>
    <r>
      <rPr>
        <b/>
        <sz val="11"/>
        <rFont val="Calibri"/>
        <family val="2"/>
      </rPr>
      <t xml:space="preserve">1. Quelle est votre identité de genre actuelle ? </t>
    </r>
    <r>
      <rPr>
        <sz val="10"/>
        <rFont val="Calibri"/>
        <family val="2"/>
      </rPr>
      <t xml:space="preserve">
L’identité de genre est le sens profond d’une personne d’être une femme, un homme, un autre genre ou de ne pas avoir de genre du tout. L'identité de genre ne correspond pas nécessairement, au sens traditionnel, au sexe assigné à une personne à sa naissance (généralement sexe féminin ou sexe masculin) et peut différer de ce qui figure sur ses documents juridiques actuels. </t>
    </r>
  </si>
  <si>
    <r>
      <rPr>
        <b/>
        <sz val="11"/>
        <rFont val="Calibri"/>
        <family val="2"/>
      </rPr>
      <t xml:space="preserve">3. Vous identifiez-vous comme une personne racisée ? </t>
    </r>
    <r>
      <rPr>
        <sz val="10"/>
        <rFont val="Calibri"/>
        <family val="2"/>
      </rPr>
      <t xml:space="preserve">
« Race » est un terme utilisé pour classer des personnes dans des groupes, principalement en fonction de leurs caractéristiques physiques, comme la couleur de la peau. Les catégories raciales ne se fondent pas sur la science ni la biologie, mais plutôt sur les différences créées par la société qui entraînent d’importantes conséquences dans la vie des gens, comme des obstacles, des préjudices et de la discrimination au sein de la société canadienne. Ces conséquences peuvent varier entre les différentes communautés racisées; des personnes noires n’auront pas la même expérience que d’autres personnes de couleur. Les catégories raciales peuvent varier au fil du temps et en fonction du lieu et peuvent aussi s’entrecroiser selon l’appartenance aux regroupements ethniques, culturels ou religieux. </t>
    </r>
  </si>
  <si>
    <t>Si oui, vous pouvez sélectionner parmi les réponses ci-dessous pour vous décrire (plusieurs réponses possibles) :</t>
  </si>
  <si>
    <t>Personne noire</t>
  </si>
  <si>
    <t xml:space="preserve">Personne originaire ou d’ascendance d’Asie de l’Est ou d’Asie du Sud-Est   </t>
  </si>
  <si>
    <t>Personne originaire ou d’ascendance de l’Amérique latine</t>
  </si>
  <si>
    <t>Personne originaire ou d’ascendance du Moyen-Orient ou Proche-Orient</t>
  </si>
  <si>
    <t xml:space="preserve">Personne originaire ou d’ascendance d’Asie du Sud  </t>
  </si>
  <si>
    <t>Autre (précisez) :</t>
  </si>
  <si>
    <r>
      <rPr>
        <b/>
        <sz val="11"/>
        <rFont val="Calibri"/>
        <family val="2"/>
      </rPr>
      <t xml:space="preserve">4. Vous identifiez-vous comme une personne handicapée ?  </t>
    </r>
    <r>
      <rPr>
        <b/>
        <sz val="10"/>
        <rFont val="Calibri"/>
        <family val="2"/>
      </rPr>
      <t xml:space="preserve">
</t>
    </r>
    <r>
      <rPr>
        <sz val="10"/>
        <rFont val="Calibri"/>
        <family val="2"/>
      </rPr>
      <t xml:space="preserve">
Une personne handicapée a une déficience de nature permanente, temporaire ou épisodique, manifeste ou non et dont l’interaction avec un obstacle nuit à la participation pleine et égale d’une personne dans la société.                                                                                                               </t>
    </r>
  </si>
  <si>
    <r>
      <rPr>
        <b/>
        <sz val="11"/>
        <rFont val="Calibri"/>
        <family val="2"/>
      </rPr>
      <t xml:space="preserve">5. Vous identifiez-vous comme un.e membre de la communauté LGBTQ2+ ? </t>
    </r>
    <r>
      <rPr>
        <b/>
        <sz val="10"/>
        <rFont val="Calibri"/>
        <family val="2"/>
      </rPr>
      <t xml:space="preserve">
</t>
    </r>
    <r>
      <rPr>
        <sz val="10"/>
        <rFont val="Calibri"/>
        <family val="2"/>
      </rPr>
      <t xml:space="preserve">
Une personne qui s’identifie comme appartenant à la communauté LGBTQ2+ s’identifie comme lesbienne, gaie, bisexuelle, transgenre, queer, bispirituelle, intersexe et/ou non binaire.                                                                                           </t>
    </r>
  </si>
  <si>
    <r>
      <rPr>
        <sz val="10"/>
        <rFont val="Calibri"/>
        <family val="2"/>
      </rPr>
      <t xml:space="preserve">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t>
    </r>
    <r>
      <rPr>
        <b/>
        <u val="single"/>
        <sz val="10"/>
        <color indexed="62"/>
        <rFont val="Calibri"/>
        <family val="2"/>
      </rPr>
      <t>Politique de confidentialité de Musicaction</t>
    </r>
    <r>
      <rPr>
        <sz val="10"/>
        <rFont val="Calibri"/>
        <family val="2"/>
      </rPr>
      <t xml:space="preserve">.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t>
    </r>
  </si>
  <si>
    <r>
      <rPr>
        <b/>
        <sz val="11"/>
        <rFont val="Calibri"/>
        <family val="2"/>
      </rPr>
      <t xml:space="preserve">L'artiste ou les artistes visé.e.s par la demande </t>
    </r>
    <r>
      <rPr>
        <b/>
        <sz val="10"/>
        <rFont val="Calibri"/>
        <family val="2"/>
      </rPr>
      <t xml:space="preserve">
</t>
    </r>
    <r>
      <rPr>
        <sz val="10"/>
        <rFont val="Calibri"/>
        <family val="2"/>
      </rPr>
      <t xml:space="preserve">(s'il s'agit d'un groupe, vos réponses doivent être en fonction de la majorité des membres (50%) OU du ou de la chanteur.se principal.e ou meneur.se du groupe selon la perception du public)   </t>
    </r>
  </si>
</sst>
</file>

<file path=xl/styles.xml><?xml version="1.0" encoding="utf-8"?>
<styleSheet xmlns="http://schemas.openxmlformats.org/spreadsheetml/2006/main">
  <numFmts count="4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0&quot;$&quot;_);\(#,##0&quot;$&quot;\)"/>
    <numFmt numFmtId="175" formatCode="#,##0&quot;$&quot;_);[Red]\(#,##0&quot;$&quot;\)"/>
    <numFmt numFmtId="176" formatCode="#,##0.00&quot;$&quot;_);\(#,##0.00&quot;$&quot;\)"/>
    <numFmt numFmtId="177" formatCode="#,##0.00&quot;$&quot;_);[Red]\(#,##0.00&quot;$&quot;\)"/>
    <numFmt numFmtId="178" formatCode="_ * #,##0_)&quot;$&quot;_ ;_ * \(#,##0\)&quot;$&quot;_ ;_ * &quot;-&quot;_)&quot;$&quot;_ ;_ @_ "/>
    <numFmt numFmtId="179" formatCode="_ * #,##0_)_$_ ;_ * \(#,##0\)_$_ ;_ * &quot;-&quot;_)_$_ ;_ @_ "/>
    <numFmt numFmtId="180" formatCode="_ * #,##0.00_)&quot;$&quot;_ ;_ * \(#,##0.00\)&quot;$&quot;_ ;_ * &quot;-&quot;??_)&quot;$&quot;_ ;_ @_ "/>
    <numFmt numFmtId="181" formatCode="_ * #,##0.00_)_$_ ;_ * \(#,##0.00\)_$_ ;_ * &quot;-&quot;??_)_$_ ;_ @_ "/>
    <numFmt numFmtId="182" formatCode="&quot;Vrai&quot;;&quot;Vrai&quot;;&quot;Faux&quot;"/>
    <numFmt numFmtId="183" formatCode="&quot;Actif&quot;;&quot;Actif&quot;;&quot;Inactif&quot;"/>
    <numFmt numFmtId="184" formatCode="#,##0.00\ &quot;$&quot;"/>
    <numFmt numFmtId="185" formatCode="#,##0\ _$_-"/>
    <numFmt numFmtId="186" formatCode="#,##0\ &quot;$&quot;_-"/>
    <numFmt numFmtId="187" formatCode="#,##0.00\ &quot;$&quot;_-"/>
    <numFmt numFmtId="188" formatCode="#,##0\ &quot;$&quot;"/>
    <numFmt numFmtId="189" formatCode="[$-C0C]d\ mmmm\ yyyy"/>
    <numFmt numFmtId="190" formatCode="yy/mm/dd;@"/>
    <numFmt numFmtId="191" formatCode="0.0"/>
    <numFmt numFmtId="192" formatCode="#,##0\ _$"/>
    <numFmt numFmtId="193" formatCode="#,##0.00\ _$"/>
    <numFmt numFmtId="194" formatCode="#,##0.0\ &quot;$&quot;"/>
    <numFmt numFmtId="195" formatCode="yy\ mm\ dd;@"/>
    <numFmt numFmtId="196" formatCode="0.0%"/>
    <numFmt numFmtId="197" formatCode="[$€-2]\ #,##0.00_);[Red]\([$€-2]\ #,##0.00\)"/>
  </numFmts>
  <fonts count="106">
    <font>
      <sz val="10"/>
      <name val="Arial"/>
      <family val="0"/>
    </font>
    <font>
      <sz val="8"/>
      <name val="Tahoma"/>
      <family val="2"/>
    </font>
    <font>
      <u val="single"/>
      <sz val="10"/>
      <color indexed="12"/>
      <name val="Arial"/>
      <family val="2"/>
    </font>
    <font>
      <u val="single"/>
      <sz val="10"/>
      <color indexed="36"/>
      <name val="Arial"/>
      <family val="2"/>
    </font>
    <font>
      <sz val="8"/>
      <name val="Arial"/>
      <family val="2"/>
    </font>
    <font>
      <b/>
      <sz val="9"/>
      <name val="Calibri"/>
      <family val="2"/>
    </font>
    <font>
      <sz val="9"/>
      <name val="Calibri"/>
      <family val="2"/>
    </font>
    <font>
      <sz val="9"/>
      <color indexed="10"/>
      <name val="Calibri"/>
      <family val="2"/>
    </font>
    <font>
      <i/>
      <sz val="9"/>
      <name val="Calibri"/>
      <family val="2"/>
    </font>
    <font>
      <b/>
      <sz val="9"/>
      <color indexed="10"/>
      <name val="Calibri"/>
      <family val="2"/>
    </font>
    <font>
      <sz val="9"/>
      <color indexed="55"/>
      <name val="Calibri"/>
      <family val="2"/>
    </font>
    <font>
      <b/>
      <sz val="9"/>
      <color indexed="55"/>
      <name val="Calibri"/>
      <family val="2"/>
    </font>
    <font>
      <u val="single"/>
      <sz val="9"/>
      <name val="Calibri"/>
      <family val="2"/>
    </font>
    <font>
      <sz val="9"/>
      <color indexed="8"/>
      <name val="Calibri"/>
      <family val="2"/>
    </font>
    <font>
      <sz val="9"/>
      <color indexed="53"/>
      <name val="Calibri"/>
      <family val="2"/>
    </font>
    <font>
      <b/>
      <sz val="9"/>
      <color indexed="53"/>
      <name val="Calibri"/>
      <family val="2"/>
    </font>
    <font>
      <b/>
      <i/>
      <sz val="9"/>
      <name val="Calibri"/>
      <family val="2"/>
    </font>
    <font>
      <b/>
      <u val="single"/>
      <sz val="9"/>
      <name val="Calibri"/>
      <family val="2"/>
    </font>
    <font>
      <b/>
      <sz val="8"/>
      <name val="Calibri"/>
      <family val="2"/>
    </font>
    <font>
      <sz val="8"/>
      <name val="Calibri"/>
      <family val="2"/>
    </font>
    <font>
      <b/>
      <sz val="10"/>
      <color indexed="10"/>
      <name val="Calibri"/>
      <family val="2"/>
    </font>
    <font>
      <b/>
      <sz val="9"/>
      <color indexed="12"/>
      <name val="Calibri"/>
      <family val="2"/>
    </font>
    <font>
      <sz val="10"/>
      <name val="Calibri"/>
      <family val="2"/>
    </font>
    <font>
      <b/>
      <i/>
      <sz val="9"/>
      <color indexed="12"/>
      <name val="Calibri"/>
      <family val="2"/>
    </font>
    <font>
      <b/>
      <i/>
      <u val="single"/>
      <sz val="9"/>
      <name val="Calibri"/>
      <family val="2"/>
    </font>
    <font>
      <b/>
      <sz val="10"/>
      <name val="Calibri"/>
      <family val="2"/>
    </font>
    <font>
      <b/>
      <sz val="12"/>
      <name val="Calibri"/>
      <family val="2"/>
    </font>
    <font>
      <b/>
      <u val="single"/>
      <sz val="10"/>
      <name val="Calibri"/>
      <family val="2"/>
    </font>
    <font>
      <i/>
      <sz val="10"/>
      <name val="Calibri"/>
      <family val="2"/>
    </font>
    <font>
      <b/>
      <sz val="9"/>
      <color indexed="17"/>
      <name val="Calibri"/>
      <family val="2"/>
    </font>
    <font>
      <sz val="9"/>
      <name val="Arial"/>
      <family val="2"/>
    </font>
    <font>
      <sz val="11"/>
      <name val="Calibri"/>
      <family val="2"/>
    </font>
    <font>
      <b/>
      <sz val="11"/>
      <name val="Calibri"/>
      <family val="2"/>
    </font>
    <font>
      <b/>
      <i/>
      <sz val="10"/>
      <name val="Calibri"/>
      <family val="2"/>
    </font>
    <font>
      <i/>
      <sz val="12"/>
      <name val="Calibri"/>
      <family val="2"/>
    </font>
    <font>
      <sz val="10"/>
      <color indexed="12"/>
      <name val="Calibri"/>
      <family val="2"/>
    </font>
    <font>
      <b/>
      <sz val="10"/>
      <color indexed="12"/>
      <name val="Calibri"/>
      <family val="2"/>
    </font>
    <font>
      <b/>
      <i/>
      <sz val="10"/>
      <color indexed="12"/>
      <name val="Calibri"/>
      <family val="2"/>
    </font>
    <font>
      <sz val="10"/>
      <name val="Segoe UI Emoji"/>
      <family val="2"/>
    </font>
    <font>
      <sz val="16"/>
      <name val="Calibri"/>
      <family val="2"/>
    </font>
    <font>
      <sz val="12"/>
      <name val="Calibri"/>
      <family val="2"/>
    </font>
    <font>
      <sz val="14"/>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name val="Calibri"/>
      <family val="2"/>
    </font>
    <font>
      <sz val="10"/>
      <color indexed="10"/>
      <name val="Calibri"/>
      <family val="2"/>
    </font>
    <font>
      <i/>
      <sz val="10"/>
      <color indexed="10"/>
      <name val="Calibri"/>
      <family val="2"/>
    </font>
    <font>
      <sz val="9"/>
      <color indexed="17"/>
      <name val="Calibri"/>
      <family val="2"/>
    </font>
    <font>
      <b/>
      <sz val="11"/>
      <color indexed="10"/>
      <name val="Calibri"/>
      <family val="2"/>
    </font>
    <font>
      <i/>
      <sz val="9"/>
      <color indexed="10"/>
      <name val="Calibri"/>
      <family val="2"/>
    </font>
    <font>
      <b/>
      <sz val="12"/>
      <color indexed="9"/>
      <name val="Calibri"/>
      <family val="2"/>
    </font>
    <font>
      <u val="single"/>
      <sz val="10"/>
      <color indexed="30"/>
      <name val="Calibri"/>
      <family val="2"/>
    </font>
    <font>
      <b/>
      <u val="single"/>
      <sz val="10"/>
      <color indexed="62"/>
      <name val="Calibri"/>
      <family val="2"/>
    </font>
    <font>
      <sz val="9"/>
      <color indexed="9"/>
      <name val="Calibri"/>
      <family val="2"/>
    </font>
    <font>
      <b/>
      <sz val="14"/>
      <color indexed="9"/>
      <name val="Calibri"/>
      <family val="2"/>
    </font>
    <font>
      <b/>
      <sz val="12"/>
      <color indexed="60"/>
      <name val="Calibri"/>
      <family val="2"/>
    </font>
    <font>
      <b/>
      <sz val="12"/>
      <color indexed="62"/>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0000"/>
      <name val="Calibri"/>
      <family val="2"/>
    </font>
    <font>
      <i/>
      <sz val="10"/>
      <color rgb="FFFF0000"/>
      <name val="Calibri"/>
      <family val="2"/>
    </font>
    <font>
      <sz val="10"/>
      <color rgb="FFFF0000"/>
      <name val="Calibri"/>
      <family val="2"/>
    </font>
    <font>
      <sz val="9"/>
      <color rgb="FF00B050"/>
      <name val="Calibri"/>
      <family val="2"/>
    </font>
    <font>
      <b/>
      <sz val="10"/>
      <color rgb="FFFF0000"/>
      <name val="Calibri"/>
      <family val="2"/>
    </font>
    <font>
      <i/>
      <sz val="9"/>
      <color rgb="FFFF0000"/>
      <name val="Calibri"/>
      <family val="2"/>
    </font>
    <font>
      <b/>
      <sz val="11"/>
      <color rgb="FFFF0000"/>
      <name val="Calibri"/>
      <family val="2"/>
    </font>
    <font>
      <b/>
      <sz val="12"/>
      <color rgb="FFFFFFFF"/>
      <name val="Calibri"/>
      <family val="2"/>
    </font>
    <font>
      <u val="single"/>
      <sz val="10"/>
      <color rgb="FF0563C1"/>
      <name val="Calibri"/>
      <family val="2"/>
    </font>
    <font>
      <sz val="9"/>
      <color rgb="FFFFFFFF"/>
      <name val="Calibri"/>
      <family val="2"/>
    </font>
    <font>
      <sz val="11"/>
      <color rgb="FF000000"/>
      <name val="Calibri"/>
      <family val="2"/>
    </font>
    <font>
      <b/>
      <sz val="11"/>
      <color rgb="FF000000"/>
      <name val="Calibri"/>
      <family val="2"/>
    </font>
    <font>
      <b/>
      <sz val="14"/>
      <color rgb="FFFFFFFF"/>
      <name val="Calibri"/>
      <family val="2"/>
    </font>
    <font>
      <b/>
      <sz val="12"/>
      <color rgb="FFC00000"/>
      <name val="Calibri"/>
      <family val="2"/>
    </font>
    <font>
      <b/>
      <sz val="12"/>
      <color rgb="FF305496"/>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indexed="47"/>
        <bgColor indexed="64"/>
      </patternFill>
    </fill>
    <fill>
      <patternFill patternType="solid">
        <fgColor theme="0" tint="-0.04997999966144562"/>
        <bgColor indexed="64"/>
      </patternFill>
    </fill>
    <fill>
      <patternFill patternType="solid">
        <fgColor theme="6" tint="0.5999900102615356"/>
        <bgColor indexed="64"/>
      </patternFill>
    </fill>
    <fill>
      <patternFill patternType="solid">
        <fgColor rgb="FF808080"/>
        <bgColor indexed="64"/>
      </patternFill>
    </fill>
    <fill>
      <patternFill patternType="solid">
        <fgColor rgb="FFFFFFFF"/>
        <bgColor indexed="64"/>
      </patternFill>
    </fill>
    <fill>
      <patternFill patternType="solid">
        <fgColor rgb="FF4472C4"/>
        <bgColor indexed="64"/>
      </patternFill>
    </fill>
    <fill>
      <patternFill patternType="solid">
        <fgColor rgb="FFF2F2F2"/>
        <bgColor indexed="64"/>
      </patternFill>
    </fill>
    <fill>
      <patternFill patternType="solid">
        <fgColor rgb="FFECF4FA"/>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medium"/>
      <right>
        <color indexed="63"/>
      </right>
      <top style="thin"/>
      <bottom style="thin"/>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medium"/>
      <top>
        <color indexed="63"/>
      </top>
      <bottom style="medium"/>
    </border>
    <border>
      <left style="medium"/>
      <right style="thin"/>
      <top style="medium"/>
      <bottom style="thin"/>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style="thin"/>
      <top style="medium"/>
      <bottom>
        <color indexed="63"/>
      </bottom>
    </border>
    <border>
      <left style="thin"/>
      <right style="thin"/>
      <top style="medium"/>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right style="medium"/>
      <top style="thin"/>
      <bottom style="medium"/>
    </border>
    <border>
      <left>
        <color indexed="63"/>
      </left>
      <right style="thin"/>
      <top style="medium"/>
      <bottom>
        <color indexed="63"/>
      </bottom>
    </border>
    <border>
      <left style="thick"/>
      <right>
        <color indexed="63"/>
      </right>
      <top>
        <color indexed="63"/>
      </top>
      <bottom>
        <color indexed="63"/>
      </bottom>
    </border>
    <border>
      <left style="thick"/>
      <right>
        <color indexed="63"/>
      </right>
      <top style="thick"/>
      <bottom>
        <color indexed="63"/>
      </bottom>
    </border>
    <border>
      <left style="thin"/>
      <right>
        <color indexed="63"/>
      </right>
      <top style="medium"/>
      <bottom style="thin"/>
    </border>
    <border>
      <left>
        <color indexed="63"/>
      </left>
      <right style="thin"/>
      <top style="medium"/>
      <bottom style="thin"/>
    </border>
    <border>
      <left style="medium">
        <color rgb="FF808080"/>
      </left>
      <right>
        <color rgb="FF000000"/>
      </right>
      <top style="medium">
        <color rgb="FF808080"/>
      </top>
      <bottom style="medium">
        <color rgb="FF808080"/>
      </bottom>
    </border>
    <border>
      <left>
        <color rgb="FF000000"/>
      </left>
      <right>
        <color rgb="FF000000"/>
      </right>
      <top style="medium">
        <color rgb="FF808080"/>
      </top>
      <bottom style="medium">
        <color rgb="FF808080"/>
      </bottom>
    </border>
    <border>
      <left>
        <color rgb="FF000000"/>
      </left>
      <right style="medium">
        <color rgb="FF808080"/>
      </right>
      <top style="medium">
        <color rgb="FF808080"/>
      </top>
      <bottom style="medium">
        <color rgb="FF808080"/>
      </bottom>
    </border>
    <border>
      <left style="thin">
        <color rgb="FFFFFFFF"/>
      </left>
      <right/>
      <top style="thin">
        <color rgb="FFFFFFFF"/>
      </top>
      <bottom>
        <color rgb="FF000000"/>
      </bottom>
    </border>
    <border>
      <left style="medium">
        <color rgb="FF4472C4"/>
      </left>
      <right>
        <color rgb="FF000000"/>
      </right>
      <top style="medium">
        <color rgb="FF4472C4"/>
      </top>
      <bottom style="medium">
        <color rgb="FF4472C4"/>
      </bottom>
    </border>
    <border>
      <left>
        <color rgb="FF000000"/>
      </left>
      <right>
        <color rgb="FF000000"/>
      </right>
      <top style="medium">
        <color rgb="FF4472C4"/>
      </top>
      <bottom style="medium">
        <color rgb="FF4472C4"/>
      </bottom>
    </border>
    <border>
      <left>
        <color rgb="FF000000"/>
      </left>
      <right style="medium">
        <color rgb="FF4472C4"/>
      </right>
      <top style="medium">
        <color rgb="FF4472C4"/>
      </top>
      <bottom style="medium">
        <color rgb="FF4472C4"/>
      </bottom>
    </border>
    <border>
      <left style="medium">
        <color rgb="FF4472C4"/>
      </left>
      <right style="medium">
        <color rgb="FF4472C4"/>
      </right>
      <top style="medium">
        <color rgb="FF4472C4"/>
      </top>
      <bottom>
        <color indexed="63"/>
      </bottom>
    </border>
    <border>
      <left/>
      <right style="medium">
        <color rgb="FF4472C4"/>
      </right>
      <top/>
      <bottom/>
    </border>
    <border>
      <left style="medium">
        <color rgb="FF4472C4"/>
      </left>
      <right style="medium">
        <color rgb="FF4472C4"/>
      </right>
      <top>
        <color rgb="FF000000"/>
      </top>
      <bottom>
        <color rgb="FF000000"/>
      </bottom>
    </border>
    <border>
      <left style="medium">
        <color rgb="FF4472C4"/>
      </left>
      <right style="medium">
        <color rgb="FF4472C4"/>
      </right>
      <top>
        <color rgb="FF000000"/>
      </top>
      <bottom style="thin">
        <color rgb="FF4472C4"/>
      </bottom>
    </border>
    <border>
      <left style="medium">
        <color rgb="FF4472C4"/>
      </left>
      <right style="medium">
        <color rgb="FF4472C4"/>
      </right>
      <top style="thin">
        <color rgb="FF4472C4"/>
      </top>
      <bottom style="thin">
        <color rgb="FF4472C4"/>
      </bottom>
    </border>
    <border>
      <left style="medium">
        <color rgb="FF4472C4"/>
      </left>
      <right>
        <color rgb="FF000000"/>
      </right>
      <top style="thin">
        <color rgb="FF4472C4"/>
      </top>
      <bottom style="thin">
        <color rgb="FF4472C4"/>
      </bottom>
    </border>
    <border>
      <left>
        <color rgb="FF000000"/>
      </left>
      <right>
        <color rgb="FF000000"/>
      </right>
      <top style="thin">
        <color rgb="FF4472C4"/>
      </top>
      <bottom style="thin">
        <color rgb="FF4472C4"/>
      </bottom>
    </border>
    <border>
      <left>
        <color rgb="FF000000"/>
      </left>
      <right style="medium">
        <color rgb="FF4472C4"/>
      </right>
      <top style="thin">
        <color rgb="FF4472C4"/>
      </top>
      <bottom style="thin">
        <color rgb="FF4472C4"/>
      </bottom>
    </border>
    <border>
      <left style="medium">
        <color rgb="FF4472C4"/>
      </left>
      <right/>
      <top/>
      <bottom/>
    </border>
    <border>
      <left style="medium">
        <color rgb="FF4472C4"/>
      </left>
      <right style="medium">
        <color rgb="FF4472C4"/>
      </right>
      <top style="thin">
        <color rgb="FF4472C4"/>
      </top>
      <bottom>
        <color rgb="FF000000"/>
      </bottom>
    </border>
    <border>
      <left style="medium">
        <color rgb="FF4472C4"/>
      </left>
      <right>
        <color rgb="FF000000"/>
      </right>
      <top style="thin">
        <color rgb="FF4472C4"/>
      </top>
      <bottom>
        <color rgb="FF000000"/>
      </bottom>
    </border>
    <border>
      <left>
        <color rgb="FF000000"/>
      </left>
      <right>
        <color rgb="FF000000"/>
      </right>
      <top style="thin">
        <color rgb="FF4472C4"/>
      </top>
      <bottom>
        <color rgb="FF000000"/>
      </bottom>
    </border>
    <border>
      <left>
        <color rgb="FF000000"/>
      </left>
      <right style="medium">
        <color rgb="FF4472C4"/>
      </right>
      <top style="thin">
        <color rgb="FF4472C4"/>
      </top>
      <bottom>
        <color rgb="FF000000"/>
      </bottom>
    </border>
    <border>
      <left style="medium">
        <color rgb="FF4472C4"/>
      </left>
      <right>
        <color rgb="FF000000"/>
      </right>
      <top>
        <color rgb="FF000000"/>
      </top>
      <bottom style="thin">
        <color rgb="FF4472C4"/>
      </bottom>
    </border>
    <border>
      <left>
        <color rgb="FF000000"/>
      </left>
      <right>
        <color rgb="FF000000"/>
      </right>
      <top>
        <color rgb="FF000000"/>
      </top>
      <bottom style="thin">
        <color rgb="FF4472C4"/>
      </bottom>
    </border>
    <border>
      <left>
        <color rgb="FF000000"/>
      </left>
      <right style="medium">
        <color rgb="FF4472C4"/>
      </right>
      <top>
        <color rgb="FF000000"/>
      </top>
      <bottom style="thin">
        <color rgb="FF4472C4"/>
      </bottom>
    </border>
    <border>
      <left style="medium">
        <color rgb="FF4472C4"/>
      </left>
      <right style="medium">
        <color rgb="FF4472C4"/>
      </right>
      <top>
        <color rgb="FF000000"/>
      </top>
      <bottom style="medium">
        <color rgb="FF4472C4"/>
      </bottom>
    </border>
    <border>
      <left style="medium">
        <color rgb="FF4472C4"/>
      </left>
      <right>
        <color rgb="FF000000"/>
      </right>
      <top>
        <color rgb="FF000000"/>
      </top>
      <bottom style="medium">
        <color rgb="FF4472C4"/>
      </bottom>
    </border>
    <border>
      <left>
        <color rgb="FF000000"/>
      </left>
      <right>
        <color rgb="FF000000"/>
      </right>
      <top>
        <color rgb="FF000000"/>
      </top>
      <bottom style="medium">
        <color rgb="FF4472C4"/>
      </bottom>
    </border>
    <border>
      <left>
        <color rgb="FF000000"/>
      </left>
      <right style="medium">
        <color rgb="FF4472C4"/>
      </right>
      <top>
        <color rgb="FF000000"/>
      </top>
      <bottom style="medium">
        <color rgb="FF4472C4"/>
      </bottom>
    </border>
    <border>
      <left style="medium">
        <color rgb="FF4472C4"/>
      </left>
      <right style="thin"/>
      <top style="medium">
        <color rgb="FF4472C4"/>
      </top>
      <bottom style="medium">
        <color rgb="FF4472C4"/>
      </bottom>
    </border>
    <border>
      <left style="thin"/>
      <right style="thin"/>
      <top style="medium">
        <color rgb="FF4472C4"/>
      </top>
      <bottom style="medium">
        <color rgb="FF4472C4"/>
      </bottom>
    </border>
    <border>
      <left style="thin"/>
      <right style="medium">
        <color rgb="FF4472C4"/>
      </right>
      <top style="medium">
        <color rgb="FF4472C4"/>
      </top>
      <bottom style="medium">
        <color rgb="FF4472C4"/>
      </bottom>
    </border>
    <border>
      <left style="medium">
        <color rgb="FF5B9BD5"/>
      </left>
      <right>
        <color rgb="FF000000"/>
      </right>
      <top style="medium">
        <color rgb="FF5B9BD5"/>
      </top>
      <bottom style="medium">
        <color rgb="FF5B9BD5"/>
      </bottom>
    </border>
    <border>
      <left>
        <color rgb="FF000000"/>
      </left>
      <right>
        <color rgb="FF000000"/>
      </right>
      <top style="medium">
        <color rgb="FF5B9BD5"/>
      </top>
      <bottom style="medium">
        <color rgb="FF5B9BD5"/>
      </bottom>
    </border>
    <border>
      <left>
        <color rgb="FF000000"/>
      </left>
      <right style="medium">
        <color rgb="FF5B9BD5"/>
      </right>
      <top style="medium">
        <color rgb="FF5B9BD5"/>
      </top>
      <bottom style="medium">
        <color rgb="FF5B9BD5"/>
      </bottom>
    </border>
    <border>
      <left style="medium">
        <color rgb="FF4472C4"/>
      </left>
      <right style="medium">
        <color rgb="FF4472C4"/>
      </right>
      <top style="medium">
        <color rgb="FF4472C4"/>
      </top>
      <bottom style="medium">
        <color rgb="FF4472C4"/>
      </bottom>
    </border>
    <border>
      <left style="medium">
        <color rgb="FF4472C4"/>
      </left>
      <right style="medium">
        <color rgb="FF4472C4"/>
      </right>
      <top style="medium">
        <color rgb="FF4472C4"/>
      </top>
      <bottom style="thin">
        <color rgb="FF4472C4"/>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0" borderId="2" applyNumberFormat="0" applyFill="0" applyAlignment="0" applyProtection="0"/>
    <xf numFmtId="0" fontId="78" fillId="26" borderId="1" applyNumberFormat="0" applyAlignment="0" applyProtection="0"/>
    <xf numFmtId="0" fontId="79" fillId="27" borderId="0" applyNumberFormat="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1" fillId="28" borderId="0" applyNumberFormat="0" applyBorder="0" applyAlignment="0" applyProtection="0"/>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29" borderId="3" applyNumberFormat="0" applyFont="0" applyAlignment="0" applyProtection="0"/>
    <xf numFmtId="9" fontId="0" fillId="0" borderId="0" applyFont="0" applyFill="0" applyBorder="0" applyAlignment="0" applyProtection="0"/>
    <xf numFmtId="0" fontId="82" fillId="30" borderId="0" applyNumberFormat="0" applyBorder="0" applyAlignment="0" applyProtection="0"/>
    <xf numFmtId="0" fontId="83" fillId="25" borderId="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1" borderId="9" applyNumberFormat="0" applyAlignment="0" applyProtection="0"/>
  </cellStyleXfs>
  <cellXfs count="864">
    <xf numFmtId="0" fontId="0" fillId="0" borderId="0" xfId="0" applyAlignment="1">
      <alignment/>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left" wrapText="1"/>
    </xf>
    <xf numFmtId="0" fontId="6" fillId="0" borderId="0" xfId="0" applyFont="1" applyFill="1" applyAlignment="1">
      <alignment horizontal="left" wrapText="1"/>
    </xf>
    <xf numFmtId="0" fontId="6"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Fill="1" applyAlignment="1">
      <alignment/>
    </xf>
    <xf numFmtId="0" fontId="6" fillId="0" borderId="0" xfId="0" applyFont="1" applyAlignment="1">
      <alignment/>
    </xf>
    <xf numFmtId="0" fontId="6" fillId="0" borderId="0" xfId="0" applyFont="1" applyAlignment="1">
      <alignment wrapText="1"/>
    </xf>
    <xf numFmtId="0" fontId="6" fillId="0" borderId="0" xfId="0" applyFont="1" applyFill="1" applyAlignment="1">
      <alignment horizontal="left"/>
    </xf>
    <xf numFmtId="0" fontId="6" fillId="0" borderId="0" xfId="0" applyFont="1" applyAlignment="1">
      <alignment horizontal="left"/>
    </xf>
    <xf numFmtId="0" fontId="6" fillId="0" borderId="0" xfId="0" applyFont="1" applyAlignment="1">
      <alignment horizontal="left" wrapText="1"/>
    </xf>
    <xf numFmtId="0" fontId="6" fillId="0" borderId="0" xfId="0" applyFont="1" applyFill="1" applyAlignment="1" applyProtection="1">
      <alignment/>
      <protection locked="0"/>
    </xf>
    <xf numFmtId="0" fontId="5" fillId="0" borderId="0" xfId="0" applyFont="1" applyBorder="1" applyAlignment="1" applyProtection="1">
      <alignment horizontal="left" wrapText="1"/>
      <protection locked="0"/>
    </xf>
    <xf numFmtId="0" fontId="5" fillId="0" borderId="0" xfId="0" applyFont="1" applyFill="1" applyAlignment="1" applyProtection="1">
      <alignment horizontal="left"/>
      <protection/>
    </xf>
    <xf numFmtId="1" fontId="5" fillId="0" borderId="0" xfId="0" applyNumberFormat="1" applyFont="1" applyFill="1" applyAlignment="1" quotePrefix="1">
      <alignment horizontal="center"/>
    </xf>
    <xf numFmtId="188" fontId="5" fillId="0" borderId="0" xfId="0" applyNumberFormat="1" applyFont="1" applyFill="1" applyAlignment="1">
      <alignment horizontal="center"/>
    </xf>
    <xf numFmtId="0" fontId="8" fillId="0" borderId="0" xfId="0" applyFont="1" applyFill="1" applyAlignment="1">
      <alignment/>
    </xf>
    <xf numFmtId="0" fontId="10" fillId="0" borderId="0" xfId="0" applyFont="1" applyFill="1" applyAlignment="1">
      <alignment/>
    </xf>
    <xf numFmtId="0" fontId="5" fillId="0" borderId="0" xfId="0" applyFont="1" applyFill="1" applyAlignment="1">
      <alignment horizontal="center"/>
    </xf>
    <xf numFmtId="1" fontId="5" fillId="0" borderId="0" xfId="0" applyNumberFormat="1" applyFont="1" applyFill="1" applyAlignment="1">
      <alignment horizontal="center"/>
    </xf>
    <xf numFmtId="0" fontId="5" fillId="32" borderId="0" xfId="0" applyFont="1" applyFill="1" applyAlignment="1" applyProtection="1">
      <alignment/>
      <protection/>
    </xf>
    <xf numFmtId="0" fontId="5" fillId="0" borderId="0" xfId="0" applyFont="1" applyFill="1" applyAlignment="1" applyProtection="1">
      <alignment/>
      <protection locked="0"/>
    </xf>
    <xf numFmtId="1" fontId="6" fillId="0" borderId="0" xfId="0" applyNumberFormat="1" applyFont="1" applyFill="1" applyAlignment="1" applyProtection="1">
      <alignment horizontal="center"/>
      <protection locked="0"/>
    </xf>
    <xf numFmtId="0" fontId="10" fillId="0" borderId="0" xfId="0" applyFont="1" applyFill="1" applyAlignment="1" applyProtection="1">
      <alignment/>
      <protection locked="0"/>
    </xf>
    <xf numFmtId="188" fontId="6" fillId="0" borderId="0" xfId="0" applyNumberFormat="1" applyFont="1" applyFill="1" applyAlignment="1" applyProtection="1">
      <alignment horizontal="right"/>
      <protection locked="0"/>
    </xf>
    <xf numFmtId="0" fontId="6" fillId="0" borderId="0" xfId="0" applyFont="1" applyFill="1" applyAlignment="1">
      <alignment horizontal="center"/>
    </xf>
    <xf numFmtId="0" fontId="6" fillId="0" borderId="0" xfId="0" applyFont="1" applyFill="1" applyAlignment="1" applyProtection="1">
      <alignment/>
      <protection/>
    </xf>
    <xf numFmtId="0" fontId="6" fillId="0" borderId="0" xfId="0" applyFont="1" applyFill="1" applyAlignment="1" applyProtection="1">
      <alignment/>
      <protection locked="0"/>
    </xf>
    <xf numFmtId="0" fontId="10" fillId="0" borderId="0" xfId="0" applyFont="1" applyFill="1" applyAlignment="1" applyProtection="1">
      <alignment horizontal="center"/>
      <protection locked="0"/>
    </xf>
    <xf numFmtId="0" fontId="5" fillId="0" borderId="0" xfId="0" applyFont="1" applyFill="1" applyAlignment="1" applyProtection="1">
      <alignment/>
      <protection/>
    </xf>
    <xf numFmtId="1" fontId="5" fillId="0" borderId="0" xfId="0" applyNumberFormat="1" applyFont="1" applyFill="1" applyAlignment="1" applyProtection="1">
      <alignment horizontal="center"/>
      <protection locked="0"/>
    </xf>
    <xf numFmtId="0" fontId="11" fillId="0" borderId="0" xfId="0" applyFont="1" applyFill="1" applyAlignment="1" applyProtection="1">
      <alignment horizontal="center"/>
      <protection locked="0"/>
    </xf>
    <xf numFmtId="188" fontId="5" fillId="0" borderId="0" xfId="0" applyNumberFormat="1" applyFont="1" applyFill="1" applyAlignment="1" applyProtection="1">
      <alignment horizontal="right"/>
      <protection hidden="1"/>
    </xf>
    <xf numFmtId="0" fontId="5" fillId="32" borderId="0" xfId="0" applyFont="1" applyFill="1" applyAlignment="1" applyProtection="1">
      <alignment horizontal="left"/>
      <protection/>
    </xf>
    <xf numFmtId="0" fontId="5" fillId="0" borderId="0" xfId="0" applyFont="1" applyFill="1" applyAlignment="1" applyProtection="1">
      <alignment horizontal="left"/>
      <protection locked="0"/>
    </xf>
    <xf numFmtId="0" fontId="5" fillId="0" borderId="0" xfId="0" applyFont="1" applyFill="1" applyAlignment="1" applyProtection="1">
      <alignment/>
      <protection/>
    </xf>
    <xf numFmtId="0" fontId="5" fillId="0" borderId="0" xfId="0" applyFont="1" applyFill="1" applyAlignment="1" applyProtection="1">
      <alignment/>
      <protection locked="0"/>
    </xf>
    <xf numFmtId="0" fontId="6" fillId="0" borderId="0" xfId="0" applyFont="1" applyFill="1" applyAlignment="1" applyProtection="1">
      <alignment/>
      <protection/>
    </xf>
    <xf numFmtId="0" fontId="11" fillId="0" borderId="0" xfId="0" applyFont="1" applyFill="1" applyAlignment="1" applyProtection="1">
      <alignment/>
      <protection locked="0"/>
    </xf>
    <xf numFmtId="188" fontId="5" fillId="0" borderId="0" xfId="0" applyNumberFormat="1" applyFont="1" applyFill="1" applyAlignment="1" applyProtection="1">
      <alignment horizontal="right"/>
      <protection locked="0"/>
    </xf>
    <xf numFmtId="188" fontId="6" fillId="0" borderId="0" xfId="0" applyNumberFormat="1" applyFont="1" applyFill="1" applyAlignment="1" applyProtection="1">
      <alignment horizontal="right"/>
      <protection hidden="1"/>
    </xf>
    <xf numFmtId="0" fontId="5" fillId="0" borderId="10" xfId="0" applyFont="1" applyFill="1" applyBorder="1" applyAlignment="1" applyProtection="1">
      <alignment/>
      <protection/>
    </xf>
    <xf numFmtId="1" fontId="6" fillId="0" borderId="10" xfId="0" applyNumberFormat="1" applyFont="1" applyFill="1" applyBorder="1" applyAlignment="1" applyProtection="1">
      <alignment horizontal="center"/>
      <protection/>
    </xf>
    <xf numFmtId="0" fontId="10" fillId="0" borderId="10" xfId="0" applyFont="1" applyFill="1" applyBorder="1" applyAlignment="1" applyProtection="1">
      <alignment/>
      <protection/>
    </xf>
    <xf numFmtId="188" fontId="6" fillId="0" borderId="10" xfId="0" applyNumberFormat="1" applyFont="1" applyFill="1" applyBorder="1" applyAlignment="1" applyProtection="1">
      <alignment horizontal="right"/>
      <protection/>
    </xf>
    <xf numFmtId="188" fontId="6" fillId="0" borderId="11"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1" fontId="6" fillId="0" borderId="0" xfId="0" applyNumberFormat="1" applyFont="1" applyFill="1" applyBorder="1" applyAlignment="1" applyProtection="1">
      <alignment horizontal="center"/>
      <protection/>
    </xf>
    <xf numFmtId="0" fontId="10" fillId="0" borderId="0" xfId="0" applyFont="1" applyFill="1" applyBorder="1" applyAlignment="1" applyProtection="1">
      <alignment/>
      <protection/>
    </xf>
    <xf numFmtId="188" fontId="6" fillId="0" borderId="0" xfId="0" applyNumberFormat="1" applyFont="1" applyFill="1" applyBorder="1" applyAlignment="1" applyProtection="1">
      <alignment horizontal="right"/>
      <protection/>
    </xf>
    <xf numFmtId="188" fontId="6" fillId="0" borderId="12" xfId="0" applyNumberFormat="1" applyFont="1" applyFill="1" applyBorder="1" applyAlignment="1" applyProtection="1">
      <alignment horizontal="right"/>
      <protection/>
    </xf>
    <xf numFmtId="9" fontId="6" fillId="0" borderId="0" xfId="0" applyNumberFormat="1" applyFont="1" applyFill="1" applyBorder="1" applyAlignment="1" applyProtection="1">
      <alignment horizontal="right"/>
      <protection/>
    </xf>
    <xf numFmtId="9" fontId="6" fillId="0" borderId="12" xfId="0" applyNumberFormat="1" applyFont="1" applyFill="1" applyBorder="1" applyAlignment="1" applyProtection="1">
      <alignment horizontal="right"/>
      <protection/>
    </xf>
    <xf numFmtId="0" fontId="5" fillId="0" borderId="13" xfId="0" applyFont="1" applyFill="1" applyBorder="1" applyAlignment="1" applyProtection="1">
      <alignment horizontal="left"/>
      <protection/>
    </xf>
    <xf numFmtId="0" fontId="6" fillId="0" borderId="14" xfId="0" applyFont="1" applyFill="1" applyBorder="1" applyAlignment="1" applyProtection="1">
      <alignment horizontal="left"/>
      <protection/>
    </xf>
    <xf numFmtId="1" fontId="6" fillId="0" borderId="14" xfId="0" applyNumberFormat="1" applyFont="1" applyFill="1" applyBorder="1" applyAlignment="1" applyProtection="1">
      <alignment horizontal="center"/>
      <protection/>
    </xf>
    <xf numFmtId="0" fontId="10" fillId="0" borderId="14" xfId="0" applyFont="1" applyFill="1" applyBorder="1" applyAlignment="1" applyProtection="1">
      <alignment/>
      <protection/>
    </xf>
    <xf numFmtId="190" fontId="6" fillId="0" borderId="14" xfId="0" applyNumberFormat="1" applyFont="1" applyFill="1" applyBorder="1" applyAlignment="1" applyProtection="1">
      <alignment horizontal="right"/>
      <protection/>
    </xf>
    <xf numFmtId="190" fontId="5" fillId="0" borderId="14" xfId="0" applyNumberFormat="1" applyFont="1" applyFill="1" applyBorder="1" applyAlignment="1" applyProtection="1">
      <alignment horizontal="right"/>
      <protection/>
    </xf>
    <xf numFmtId="190" fontId="6" fillId="0" borderId="15" xfId="0" applyNumberFormat="1" applyFont="1" applyFill="1" applyBorder="1" applyAlignment="1" applyProtection="1">
      <alignment horizontal="right"/>
      <protection/>
    </xf>
    <xf numFmtId="1" fontId="6" fillId="0" borderId="0" xfId="0" applyNumberFormat="1" applyFont="1" applyFill="1" applyAlignment="1">
      <alignment horizontal="center"/>
    </xf>
    <xf numFmtId="188" fontId="6" fillId="0" borderId="0" xfId="0" applyNumberFormat="1" applyFont="1" applyFill="1" applyAlignment="1">
      <alignment horizontal="right"/>
    </xf>
    <xf numFmtId="0" fontId="6" fillId="0" borderId="0" xfId="0" applyFont="1" applyAlignment="1" applyProtection="1">
      <alignment horizontal="left"/>
      <protection locked="0"/>
    </xf>
    <xf numFmtId="0" fontId="5" fillId="0" borderId="0" xfId="0" applyFont="1" applyFill="1" applyBorder="1" applyAlignment="1">
      <alignment horizontal="center"/>
    </xf>
    <xf numFmtId="1" fontId="6" fillId="0" borderId="0" xfId="0" applyNumberFormat="1" applyFont="1" applyAlignment="1">
      <alignment/>
    </xf>
    <xf numFmtId="188" fontId="6" fillId="0" borderId="0" xfId="0" applyNumberFormat="1" applyFont="1" applyAlignment="1">
      <alignment horizontal="center"/>
    </xf>
    <xf numFmtId="188" fontId="5" fillId="0" borderId="0" xfId="0" applyNumberFormat="1" applyFont="1" applyAlignment="1">
      <alignment horizontal="center" vertical="center"/>
    </xf>
    <xf numFmtId="188" fontId="5" fillId="0" borderId="0" xfId="0" applyNumberFormat="1" applyFont="1" applyFill="1" applyAlignment="1">
      <alignment horizontal="center" vertical="center"/>
    </xf>
    <xf numFmtId="0" fontId="5" fillId="32" borderId="0" xfId="0" applyFont="1" applyFill="1" applyAlignment="1">
      <alignment/>
    </xf>
    <xf numFmtId="1" fontId="6" fillId="0" borderId="0" xfId="0" applyNumberFormat="1" applyFont="1" applyFill="1" applyAlignment="1" applyProtection="1">
      <alignment horizontal="left"/>
      <protection locked="0"/>
    </xf>
    <xf numFmtId="0" fontId="6" fillId="0" borderId="0" xfId="0" applyFont="1" applyFill="1" applyAlignment="1" applyProtection="1">
      <alignment horizontal="center"/>
      <protection locked="0"/>
    </xf>
    <xf numFmtId="188" fontId="5" fillId="0" borderId="0" xfId="0" applyNumberFormat="1" applyFont="1" applyFill="1" applyAlignment="1" applyProtection="1">
      <alignment horizontal="right" vertical="center"/>
      <protection locked="0"/>
    </xf>
    <xf numFmtId="0" fontId="6" fillId="0" borderId="0" xfId="0" applyFont="1" applyFill="1" applyAlignment="1">
      <alignment/>
    </xf>
    <xf numFmtId="0" fontId="6" fillId="0" borderId="0" xfId="0" applyFont="1" applyFill="1" applyAlignment="1" applyProtection="1">
      <alignment horizontal="left"/>
      <protection locked="0"/>
    </xf>
    <xf numFmtId="0" fontId="5" fillId="0" borderId="0" xfId="0" applyFont="1" applyFill="1" applyAlignment="1">
      <alignment/>
    </xf>
    <xf numFmtId="1" fontId="5" fillId="0" borderId="0" xfId="0" applyNumberFormat="1" applyFont="1" applyFill="1" applyAlignment="1" applyProtection="1">
      <alignment horizontal="left"/>
      <protection locked="0"/>
    </xf>
    <xf numFmtId="0" fontId="5" fillId="0" borderId="0" xfId="0" applyFont="1" applyFill="1" applyAlignment="1" applyProtection="1">
      <alignment horizontal="center"/>
      <protection locked="0"/>
    </xf>
    <xf numFmtId="2" fontId="5" fillId="0" borderId="0" xfId="55" applyNumberFormat="1" applyFont="1" applyFill="1" applyAlignment="1" applyProtection="1">
      <alignment horizontal="left"/>
      <protection locked="0"/>
    </xf>
    <xf numFmtId="2" fontId="6" fillId="0" borderId="0" xfId="55" applyNumberFormat="1" applyFont="1" applyFill="1" applyAlignment="1" applyProtection="1">
      <alignment horizontal="left"/>
      <protection locked="0"/>
    </xf>
    <xf numFmtId="2" fontId="6" fillId="0" borderId="0" xfId="55" applyNumberFormat="1" applyFont="1" applyFill="1" applyProtection="1">
      <alignment/>
      <protection locked="0"/>
    </xf>
    <xf numFmtId="1" fontId="6" fillId="0" borderId="0" xfId="55" applyNumberFormat="1" applyFont="1" applyFill="1" applyProtection="1">
      <alignment/>
      <protection locked="0"/>
    </xf>
    <xf numFmtId="0" fontId="8" fillId="0" borderId="0" xfId="0" applyFont="1" applyFill="1" applyAlignment="1">
      <alignment/>
    </xf>
    <xf numFmtId="1" fontId="6" fillId="0" borderId="0" xfId="0" applyNumberFormat="1" applyFont="1" applyFill="1" applyAlignment="1">
      <alignment/>
    </xf>
    <xf numFmtId="0" fontId="5" fillId="0" borderId="0" xfId="0" applyFont="1" applyAlignment="1">
      <alignment horizontal="left"/>
    </xf>
    <xf numFmtId="0" fontId="5" fillId="0" borderId="0" xfId="0" applyFont="1" applyAlignment="1">
      <alignment/>
    </xf>
    <xf numFmtId="188" fontId="5" fillId="0" borderId="0" xfId="0" applyNumberFormat="1" applyFont="1" applyAlignment="1" applyProtection="1">
      <alignment horizontal="right"/>
      <protection hidden="1"/>
    </xf>
    <xf numFmtId="188" fontId="6" fillId="0" borderId="0" xfId="0" applyNumberFormat="1" applyFont="1" applyAlignment="1" applyProtection="1">
      <alignment horizontal="right"/>
      <protection hidden="1"/>
    </xf>
    <xf numFmtId="0" fontId="5" fillId="0" borderId="0" xfId="55" applyFont="1" applyAlignment="1">
      <alignment horizontal="left"/>
      <protection/>
    </xf>
    <xf numFmtId="0" fontId="5" fillId="0" borderId="0" xfId="55" applyFont="1">
      <alignment/>
      <protection/>
    </xf>
    <xf numFmtId="0" fontId="5" fillId="0" borderId="0" xfId="55" applyFont="1" applyProtection="1">
      <alignment/>
      <protection locked="0"/>
    </xf>
    <xf numFmtId="1" fontId="5" fillId="0" borderId="0" xfId="55" applyNumberFormat="1" applyFont="1" applyProtection="1">
      <alignment/>
      <protection locked="0"/>
    </xf>
    <xf numFmtId="188" fontId="5" fillId="0" borderId="0" xfId="55" applyNumberFormat="1" applyFont="1" applyAlignment="1" applyProtection="1">
      <alignment horizontal="right"/>
      <protection locked="0"/>
    </xf>
    <xf numFmtId="0" fontId="6" fillId="0" borderId="14" xfId="0" applyFont="1" applyFill="1" applyBorder="1" applyAlignment="1" applyProtection="1">
      <alignment/>
      <protection/>
    </xf>
    <xf numFmtId="190" fontId="6" fillId="0" borderId="14" xfId="0" applyNumberFormat="1" applyFont="1" applyFill="1" applyBorder="1" applyAlignment="1" applyProtection="1">
      <alignment horizontal="center"/>
      <protection/>
    </xf>
    <xf numFmtId="0" fontId="6" fillId="0" borderId="0" xfId="0" applyFont="1" applyBorder="1" applyAlignment="1">
      <alignment/>
    </xf>
    <xf numFmtId="0" fontId="5" fillId="0" borderId="16" xfId="0" applyFont="1" applyBorder="1" applyAlignment="1">
      <alignment horizontal="left"/>
    </xf>
    <xf numFmtId="0" fontId="6" fillId="0" borderId="16" xfId="0" applyFont="1" applyBorder="1" applyAlignment="1">
      <alignment/>
    </xf>
    <xf numFmtId="0" fontId="5" fillId="32" borderId="16" xfId="0" applyFont="1" applyFill="1" applyBorder="1" applyAlignment="1">
      <alignment horizontal="center"/>
    </xf>
    <xf numFmtId="184" fontId="6" fillId="0" borderId="16" xfId="0" applyNumberFormat="1" applyFont="1" applyBorder="1" applyAlignment="1">
      <alignment/>
    </xf>
    <xf numFmtId="190" fontId="6" fillId="0" borderId="16" xfId="0" applyNumberFormat="1" applyFont="1" applyBorder="1" applyAlignment="1">
      <alignment/>
    </xf>
    <xf numFmtId="14" fontId="6" fillId="0" borderId="16" xfId="0" applyNumberFormat="1" applyFont="1" applyBorder="1" applyAlignment="1">
      <alignment/>
    </xf>
    <xf numFmtId="184" fontId="6" fillId="0" borderId="0" xfId="0" applyNumberFormat="1" applyFont="1" applyBorder="1" applyAlignment="1">
      <alignment/>
    </xf>
    <xf numFmtId="190" fontId="6" fillId="0" borderId="0" xfId="0" applyNumberFormat="1" applyFont="1" applyBorder="1" applyAlignment="1">
      <alignment/>
    </xf>
    <xf numFmtId="0" fontId="5" fillId="0" borderId="0" xfId="0" applyFont="1" applyBorder="1" applyAlignment="1">
      <alignment wrapText="1"/>
    </xf>
    <xf numFmtId="0" fontId="6" fillId="0" borderId="0" xfId="0" applyFont="1" applyFill="1" applyBorder="1" applyAlignment="1">
      <alignment/>
    </xf>
    <xf numFmtId="0" fontId="6" fillId="0" borderId="0" xfId="0" applyFont="1" applyBorder="1" applyAlignment="1">
      <alignment horizontal="left"/>
    </xf>
    <xf numFmtId="0" fontId="6" fillId="0" borderId="0" xfId="0" applyFont="1" applyBorder="1" applyAlignment="1">
      <alignment horizontal="left" wrapText="1"/>
    </xf>
    <xf numFmtId="0" fontId="5" fillId="0" borderId="0" xfId="0" applyFont="1" applyAlignment="1" applyProtection="1">
      <alignment horizontal="left"/>
      <protection locked="0"/>
    </xf>
    <xf numFmtId="0" fontId="6" fillId="0" borderId="0" xfId="0" applyFont="1" applyAlignment="1" applyProtection="1">
      <alignment/>
      <protection locked="0"/>
    </xf>
    <xf numFmtId="0" fontId="6" fillId="32" borderId="0" xfId="0" applyFont="1" applyFill="1" applyAlignment="1">
      <alignment/>
    </xf>
    <xf numFmtId="0" fontId="5" fillId="0" borderId="0" xfId="0" applyFont="1" applyAlignment="1" applyProtection="1">
      <alignment/>
      <protection locked="0"/>
    </xf>
    <xf numFmtId="0" fontId="5" fillId="32" borderId="0" xfId="0" applyFont="1" applyFill="1" applyAlignment="1" applyProtection="1">
      <alignment horizontal="center"/>
      <protection/>
    </xf>
    <xf numFmtId="0" fontId="5" fillId="32" borderId="0" xfId="0" applyFont="1" applyFill="1" applyAlignment="1" applyProtection="1">
      <alignment/>
      <protection/>
    </xf>
    <xf numFmtId="0" fontId="5" fillId="32" borderId="0" xfId="0" applyFont="1" applyFill="1" applyAlignment="1">
      <alignment/>
    </xf>
    <xf numFmtId="0" fontId="6" fillId="32" borderId="0" xfId="0" applyFont="1" applyFill="1" applyAlignment="1" applyProtection="1">
      <alignment/>
      <protection/>
    </xf>
    <xf numFmtId="0" fontId="6" fillId="32" borderId="0" xfId="0" applyFont="1" applyFill="1" applyAlignment="1" applyProtection="1">
      <alignment horizontal="left"/>
      <protection/>
    </xf>
    <xf numFmtId="2" fontId="6" fillId="32" borderId="0" xfId="0" applyNumberFormat="1" applyFont="1" applyFill="1" applyAlignment="1" applyProtection="1">
      <alignment/>
      <protection hidden="1"/>
    </xf>
    <xf numFmtId="0" fontId="6" fillId="32" borderId="0" xfId="0" applyFont="1" applyFill="1" applyAlignment="1" applyProtection="1">
      <alignment/>
      <protection hidden="1"/>
    </xf>
    <xf numFmtId="0" fontId="5" fillId="32" borderId="0" xfId="0" applyFont="1" applyFill="1" applyAlignment="1" applyProtection="1">
      <alignment/>
      <protection hidden="1"/>
    </xf>
    <xf numFmtId="0" fontId="6" fillId="32" borderId="0" xfId="0" applyFont="1" applyFill="1" applyAlignment="1" applyProtection="1">
      <alignment horizontal="left"/>
      <protection locked="0"/>
    </xf>
    <xf numFmtId="0" fontId="6" fillId="32" borderId="0" xfId="0" applyFont="1" applyFill="1" applyAlignment="1" applyProtection="1">
      <alignment/>
      <protection locked="0"/>
    </xf>
    <xf numFmtId="0" fontId="6" fillId="32" borderId="0" xfId="0" applyFont="1" applyFill="1" applyAlignment="1" applyProtection="1">
      <alignment/>
      <protection/>
    </xf>
    <xf numFmtId="0" fontId="5" fillId="32" borderId="0" xfId="0" applyFont="1" applyFill="1" applyAlignment="1" applyProtection="1">
      <alignment horizontal="right"/>
      <protection/>
    </xf>
    <xf numFmtId="0" fontId="5" fillId="32" borderId="17" xfId="0" applyFont="1" applyFill="1" applyBorder="1" applyAlignment="1" applyProtection="1">
      <alignment horizontal="left"/>
      <protection/>
    </xf>
    <xf numFmtId="0" fontId="5" fillId="32" borderId="18" xfId="0" applyFont="1" applyFill="1" applyBorder="1" applyAlignment="1" applyProtection="1">
      <alignment/>
      <protection/>
    </xf>
    <xf numFmtId="0" fontId="5" fillId="32" borderId="19" xfId="0" applyFont="1" applyFill="1" applyBorder="1" applyAlignment="1" applyProtection="1">
      <alignment horizontal="left"/>
      <protection/>
    </xf>
    <xf numFmtId="0" fontId="5" fillId="32" borderId="0" xfId="0" applyFont="1" applyFill="1" applyBorder="1" applyAlignment="1" applyProtection="1">
      <alignment/>
      <protection/>
    </xf>
    <xf numFmtId="0" fontId="5" fillId="32" borderId="0" xfId="0" applyFont="1" applyFill="1" applyBorder="1" applyAlignment="1" applyProtection="1">
      <alignment horizontal="right"/>
      <protection/>
    </xf>
    <xf numFmtId="0" fontId="6" fillId="32" borderId="19" xfId="0" applyFont="1" applyFill="1" applyBorder="1" applyAlignment="1" applyProtection="1">
      <alignment horizontal="left"/>
      <protection/>
    </xf>
    <xf numFmtId="0" fontId="6" fillId="32" borderId="0" xfId="0" applyFont="1" applyFill="1" applyBorder="1" applyAlignment="1" applyProtection="1">
      <alignment/>
      <protection/>
    </xf>
    <xf numFmtId="188" fontId="6" fillId="32" borderId="0" xfId="0" applyNumberFormat="1" applyFont="1" applyFill="1" applyBorder="1" applyAlignment="1" applyProtection="1">
      <alignment horizontal="right"/>
      <protection/>
    </xf>
    <xf numFmtId="188" fontId="6" fillId="32" borderId="0" xfId="0" applyNumberFormat="1" applyFont="1" applyFill="1" applyBorder="1" applyAlignment="1" applyProtection="1">
      <alignment/>
      <protection/>
    </xf>
    <xf numFmtId="0" fontId="5" fillId="32" borderId="20" xfId="0" applyFont="1" applyFill="1" applyBorder="1" applyAlignment="1" applyProtection="1">
      <alignment horizontal="left"/>
      <protection/>
    </xf>
    <xf numFmtId="0" fontId="5" fillId="32" borderId="21" xfId="0" applyFont="1" applyFill="1" applyBorder="1" applyAlignment="1" applyProtection="1">
      <alignment/>
      <protection/>
    </xf>
    <xf numFmtId="188" fontId="5" fillId="32" borderId="21" xfId="0" applyNumberFormat="1" applyFont="1" applyFill="1" applyBorder="1" applyAlignment="1" applyProtection="1">
      <alignment/>
      <protection/>
    </xf>
    <xf numFmtId="0" fontId="5" fillId="0" borderId="0" xfId="0" applyFont="1" applyBorder="1" applyAlignment="1" applyProtection="1">
      <alignment horizontal="left"/>
      <protection/>
    </xf>
    <xf numFmtId="0" fontId="5" fillId="0" borderId="0" xfId="0" applyFont="1" applyBorder="1" applyAlignment="1" applyProtection="1">
      <alignment horizontal="left" wrapText="1"/>
      <protection/>
    </xf>
    <xf numFmtId="0" fontId="5" fillId="33" borderId="22" xfId="0" applyFont="1" applyFill="1" applyBorder="1" applyAlignment="1" applyProtection="1">
      <alignment horizontal="left"/>
      <protection locked="0"/>
    </xf>
    <xf numFmtId="0" fontId="5" fillId="33" borderId="23" xfId="0" applyFont="1" applyFill="1" applyBorder="1" applyAlignment="1" applyProtection="1">
      <alignment horizontal="center"/>
      <protection locked="0"/>
    </xf>
    <xf numFmtId="0" fontId="5" fillId="33" borderId="23" xfId="0" applyFont="1" applyFill="1" applyBorder="1" applyAlignment="1" applyProtection="1">
      <alignment horizontal="left"/>
      <protection locked="0"/>
    </xf>
    <xf numFmtId="0" fontId="5" fillId="33" borderId="24" xfId="0" applyFont="1" applyFill="1" applyBorder="1" applyAlignment="1" applyProtection="1">
      <alignment horizontal="center"/>
      <protection locked="0"/>
    </xf>
    <xf numFmtId="0" fontId="6" fillId="33" borderId="25" xfId="0" applyFont="1" applyFill="1" applyBorder="1" applyAlignment="1">
      <alignment/>
    </xf>
    <xf numFmtId="0" fontId="6" fillId="33" borderId="26" xfId="0" applyFont="1" applyFill="1" applyBorder="1" applyAlignment="1">
      <alignment horizontal="left"/>
    </xf>
    <xf numFmtId="0" fontId="6" fillId="33" borderId="26" xfId="0" applyFont="1" applyFill="1" applyBorder="1" applyAlignment="1" applyProtection="1">
      <alignment horizontal="left"/>
      <protection locked="0"/>
    </xf>
    <xf numFmtId="0" fontId="6" fillId="33" borderId="26" xfId="0" applyFont="1" applyFill="1" applyBorder="1" applyAlignment="1">
      <alignment/>
    </xf>
    <xf numFmtId="0" fontId="6" fillId="33" borderId="27" xfId="0" applyFont="1" applyFill="1" applyBorder="1" applyAlignment="1" applyProtection="1">
      <alignment horizontal="left"/>
      <protection locked="0"/>
    </xf>
    <xf numFmtId="0" fontId="6" fillId="0" borderId="0" xfId="0" applyFont="1" applyAlignment="1">
      <alignment horizontal="justify"/>
    </xf>
    <xf numFmtId="0" fontId="6" fillId="0" borderId="0" xfId="0" applyFont="1" applyBorder="1" applyAlignment="1" applyProtection="1">
      <alignment horizontal="left" wrapText="1"/>
      <protection locked="0"/>
    </xf>
    <xf numFmtId="0" fontId="6" fillId="33" borderId="19" xfId="0" applyFont="1" applyFill="1" applyBorder="1" applyAlignment="1" applyProtection="1">
      <alignment/>
      <protection locked="0"/>
    </xf>
    <xf numFmtId="0" fontId="6" fillId="33" borderId="0" xfId="0" applyFont="1" applyFill="1" applyBorder="1" applyAlignment="1" applyProtection="1">
      <alignment horizontal="left"/>
      <protection locked="0"/>
    </xf>
    <xf numFmtId="0" fontId="6" fillId="33" borderId="0" xfId="0" applyFont="1" applyFill="1" applyBorder="1" applyAlignment="1" applyProtection="1">
      <alignment/>
      <protection locked="0"/>
    </xf>
    <xf numFmtId="0" fontId="6" fillId="33" borderId="28" xfId="0" applyFont="1" applyFill="1" applyBorder="1" applyAlignment="1" applyProtection="1">
      <alignment horizontal="left"/>
      <protection locked="0"/>
    </xf>
    <xf numFmtId="0" fontId="5" fillId="33" borderId="29" xfId="0" applyFont="1" applyFill="1" applyBorder="1" applyAlignment="1" applyProtection="1">
      <alignment vertical="center"/>
      <protection locked="0"/>
    </xf>
    <xf numFmtId="0" fontId="6" fillId="33" borderId="30" xfId="0" applyFont="1" applyFill="1" applyBorder="1" applyAlignment="1" applyProtection="1">
      <alignment vertical="center"/>
      <protection locked="0"/>
    </xf>
    <xf numFmtId="0" fontId="5" fillId="33" borderId="30" xfId="0" applyFont="1" applyFill="1" applyBorder="1" applyAlignment="1" applyProtection="1">
      <alignment horizontal="left"/>
      <protection locked="0"/>
    </xf>
    <xf numFmtId="0" fontId="5" fillId="33" borderId="31" xfId="0" applyFont="1" applyFill="1" applyBorder="1" applyAlignment="1" applyProtection="1">
      <alignment horizontal="left"/>
      <protection locked="0"/>
    </xf>
    <xf numFmtId="0" fontId="6" fillId="0" borderId="0" xfId="0" applyFont="1" applyAlignment="1" applyProtection="1">
      <alignment vertical="center"/>
      <protection locked="0"/>
    </xf>
    <xf numFmtId="0" fontId="5" fillId="33" borderId="17" xfId="0" applyFont="1" applyFill="1" applyBorder="1" applyAlignment="1">
      <alignment vertical="center"/>
    </xf>
    <xf numFmtId="0" fontId="6" fillId="33" borderId="18" xfId="0" applyFont="1" applyFill="1" applyBorder="1" applyAlignment="1">
      <alignment horizontal="left" vertical="center"/>
    </xf>
    <xf numFmtId="0" fontId="6" fillId="33" borderId="32" xfId="0"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6" fillId="33" borderId="0" xfId="0" applyFont="1" applyFill="1" applyBorder="1" applyAlignment="1" applyProtection="1">
      <alignment horizontal="left" vertical="center"/>
      <protection locked="0"/>
    </xf>
    <xf numFmtId="0" fontId="6" fillId="33" borderId="28" xfId="0"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0" fontId="17" fillId="33" borderId="0" xfId="0" applyFont="1" applyFill="1" applyBorder="1" applyAlignment="1" applyProtection="1">
      <alignment horizontal="left" vertical="center"/>
      <protection locked="0"/>
    </xf>
    <xf numFmtId="0" fontId="5" fillId="33" borderId="19" xfId="0" applyFont="1" applyFill="1" applyBorder="1" applyAlignment="1" applyProtection="1">
      <alignment horizontal="right" vertical="center"/>
      <protection locked="0"/>
    </xf>
    <xf numFmtId="0" fontId="18" fillId="33" borderId="19" xfId="0" applyFont="1" applyFill="1" applyBorder="1" applyAlignment="1" applyProtection="1">
      <alignment vertical="center"/>
      <protection locked="0"/>
    </xf>
    <xf numFmtId="0" fontId="19" fillId="33" borderId="19" xfId="0" applyFont="1" applyFill="1" applyBorder="1" applyAlignment="1" applyProtection="1">
      <alignment vertical="center"/>
      <protection locked="0"/>
    </xf>
    <xf numFmtId="0" fontId="6" fillId="0" borderId="0" xfId="0" applyFont="1" applyBorder="1" applyAlignment="1" applyProtection="1">
      <alignment/>
      <protection locked="0"/>
    </xf>
    <xf numFmtId="0" fontId="5" fillId="33" borderId="29" xfId="0" applyFont="1" applyFill="1" applyBorder="1" applyAlignment="1" applyProtection="1">
      <alignment/>
      <protection locked="0"/>
    </xf>
    <xf numFmtId="0" fontId="5" fillId="33" borderId="30" xfId="0" applyFont="1" applyFill="1" applyBorder="1" applyAlignment="1" applyProtection="1">
      <alignment/>
      <protection locked="0"/>
    </xf>
    <xf numFmtId="0" fontId="5" fillId="33" borderId="31" xfId="0" applyFont="1" applyFill="1" applyBorder="1" applyAlignment="1" applyProtection="1">
      <alignment/>
      <protection locked="0"/>
    </xf>
    <xf numFmtId="0" fontId="5" fillId="0" borderId="0" xfId="0" applyFont="1" applyBorder="1" applyAlignment="1" applyProtection="1">
      <alignment/>
      <protection locked="0"/>
    </xf>
    <xf numFmtId="0" fontId="5" fillId="0" borderId="33" xfId="0" applyFont="1" applyBorder="1" applyAlignment="1">
      <alignment horizontal="center" vertical="center" wrapText="1"/>
    </xf>
    <xf numFmtId="0" fontId="5" fillId="32" borderId="33" xfId="0" applyFont="1" applyFill="1" applyBorder="1" applyAlignment="1">
      <alignment horizontal="center" vertical="center" wrapText="1"/>
    </xf>
    <xf numFmtId="184" fontId="5" fillId="0" borderId="33" xfId="0" applyNumberFormat="1" applyFont="1" applyBorder="1" applyAlignment="1">
      <alignment horizontal="center" vertical="center" wrapText="1"/>
    </xf>
    <xf numFmtId="184" fontId="5" fillId="32" borderId="33" xfId="0" applyNumberFormat="1" applyFont="1" applyFill="1" applyBorder="1" applyAlignment="1">
      <alignment horizontal="center" vertical="center" wrapText="1"/>
    </xf>
    <xf numFmtId="190" fontId="5" fillId="0" borderId="33" xfId="0" applyNumberFormat="1" applyFont="1" applyBorder="1" applyAlignment="1">
      <alignment horizontal="center" vertical="center" wrapText="1"/>
    </xf>
    <xf numFmtId="190" fontId="5" fillId="0" borderId="34"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16" xfId="0" applyFont="1" applyBorder="1" applyAlignment="1">
      <alignment horizontal="left"/>
    </xf>
    <xf numFmtId="184" fontId="6" fillId="32" borderId="16" xfId="0" applyNumberFormat="1" applyFont="1" applyFill="1" applyBorder="1" applyAlignment="1">
      <alignment/>
    </xf>
    <xf numFmtId="0" fontId="6" fillId="0" borderId="16" xfId="0" applyFont="1" applyBorder="1" applyAlignment="1">
      <alignment horizontal="right"/>
    </xf>
    <xf numFmtId="190" fontId="6" fillId="0" borderId="35" xfId="0" applyNumberFormat="1" applyFont="1" applyBorder="1" applyAlignment="1">
      <alignment/>
    </xf>
    <xf numFmtId="0" fontId="5" fillId="0" borderId="16" xfId="0" applyFont="1" applyFill="1" applyBorder="1" applyAlignment="1">
      <alignment horizontal="left"/>
    </xf>
    <xf numFmtId="0" fontId="6" fillId="0" borderId="16" xfId="0" applyFont="1" applyFill="1" applyBorder="1" applyAlignment="1">
      <alignment/>
    </xf>
    <xf numFmtId="0" fontId="5" fillId="0" borderId="36" xfId="0" applyFont="1" applyBorder="1" applyAlignment="1">
      <alignment horizontal="left"/>
    </xf>
    <xf numFmtId="0" fontId="6" fillId="0" borderId="36" xfId="0" applyFont="1" applyBorder="1" applyAlignment="1">
      <alignment horizontal="left"/>
    </xf>
    <xf numFmtId="0" fontId="5" fillId="32" borderId="36" xfId="0" applyFont="1" applyFill="1" applyBorder="1" applyAlignment="1">
      <alignment horizontal="center"/>
    </xf>
    <xf numFmtId="184" fontId="6" fillId="0" borderId="36" xfId="0" applyNumberFormat="1" applyFont="1" applyBorder="1" applyAlignment="1">
      <alignment/>
    </xf>
    <xf numFmtId="184" fontId="6" fillId="32" borderId="36" xfId="0" applyNumberFormat="1" applyFont="1" applyFill="1" applyBorder="1" applyAlignment="1">
      <alignment/>
    </xf>
    <xf numFmtId="0" fontId="6" fillId="0" borderId="16" xfId="0" applyFont="1" applyBorder="1" applyAlignment="1" applyProtection="1">
      <alignment horizontal="right"/>
      <protection locked="0"/>
    </xf>
    <xf numFmtId="7" fontId="5" fillId="32" borderId="16" xfId="0" applyNumberFormat="1" applyFont="1" applyFill="1" applyBorder="1" applyAlignment="1" applyProtection="1">
      <alignment/>
      <protection locked="0"/>
    </xf>
    <xf numFmtId="7" fontId="5" fillId="32" borderId="37" xfId="0" applyNumberFormat="1" applyFont="1" applyFill="1" applyBorder="1" applyAlignment="1" applyProtection="1">
      <alignment/>
      <protection locked="0"/>
    </xf>
    <xf numFmtId="0" fontId="6" fillId="0" borderId="37" xfId="0" applyFont="1" applyBorder="1" applyAlignment="1">
      <alignment horizontal="right"/>
    </xf>
    <xf numFmtId="184" fontId="6" fillId="32" borderId="37" xfId="0" applyNumberFormat="1" applyFont="1" applyFill="1" applyBorder="1" applyAlignment="1">
      <alignment/>
    </xf>
    <xf numFmtId="0" fontId="5" fillId="0" borderId="16" xfId="0" applyFont="1" applyFill="1" applyBorder="1" applyAlignment="1">
      <alignment/>
    </xf>
    <xf numFmtId="184" fontId="6" fillId="0" borderId="16" xfId="0" applyNumberFormat="1" applyFont="1" applyFill="1" applyBorder="1" applyAlignment="1">
      <alignment/>
    </xf>
    <xf numFmtId="184" fontId="5" fillId="32" borderId="16" xfId="0" applyNumberFormat="1" applyFont="1" applyFill="1" applyBorder="1" applyAlignment="1">
      <alignment/>
    </xf>
    <xf numFmtId="0" fontId="9"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5" fillId="33" borderId="35" xfId="0" applyFont="1" applyFill="1" applyBorder="1" applyAlignment="1" applyProtection="1">
      <alignment horizontal="left"/>
      <protection locked="0"/>
    </xf>
    <xf numFmtId="0" fontId="19" fillId="33" borderId="38" xfId="0" applyFont="1" applyFill="1" applyBorder="1" applyAlignment="1" applyProtection="1">
      <alignment/>
      <protection locked="0"/>
    </xf>
    <xf numFmtId="0" fontId="19" fillId="33" borderId="37" xfId="0" applyFont="1" applyFill="1" applyBorder="1" applyAlignment="1" applyProtection="1">
      <alignment/>
      <protection locked="0"/>
    </xf>
    <xf numFmtId="0" fontId="6" fillId="0" borderId="16" xfId="0" applyFont="1" applyBorder="1" applyAlignment="1" applyProtection="1">
      <alignment/>
      <protection locked="0"/>
    </xf>
    <xf numFmtId="195" fontId="6" fillId="0" borderId="16" xfId="0" applyNumberFormat="1" applyFont="1" applyBorder="1" applyAlignment="1" applyProtection="1">
      <alignment/>
      <protection locked="0"/>
    </xf>
    <xf numFmtId="190" fontId="6" fillId="0" borderId="16" xfId="0" applyNumberFormat="1" applyFont="1" applyBorder="1" applyAlignment="1" applyProtection="1">
      <alignment/>
      <protection locked="0"/>
    </xf>
    <xf numFmtId="7" fontId="22" fillId="32" borderId="39" xfId="0" applyNumberFormat="1" applyFont="1" applyFill="1" applyBorder="1" applyAlignment="1" applyProtection="1">
      <alignment/>
      <protection locked="0"/>
    </xf>
    <xf numFmtId="0" fontId="23" fillId="0" borderId="16" xfId="0" applyFont="1" applyBorder="1" applyAlignment="1">
      <alignment/>
    </xf>
    <xf numFmtId="188" fontId="5" fillId="0" borderId="0" xfId="0" applyNumberFormat="1" applyFont="1" applyFill="1" applyAlignment="1" applyProtection="1">
      <alignment horizontal="center"/>
      <protection/>
    </xf>
    <xf numFmtId="188" fontId="6" fillId="0" borderId="0" xfId="0" applyNumberFormat="1" applyFont="1" applyFill="1" applyAlignment="1" applyProtection="1">
      <alignment horizontal="right"/>
      <protection/>
    </xf>
    <xf numFmtId="188" fontId="5" fillId="0" borderId="0" xfId="0" applyNumberFormat="1" applyFont="1" applyFill="1" applyAlignment="1" applyProtection="1">
      <alignment horizontal="right"/>
      <protection/>
    </xf>
    <xf numFmtId="188" fontId="5" fillId="0" borderId="0" xfId="0" applyNumberFormat="1" applyFont="1" applyAlignment="1" applyProtection="1">
      <alignment horizontal="center" vertical="center"/>
      <protection/>
    </xf>
    <xf numFmtId="188" fontId="5" fillId="0" borderId="0" xfId="0" applyNumberFormat="1" applyFont="1" applyFill="1" applyAlignment="1" applyProtection="1">
      <alignment horizontal="center" vertical="center"/>
      <protection/>
    </xf>
    <xf numFmtId="188" fontId="5" fillId="0" borderId="0" xfId="0" applyNumberFormat="1" applyFont="1" applyFill="1" applyAlignment="1" applyProtection="1">
      <alignment horizontal="right" vertical="center"/>
      <protection/>
    </xf>
    <xf numFmtId="188" fontId="5" fillId="0" borderId="0" xfId="55" applyNumberFormat="1" applyFont="1" applyAlignment="1" applyProtection="1">
      <alignment horizontal="right"/>
      <protection/>
    </xf>
    <xf numFmtId="0" fontId="5" fillId="32" borderId="0" xfId="0" applyFont="1" applyFill="1" applyAlignment="1">
      <alignment horizontal="right"/>
    </xf>
    <xf numFmtId="0" fontId="8" fillId="0" borderId="0" xfId="0" applyFont="1" applyFill="1" applyAlignment="1" applyProtection="1">
      <alignment/>
      <protection locked="0"/>
    </xf>
    <xf numFmtId="3" fontId="6" fillId="32" borderId="0" xfId="0" applyNumberFormat="1" applyFont="1" applyFill="1" applyBorder="1" applyAlignment="1" applyProtection="1">
      <alignment horizontal="right"/>
      <protection/>
    </xf>
    <xf numFmtId="188" fontId="5" fillId="32" borderId="21" xfId="0" applyNumberFormat="1" applyFont="1" applyFill="1" applyBorder="1" applyAlignment="1" applyProtection="1">
      <alignment horizontal="right"/>
      <protection/>
    </xf>
    <xf numFmtId="188" fontId="5" fillId="0" borderId="0" xfId="0" applyNumberFormat="1" applyFont="1" applyFill="1" applyBorder="1" applyAlignment="1" applyProtection="1">
      <alignment horizontal="right"/>
      <protection/>
    </xf>
    <xf numFmtId="0" fontId="17" fillId="33" borderId="0" xfId="0" applyFont="1" applyFill="1" applyBorder="1" applyAlignment="1" applyProtection="1">
      <alignment horizontal="left" vertical="top" wrapText="1"/>
      <protection locked="0"/>
    </xf>
    <xf numFmtId="0" fontId="5" fillId="33" borderId="19" xfId="0" applyFont="1" applyFill="1" applyBorder="1" applyAlignment="1" applyProtection="1">
      <alignment vertical="top"/>
      <protection locked="0"/>
    </xf>
    <xf numFmtId="0" fontId="91" fillId="0" borderId="0" xfId="0" applyFont="1" applyFill="1" applyAlignment="1" applyProtection="1">
      <alignment/>
      <protection/>
    </xf>
    <xf numFmtId="9" fontId="5"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0" xfId="53" applyFont="1" applyAlignment="1">
      <alignment horizontal="left"/>
      <protection/>
    </xf>
    <xf numFmtId="0" fontId="5" fillId="0" borderId="0" xfId="53" applyFont="1">
      <alignment/>
      <protection/>
    </xf>
    <xf numFmtId="0" fontId="5" fillId="0" borderId="0" xfId="53" applyFont="1" applyAlignment="1">
      <alignment horizontal="left" wrapText="1"/>
      <protection/>
    </xf>
    <xf numFmtId="0" fontId="6" fillId="0" borderId="0" xfId="53" applyFont="1" applyAlignment="1">
      <alignment horizontal="left" wrapText="1"/>
      <protection/>
    </xf>
    <xf numFmtId="0" fontId="22" fillId="0" borderId="40" xfId="53" applyFont="1" applyBorder="1" applyAlignment="1">
      <alignment horizontal="left" wrapText="1"/>
      <protection/>
    </xf>
    <xf numFmtId="0" fontId="22" fillId="0" borderId="41" xfId="53" applyFont="1" applyBorder="1" applyAlignment="1">
      <alignment horizontal="left" wrapText="1"/>
      <protection/>
    </xf>
    <xf numFmtId="0" fontId="6" fillId="0" borderId="0" xfId="53" applyFont="1" applyAlignment="1">
      <alignment wrapText="1"/>
      <protection/>
    </xf>
    <xf numFmtId="0" fontId="6" fillId="0" borderId="0" xfId="53" applyFont="1">
      <alignment/>
      <protection/>
    </xf>
    <xf numFmtId="0" fontId="6" fillId="0" borderId="0" xfId="53" applyFont="1" applyAlignment="1">
      <alignment horizontal="left"/>
      <protection/>
    </xf>
    <xf numFmtId="0" fontId="6" fillId="0" borderId="42" xfId="53" applyFont="1" applyBorder="1" applyAlignment="1">
      <alignment horizontal="left"/>
      <protection/>
    </xf>
    <xf numFmtId="0" fontId="5" fillId="0" borderId="43" xfId="53" applyFont="1" applyBorder="1" applyAlignment="1">
      <alignment horizontal="left"/>
      <protection/>
    </xf>
    <xf numFmtId="0" fontId="5" fillId="13" borderId="20" xfId="53" applyFont="1" applyFill="1" applyBorder="1" applyAlignment="1">
      <alignment horizontal="left" wrapText="1"/>
      <protection/>
    </xf>
    <xf numFmtId="0" fontId="5" fillId="13" borderId="21" xfId="53" applyFont="1" applyFill="1" applyBorder="1" applyAlignment="1">
      <alignment horizontal="left" wrapText="1"/>
      <protection/>
    </xf>
    <xf numFmtId="0" fontId="5" fillId="13" borderId="44" xfId="53" applyFont="1" applyFill="1" applyBorder="1" applyAlignment="1">
      <alignment horizontal="left" wrapText="1"/>
      <protection/>
    </xf>
    <xf numFmtId="0" fontId="25" fillId="34" borderId="45" xfId="53" applyFont="1" applyFill="1" applyBorder="1" applyAlignment="1">
      <alignment horizontal="left" wrapText="1"/>
      <protection/>
    </xf>
    <xf numFmtId="0" fontId="22" fillId="0" borderId="0" xfId="53" applyFont="1" applyAlignment="1">
      <alignment horizontal="right" wrapText="1"/>
      <protection/>
    </xf>
    <xf numFmtId="0" fontId="22" fillId="0" borderId="0" xfId="53" applyFont="1" applyAlignment="1">
      <alignment horizontal="right"/>
      <protection/>
    </xf>
    <xf numFmtId="0" fontId="22" fillId="0" borderId="46" xfId="53" applyFont="1" applyBorder="1" applyAlignment="1">
      <alignment horizontal="right" wrapText="1"/>
      <protection/>
    </xf>
    <xf numFmtId="0" fontId="22" fillId="0" borderId="0" xfId="53" applyFont="1" applyAlignment="1">
      <alignment horizontal="left" wrapText="1"/>
      <protection/>
    </xf>
    <xf numFmtId="0" fontId="22" fillId="0" borderId="0" xfId="53" applyFont="1">
      <alignment/>
      <protection/>
    </xf>
    <xf numFmtId="0" fontId="25" fillId="0" borderId="0" xfId="53" applyFont="1">
      <alignment/>
      <protection/>
    </xf>
    <xf numFmtId="0" fontId="25" fillId="0" borderId="0" xfId="53" applyFont="1" applyAlignment="1">
      <alignment horizontal="left" wrapText="1"/>
      <protection/>
    </xf>
    <xf numFmtId="0" fontId="59" fillId="0" borderId="19" xfId="53" applyFont="1" applyBorder="1" applyAlignment="1" applyProtection="1">
      <alignment horizontal="center"/>
      <protection locked="0"/>
    </xf>
    <xf numFmtId="0" fontId="22" fillId="0" borderId="0" xfId="53" applyFont="1" applyAlignment="1">
      <alignment wrapText="1"/>
      <protection/>
    </xf>
    <xf numFmtId="0" fontId="25" fillId="0" borderId="0" xfId="53" applyFont="1" applyAlignment="1">
      <alignment wrapText="1"/>
      <protection/>
    </xf>
    <xf numFmtId="0" fontId="22" fillId="0" borderId="19" xfId="53" applyFont="1" applyBorder="1" applyAlignment="1">
      <alignment horizontal="left" wrapText="1"/>
      <protection/>
    </xf>
    <xf numFmtId="0" fontId="25" fillId="0" borderId="0" xfId="53" applyFont="1">
      <alignment/>
      <protection/>
    </xf>
    <xf numFmtId="0" fontId="22" fillId="0" borderId="0" xfId="53" applyFont="1" applyAlignment="1">
      <alignment horizontal="left" vertical="top" wrapText="1"/>
      <protection/>
    </xf>
    <xf numFmtId="0" fontId="22" fillId="0" borderId="40" xfId="53" applyFont="1" applyBorder="1" applyAlignment="1">
      <alignment horizontal="left" vertical="top" wrapText="1"/>
      <protection/>
    </xf>
    <xf numFmtId="0" fontId="22" fillId="0" borderId="41" xfId="53" applyFont="1" applyBorder="1" applyAlignment="1">
      <alignment horizontal="left" wrapText="1"/>
      <protection/>
    </xf>
    <xf numFmtId="0" fontId="25" fillId="0" borderId="0" xfId="53" applyFont="1" applyAlignment="1">
      <alignment horizontal="left" vertical="top" wrapText="1"/>
      <protection/>
    </xf>
    <xf numFmtId="0" fontId="60" fillId="0" borderId="0" xfId="53" applyFont="1" applyAlignment="1">
      <alignment horizontal="left" vertical="top" wrapText="1"/>
      <protection/>
    </xf>
    <xf numFmtId="0" fontId="22" fillId="0" borderId="47" xfId="53" applyFont="1" applyBorder="1" applyAlignment="1">
      <alignment horizontal="left" wrapText="1"/>
      <protection/>
    </xf>
    <xf numFmtId="0" fontId="92" fillId="0" borderId="19" xfId="53" applyFont="1" applyBorder="1" applyAlignment="1">
      <alignment horizontal="left" wrapText="1"/>
      <protection/>
    </xf>
    <xf numFmtId="0" fontId="93" fillId="0" borderId="46" xfId="53" applyFont="1" applyBorder="1" applyAlignment="1">
      <alignment horizontal="left" wrapText="1"/>
      <protection/>
    </xf>
    <xf numFmtId="190" fontId="22" fillId="0" borderId="0" xfId="53" applyNumberFormat="1" applyFont="1" applyAlignment="1">
      <alignment horizontal="left" wrapText="1"/>
      <protection/>
    </xf>
    <xf numFmtId="0" fontId="22" fillId="0" borderId="46" xfId="53" applyFont="1" applyBorder="1" applyAlignment="1">
      <alignment horizontal="left" wrapText="1"/>
      <protection/>
    </xf>
    <xf numFmtId="0" fontId="22" fillId="0" borderId="19" xfId="53" applyFont="1" applyBorder="1" applyAlignment="1">
      <alignment horizontal="right" wrapText="1"/>
      <protection/>
    </xf>
    <xf numFmtId="0" fontId="28" fillId="0" borderId="20" xfId="53" applyFont="1" applyBorder="1" applyAlignment="1">
      <alignment horizontal="center" wrapText="1"/>
      <protection/>
    </xf>
    <xf numFmtId="0" fontId="28" fillId="0" borderId="48" xfId="53" applyFont="1" applyBorder="1" applyAlignment="1">
      <alignment horizontal="center" wrapText="1"/>
      <protection/>
    </xf>
    <xf numFmtId="0" fontId="22" fillId="0" borderId="21" xfId="53" applyFont="1" applyBorder="1" applyAlignment="1">
      <alignment horizontal="left" wrapText="1"/>
      <protection/>
    </xf>
    <xf numFmtId="0" fontId="22" fillId="0" borderId="40" xfId="53" applyFont="1" applyBorder="1" applyAlignment="1">
      <alignment wrapText="1"/>
      <protection/>
    </xf>
    <xf numFmtId="0" fontId="22" fillId="0" borderId="41" xfId="53" applyFont="1" applyBorder="1" applyAlignment="1">
      <alignment wrapText="1"/>
      <protection/>
    </xf>
    <xf numFmtId="0" fontId="28" fillId="0" borderId="19" xfId="53" applyFont="1" applyBorder="1" applyAlignment="1">
      <alignment horizontal="center" wrapText="1"/>
      <protection/>
    </xf>
    <xf numFmtId="0" fontId="28" fillId="0" borderId="46" xfId="53" applyFont="1" applyBorder="1" applyAlignment="1">
      <alignment horizontal="center" wrapText="1"/>
      <protection/>
    </xf>
    <xf numFmtId="0" fontId="25" fillId="0" borderId="49" xfId="53" applyFont="1" applyBorder="1" applyAlignment="1">
      <alignment wrapText="1"/>
      <protection/>
    </xf>
    <xf numFmtId="0" fontId="25" fillId="34" borderId="49" xfId="53" applyFont="1" applyFill="1" applyBorder="1" applyAlignment="1">
      <alignment horizontal="center"/>
      <protection/>
    </xf>
    <xf numFmtId="0" fontId="25" fillId="34" borderId="46" xfId="53" applyFont="1" applyFill="1" applyBorder="1" applyAlignment="1">
      <alignment horizontal="center" wrapText="1"/>
      <protection/>
    </xf>
    <xf numFmtId="0" fontId="25" fillId="34" borderId="28" xfId="53" applyFont="1" applyFill="1" applyBorder="1" applyAlignment="1">
      <alignment horizontal="center" wrapText="1"/>
      <protection/>
    </xf>
    <xf numFmtId="0" fontId="22" fillId="0" borderId="49" xfId="53" applyFont="1" applyBorder="1">
      <alignment/>
      <protection/>
    </xf>
    <xf numFmtId="0" fontId="22" fillId="34" borderId="49" xfId="53" applyFont="1" applyFill="1" applyBorder="1" applyAlignment="1">
      <alignment horizontal="center" wrapText="1"/>
      <protection/>
    </xf>
    <xf numFmtId="0" fontId="22" fillId="34" borderId="46" xfId="53" applyFont="1" applyFill="1" applyBorder="1" applyAlignment="1">
      <alignment horizontal="center"/>
      <protection/>
    </xf>
    <xf numFmtId="0" fontId="22" fillId="34" borderId="49" xfId="53" applyFont="1" applyFill="1" applyBorder="1" applyAlignment="1">
      <alignment horizontal="center"/>
      <protection/>
    </xf>
    <xf numFmtId="0" fontId="22" fillId="34" borderId="28" xfId="53" applyFont="1" applyFill="1" applyBorder="1" applyAlignment="1">
      <alignment horizontal="center"/>
      <protection/>
    </xf>
    <xf numFmtId="0" fontId="22" fillId="0" borderId="49" xfId="53" applyFont="1" applyBorder="1" applyAlignment="1">
      <alignment wrapText="1"/>
      <protection/>
    </xf>
    <xf numFmtId="0" fontId="25" fillId="34" borderId="49" xfId="53" applyFont="1" applyFill="1" applyBorder="1" applyAlignment="1">
      <alignment horizontal="center" wrapText="1"/>
      <protection/>
    </xf>
    <xf numFmtId="0" fontId="28" fillId="0" borderId="49" xfId="53" applyFont="1" applyBorder="1" applyAlignment="1">
      <alignment wrapText="1"/>
      <protection/>
    </xf>
    <xf numFmtId="0" fontId="22" fillId="0" borderId="50" xfId="53" applyFont="1" applyBorder="1" applyAlignment="1">
      <alignment wrapText="1"/>
      <protection/>
    </xf>
    <xf numFmtId="0" fontId="25" fillId="0" borderId="0" xfId="0" applyFont="1" applyAlignment="1">
      <alignment/>
    </xf>
    <xf numFmtId="0" fontId="25" fillId="0" borderId="17" xfId="0" applyFont="1" applyBorder="1" applyAlignment="1">
      <alignment wrapText="1"/>
    </xf>
    <xf numFmtId="0" fontId="22" fillId="0" borderId="19" xfId="0" applyFont="1" applyBorder="1" applyAlignment="1">
      <alignment/>
    </xf>
    <xf numFmtId="0" fontId="22" fillId="0" borderId="0" xfId="0" applyFont="1" applyAlignment="1">
      <alignment/>
    </xf>
    <xf numFmtId="0" fontId="22" fillId="0" borderId="19" xfId="0" applyFont="1" applyBorder="1" applyAlignment="1">
      <alignment wrapText="1"/>
    </xf>
    <xf numFmtId="0" fontId="22" fillId="0" borderId="20" xfId="0" applyFont="1" applyBorder="1" applyAlignment="1">
      <alignment wrapText="1"/>
    </xf>
    <xf numFmtId="0" fontId="22" fillId="0" borderId="0" xfId="53" applyFont="1" applyAlignment="1">
      <alignment vertical="top"/>
      <protection/>
    </xf>
    <xf numFmtId="0" fontId="22" fillId="0" borderId="0" xfId="53" applyFont="1" applyAlignment="1">
      <alignment wrapText="1"/>
      <protection/>
    </xf>
    <xf numFmtId="0" fontId="22" fillId="0" borderId="0" xfId="53" applyFont="1">
      <alignment/>
      <protection/>
    </xf>
    <xf numFmtId="0" fontId="22" fillId="0" borderId="0" xfId="53" applyFont="1" applyAlignment="1">
      <alignment horizontal="left"/>
      <protection/>
    </xf>
    <xf numFmtId="0" fontId="22" fillId="0" borderId="19" xfId="53" applyFont="1" applyBorder="1" applyAlignment="1">
      <alignment horizontal="left"/>
      <protection/>
    </xf>
    <xf numFmtId="0" fontId="22" fillId="0" borderId="19" xfId="53" applyFont="1" applyBorder="1" applyAlignment="1" applyProtection="1">
      <alignment horizontal="left"/>
      <protection locked="0"/>
    </xf>
    <xf numFmtId="0" fontId="59" fillId="0" borderId="19" xfId="53" applyFont="1" applyBorder="1" applyAlignment="1">
      <alignment/>
      <protection/>
    </xf>
    <xf numFmtId="0" fontId="27" fillId="34" borderId="51" xfId="53" applyFont="1" applyFill="1" applyBorder="1" applyAlignment="1">
      <alignment horizontal="left" vertical="center" wrapText="1"/>
      <protection/>
    </xf>
    <xf numFmtId="0" fontId="8" fillId="0" borderId="0" xfId="0" applyFont="1" applyAlignment="1" applyProtection="1">
      <alignment/>
      <protection locked="0"/>
    </xf>
    <xf numFmtId="0" fontId="5" fillId="0" borderId="0" xfId="0" applyFont="1" applyAlignment="1" applyProtection="1">
      <alignment wrapText="1"/>
      <protection locked="0"/>
    </xf>
    <xf numFmtId="0" fontId="6" fillId="35" borderId="0" xfId="0" applyFont="1" applyFill="1" applyAlignment="1" applyProtection="1">
      <alignment horizontal="left"/>
      <protection locked="0"/>
    </xf>
    <xf numFmtId="0" fontId="6" fillId="35" borderId="0" xfId="0" applyFont="1" applyFill="1" applyAlignment="1" applyProtection="1">
      <alignment/>
      <protection locked="0"/>
    </xf>
    <xf numFmtId="0" fontId="6" fillId="35" borderId="0" xfId="0" applyFont="1" applyFill="1" applyAlignment="1" applyProtection="1">
      <alignment/>
      <protection/>
    </xf>
    <xf numFmtId="0" fontId="6" fillId="35" borderId="0" xfId="0" applyFont="1" applyFill="1" applyAlignment="1">
      <alignment/>
    </xf>
    <xf numFmtId="0" fontId="94" fillId="0" borderId="0" xfId="0" applyFont="1" applyFill="1" applyAlignment="1" applyProtection="1">
      <alignment vertical="center"/>
      <protection locked="0"/>
    </xf>
    <xf numFmtId="0" fontId="27" fillId="34" borderId="18" xfId="53" applyFont="1" applyFill="1" applyBorder="1" applyAlignment="1">
      <alignment horizontal="center" vertical="center" wrapText="1"/>
      <protection/>
    </xf>
    <xf numFmtId="0" fontId="25" fillId="0" borderId="0" xfId="53" applyFont="1" applyAlignment="1">
      <alignment horizontal="left"/>
      <protection/>
    </xf>
    <xf numFmtId="0" fontId="27" fillId="34" borderId="18" xfId="53" applyFont="1" applyFill="1" applyBorder="1" applyAlignment="1">
      <alignment horizontal="left" vertical="center" wrapText="1"/>
      <protection/>
    </xf>
    <xf numFmtId="0" fontId="5" fillId="33" borderId="0" xfId="0" applyFont="1" applyFill="1" applyBorder="1" applyAlignment="1" applyProtection="1">
      <alignment/>
      <protection locked="0"/>
    </xf>
    <xf numFmtId="0" fontId="5" fillId="13" borderId="0" xfId="0" applyFont="1" applyFill="1" applyAlignment="1" applyProtection="1">
      <alignment/>
      <protection/>
    </xf>
    <xf numFmtId="0" fontId="91" fillId="13" borderId="0" xfId="0" applyFont="1" applyFill="1" applyAlignment="1" applyProtection="1">
      <alignment/>
      <protection/>
    </xf>
    <xf numFmtId="1" fontId="6" fillId="13" borderId="0" xfId="0" applyNumberFormat="1" applyFont="1" applyFill="1" applyAlignment="1" applyProtection="1">
      <alignment horizontal="center"/>
      <protection locked="0"/>
    </xf>
    <xf numFmtId="0" fontId="10" fillId="13" borderId="0" xfId="0" applyFont="1" applyFill="1" applyAlignment="1" applyProtection="1">
      <alignment/>
      <protection locked="0"/>
    </xf>
    <xf numFmtId="188" fontId="6" fillId="13" borderId="39" xfId="0" applyNumberFormat="1" applyFont="1" applyFill="1" applyBorder="1" applyAlignment="1" applyProtection="1">
      <alignment horizontal="right"/>
      <protection/>
    </xf>
    <xf numFmtId="0" fontId="5" fillId="13" borderId="0" xfId="55" applyFont="1" applyFill="1">
      <alignment/>
      <protection/>
    </xf>
    <xf numFmtId="0" fontId="91" fillId="13" borderId="0" xfId="55" applyFont="1" applyFill="1" applyProtection="1">
      <alignment/>
      <protection locked="0"/>
    </xf>
    <xf numFmtId="1" fontId="5" fillId="13" borderId="0" xfId="55" applyNumberFormat="1" applyFont="1" applyFill="1" applyProtection="1">
      <alignment/>
      <protection locked="0"/>
    </xf>
    <xf numFmtId="0" fontId="5" fillId="13" borderId="0" xfId="55" applyFont="1" applyFill="1" applyProtection="1">
      <alignment/>
      <protection locked="0"/>
    </xf>
    <xf numFmtId="188" fontId="5" fillId="13" borderId="39" xfId="55" applyNumberFormat="1" applyFont="1" applyFill="1" applyBorder="1" applyAlignment="1" applyProtection="1">
      <alignment horizontal="right"/>
      <protection/>
    </xf>
    <xf numFmtId="184" fontId="5" fillId="7" borderId="33" xfId="0" applyNumberFormat="1" applyFont="1" applyFill="1" applyBorder="1" applyAlignment="1">
      <alignment horizontal="center" vertical="center" wrapText="1"/>
    </xf>
    <xf numFmtId="184" fontId="5" fillId="6" borderId="33" xfId="0" applyNumberFormat="1" applyFont="1" applyFill="1" applyBorder="1" applyAlignment="1">
      <alignment horizontal="center" vertical="center" wrapText="1"/>
    </xf>
    <xf numFmtId="193" fontId="5" fillId="34" borderId="33" xfId="0" applyNumberFormat="1" applyFont="1" applyFill="1" applyBorder="1" applyAlignment="1" applyProtection="1">
      <alignment horizontal="center" vertical="center" wrapText="1"/>
      <protection locked="0"/>
    </xf>
    <xf numFmtId="184" fontId="5" fillId="36" borderId="33" xfId="0" applyNumberFormat="1" applyFont="1" applyFill="1" applyBorder="1" applyAlignment="1">
      <alignment horizontal="center" vertical="center" wrapText="1"/>
    </xf>
    <xf numFmtId="0" fontId="5" fillId="0" borderId="17" xfId="53" applyFont="1" applyBorder="1">
      <alignment/>
      <protection/>
    </xf>
    <xf numFmtId="0" fontId="6" fillId="0" borderId="18" xfId="53" applyFont="1" applyBorder="1">
      <alignment/>
      <protection/>
    </xf>
    <xf numFmtId="0" fontId="5" fillId="0" borderId="18" xfId="53" applyFont="1" applyBorder="1" applyAlignment="1">
      <alignment horizontal="right"/>
      <protection/>
    </xf>
    <xf numFmtId="190" fontId="5" fillId="0" borderId="52" xfId="53" applyNumberFormat="1" applyFont="1" applyBorder="1">
      <alignment/>
      <protection/>
    </xf>
    <xf numFmtId="3" fontId="6" fillId="0" borderId="18" xfId="53" applyNumberFormat="1" applyFont="1" applyBorder="1">
      <alignment/>
      <protection/>
    </xf>
    <xf numFmtId="184" fontId="6" fillId="0" borderId="18" xfId="53" applyNumberFormat="1" applyFont="1" applyBorder="1">
      <alignment/>
      <protection/>
    </xf>
    <xf numFmtId="9" fontId="6" fillId="37" borderId="53" xfId="57" applyFont="1" applyFill="1" applyBorder="1" applyAlignment="1">
      <alignment/>
    </xf>
    <xf numFmtId="184" fontId="5" fillId="0" borderId="18" xfId="53" applyNumberFormat="1" applyFont="1" applyBorder="1" applyAlignment="1">
      <alignment horizontal="left"/>
      <protection/>
    </xf>
    <xf numFmtId="0" fontId="30" fillId="0" borderId="18" xfId="0" applyFont="1" applyBorder="1" applyAlignment="1" applyProtection="1">
      <alignment/>
      <protection locked="0"/>
    </xf>
    <xf numFmtId="190" fontId="30" fillId="0" borderId="32" xfId="0" applyNumberFormat="1" applyFont="1" applyBorder="1" applyAlignment="1" applyProtection="1">
      <alignment/>
      <protection locked="0"/>
    </xf>
    <xf numFmtId="0" fontId="30" fillId="0" borderId="0" xfId="0" applyFont="1" applyAlignment="1" applyProtection="1">
      <alignment/>
      <protection locked="0"/>
    </xf>
    <xf numFmtId="0" fontId="5" fillId="0" borderId="19" xfId="53" applyFont="1" applyBorder="1">
      <alignment/>
      <protection/>
    </xf>
    <xf numFmtId="0" fontId="5" fillId="0" borderId="0" xfId="53" applyFont="1" applyAlignment="1">
      <alignment horizontal="right"/>
      <protection/>
    </xf>
    <xf numFmtId="188" fontId="31" fillId="38" borderId="39" xfId="53" applyNumberFormat="1" applyFont="1" applyFill="1" applyBorder="1">
      <alignment/>
      <protection/>
    </xf>
    <xf numFmtId="9" fontId="16" fillId="0" borderId="0" xfId="53" applyNumberFormat="1" applyFont="1" applyAlignment="1">
      <alignment horizontal="left"/>
      <protection/>
    </xf>
    <xf numFmtId="3" fontId="5" fillId="0" borderId="0" xfId="53" applyNumberFormat="1" applyFont="1">
      <alignment/>
      <protection/>
    </xf>
    <xf numFmtId="3" fontId="6" fillId="0" borderId="0" xfId="53" applyNumberFormat="1" applyFont="1">
      <alignment/>
      <protection/>
    </xf>
    <xf numFmtId="9" fontId="6" fillId="39" borderId="16" xfId="57" applyFont="1" applyFill="1" applyBorder="1" applyAlignment="1">
      <alignment/>
    </xf>
    <xf numFmtId="184" fontId="5" fillId="0" borderId="0" xfId="53" applyNumberFormat="1" applyFont="1" applyAlignment="1">
      <alignment horizontal="left"/>
      <protection/>
    </xf>
    <xf numFmtId="190" fontId="30" fillId="0" borderId="28" xfId="0" applyNumberFormat="1" applyFont="1" applyBorder="1" applyAlignment="1" applyProtection="1">
      <alignment/>
      <protection locked="0"/>
    </xf>
    <xf numFmtId="0" fontId="5" fillId="0" borderId="20" xfId="53" applyFont="1" applyBorder="1">
      <alignment/>
      <protection/>
    </xf>
    <xf numFmtId="0" fontId="6" fillId="0" borderId="21" xfId="53" applyFont="1" applyBorder="1">
      <alignment/>
      <protection/>
    </xf>
    <xf numFmtId="188" fontId="32" fillId="38" borderId="39" xfId="53" applyNumberFormat="1" applyFont="1" applyFill="1" applyBorder="1">
      <alignment/>
      <protection/>
    </xf>
    <xf numFmtId="3" fontId="5" fillId="0" borderId="21" xfId="53" applyNumberFormat="1" applyFont="1" applyBorder="1">
      <alignment/>
      <protection/>
    </xf>
    <xf numFmtId="1" fontId="6" fillId="0" borderId="21" xfId="53" applyNumberFormat="1" applyFont="1" applyBorder="1">
      <alignment/>
      <protection/>
    </xf>
    <xf numFmtId="0" fontId="5" fillId="0" borderId="21" xfId="53" applyFont="1" applyBorder="1">
      <alignment/>
      <protection/>
    </xf>
    <xf numFmtId="9" fontId="6" fillId="0" borderId="33" xfId="57" applyFont="1" applyBorder="1" applyAlignment="1">
      <alignment/>
    </xf>
    <xf numFmtId="184" fontId="5" fillId="0" borderId="21" xfId="53" applyNumberFormat="1" applyFont="1" applyBorder="1" applyAlignment="1">
      <alignment horizontal="left"/>
      <protection/>
    </xf>
    <xf numFmtId="0" fontId="30" fillId="0" borderId="21" xfId="0" applyFont="1" applyBorder="1" applyAlignment="1" applyProtection="1">
      <alignment/>
      <protection locked="0"/>
    </xf>
    <xf numFmtId="190" fontId="30" fillId="0" borderId="44" xfId="0" applyNumberFormat="1" applyFont="1" applyBorder="1" applyAlignment="1" applyProtection="1">
      <alignment/>
      <protection locked="0"/>
    </xf>
    <xf numFmtId="188" fontId="5" fillId="36" borderId="39" xfId="53" applyNumberFormat="1" applyFont="1" applyFill="1" applyBorder="1">
      <alignment/>
      <protection/>
    </xf>
    <xf numFmtId="184" fontId="6" fillId="36" borderId="16" xfId="0" applyNumberFormat="1" applyFont="1" applyFill="1" applyBorder="1" applyAlignment="1">
      <alignment/>
    </xf>
    <xf numFmtId="184" fontId="6" fillId="36" borderId="36" xfId="0" applyNumberFormat="1" applyFont="1" applyFill="1" applyBorder="1" applyAlignment="1">
      <alignment/>
    </xf>
    <xf numFmtId="7" fontId="5" fillId="36" borderId="37" xfId="0" applyNumberFormat="1" applyFont="1" applyFill="1" applyBorder="1" applyAlignment="1" applyProtection="1">
      <alignment/>
      <protection locked="0"/>
    </xf>
    <xf numFmtId="184" fontId="6" fillId="36" borderId="37" xfId="0" applyNumberFormat="1" applyFont="1" applyFill="1" applyBorder="1" applyAlignment="1">
      <alignment/>
    </xf>
    <xf numFmtId="184" fontId="5" fillId="36" borderId="16" xfId="0" applyNumberFormat="1" applyFont="1" applyFill="1" applyBorder="1" applyAlignment="1">
      <alignment/>
    </xf>
    <xf numFmtId="184" fontId="6" fillId="7" borderId="16" xfId="0" applyNumberFormat="1" applyFont="1" applyFill="1" applyBorder="1" applyAlignment="1">
      <alignment/>
    </xf>
    <xf numFmtId="184" fontId="6" fillId="7" borderId="36" xfId="0" applyNumberFormat="1" applyFont="1" applyFill="1" applyBorder="1" applyAlignment="1">
      <alignment/>
    </xf>
    <xf numFmtId="7" fontId="5" fillId="7" borderId="37" xfId="0" applyNumberFormat="1" applyFont="1" applyFill="1" applyBorder="1" applyAlignment="1" applyProtection="1">
      <alignment/>
      <protection locked="0"/>
    </xf>
    <xf numFmtId="184" fontId="6" fillId="7" borderId="37" xfId="0" applyNumberFormat="1" applyFont="1" applyFill="1" applyBorder="1" applyAlignment="1">
      <alignment/>
    </xf>
    <xf numFmtId="184" fontId="5" fillId="7" borderId="16" xfId="0" applyNumberFormat="1" applyFont="1" applyFill="1" applyBorder="1" applyAlignment="1">
      <alignment/>
    </xf>
    <xf numFmtId="184" fontId="6" fillId="6" borderId="16" xfId="0" applyNumberFormat="1" applyFont="1" applyFill="1" applyBorder="1" applyAlignment="1">
      <alignment/>
    </xf>
    <xf numFmtId="184" fontId="6" fillId="6" borderId="36" xfId="0" applyNumberFormat="1" applyFont="1" applyFill="1" applyBorder="1" applyAlignment="1">
      <alignment/>
    </xf>
    <xf numFmtId="7" fontId="5" fillId="6" borderId="37" xfId="0" applyNumberFormat="1" applyFont="1" applyFill="1" applyBorder="1" applyAlignment="1" applyProtection="1">
      <alignment/>
      <protection locked="0"/>
    </xf>
    <xf numFmtId="184" fontId="6" fillId="6" borderId="37" xfId="0" applyNumberFormat="1" applyFont="1" applyFill="1" applyBorder="1" applyAlignment="1">
      <alignment/>
    </xf>
    <xf numFmtId="184" fontId="5" fillId="6" borderId="16" xfId="0" applyNumberFormat="1" applyFont="1" applyFill="1" applyBorder="1" applyAlignment="1">
      <alignment/>
    </xf>
    <xf numFmtId="184" fontId="5" fillId="34" borderId="33" xfId="0" applyNumberFormat="1" applyFont="1" applyFill="1" applyBorder="1" applyAlignment="1">
      <alignment horizontal="center" vertical="center" wrapText="1"/>
    </xf>
    <xf numFmtId="0" fontId="27" fillId="34" borderId="18" xfId="53" applyFont="1" applyFill="1" applyBorder="1" applyAlignment="1">
      <alignment horizontal="center" vertical="center" wrapText="1"/>
      <protection/>
    </xf>
    <xf numFmtId="0" fontId="95" fillId="0" borderId="19" xfId="0" applyFont="1" applyFill="1" applyBorder="1" applyAlignment="1">
      <alignment horizontal="right"/>
    </xf>
    <xf numFmtId="0" fontId="25" fillId="0" borderId="19" xfId="0" applyFont="1" applyFill="1" applyBorder="1" applyAlignment="1">
      <alignment horizontal="right"/>
    </xf>
    <xf numFmtId="0" fontId="25" fillId="0" borderId="19" xfId="0" applyFont="1" applyFill="1" applyBorder="1" applyAlignment="1" applyProtection="1">
      <alignment horizontal="right"/>
      <protection locked="0"/>
    </xf>
    <xf numFmtId="0" fontId="27" fillId="34" borderId="18" xfId="53" applyFont="1" applyFill="1" applyBorder="1" applyAlignment="1">
      <alignment horizontal="center" vertical="center" wrapText="1"/>
      <protection/>
    </xf>
    <xf numFmtId="0" fontId="25" fillId="0" borderId="0" xfId="53" applyFont="1" applyAlignment="1">
      <alignment horizontal="right"/>
      <protection/>
    </xf>
    <xf numFmtId="0" fontId="25" fillId="34" borderId="16" xfId="53" applyFont="1" applyFill="1" applyBorder="1" applyAlignment="1">
      <alignment horizontal="center" vertical="center" wrapText="1"/>
      <protection/>
    </xf>
    <xf numFmtId="0" fontId="22" fillId="0" borderId="16" xfId="53" applyFont="1" applyBorder="1" applyAlignment="1">
      <alignment wrapText="1"/>
      <protection/>
    </xf>
    <xf numFmtId="0" fontId="22" fillId="0" borderId="35" xfId="53" applyFont="1" applyBorder="1" applyAlignment="1">
      <alignment wrapText="1"/>
      <protection/>
    </xf>
    <xf numFmtId="0" fontId="25" fillId="34" borderId="35" xfId="53" applyFont="1" applyFill="1" applyBorder="1" applyAlignment="1">
      <alignment horizontal="center" vertical="center" wrapText="1"/>
      <protection/>
    </xf>
    <xf numFmtId="0" fontId="25" fillId="34" borderId="19" xfId="53" applyFont="1" applyFill="1" applyBorder="1" applyAlignment="1">
      <alignment horizontal="left" wrapText="1"/>
      <protection/>
    </xf>
    <xf numFmtId="0" fontId="22" fillId="0" borderId="0" xfId="53" applyFont="1" applyFill="1" applyAlignment="1">
      <alignment horizontal="left" wrapText="1"/>
      <protection/>
    </xf>
    <xf numFmtId="0" fontId="26" fillId="13" borderId="39" xfId="53" applyFont="1" applyFill="1" applyBorder="1" applyAlignment="1">
      <alignment wrapText="1"/>
      <protection/>
    </xf>
    <xf numFmtId="0" fontId="26" fillId="13" borderId="17" xfId="0" applyFont="1" applyFill="1" applyBorder="1" applyAlignment="1">
      <alignment wrapText="1"/>
    </xf>
    <xf numFmtId="0" fontId="22" fillId="0" borderId="0" xfId="0" applyFont="1" applyAlignment="1" applyProtection="1">
      <alignment/>
      <protection locked="0"/>
    </xf>
    <xf numFmtId="0" fontId="22" fillId="0" borderId="0" xfId="0" applyFont="1" applyBorder="1" applyAlignment="1" applyProtection="1">
      <alignment/>
      <protection locked="0"/>
    </xf>
    <xf numFmtId="190" fontId="25" fillId="0" borderId="33" xfId="0" applyNumberFormat="1" applyFont="1" applyBorder="1" applyAlignment="1">
      <alignment horizontal="center" vertical="center" wrapText="1"/>
    </xf>
    <xf numFmtId="0" fontId="25" fillId="0" borderId="33" xfId="0" applyFont="1" applyBorder="1" applyAlignment="1" applyProtection="1">
      <alignment horizontal="center" vertical="center"/>
      <protection locked="0"/>
    </xf>
    <xf numFmtId="0" fontId="25" fillId="32" borderId="33" xfId="0" applyFont="1" applyFill="1" applyBorder="1" applyAlignment="1" applyProtection="1">
      <alignment horizontal="left" vertical="center"/>
      <protection locked="0"/>
    </xf>
    <xf numFmtId="0" fontId="25" fillId="0" borderId="33" xfId="0" applyFont="1" applyBorder="1" applyAlignment="1" applyProtection="1">
      <alignment horizontal="center" vertical="center" wrapText="1"/>
      <protection locked="0"/>
    </xf>
    <xf numFmtId="193" fontId="25" fillId="34" borderId="33" xfId="0" applyNumberFormat="1" applyFont="1" applyFill="1" applyBorder="1" applyAlignment="1" applyProtection="1">
      <alignment horizontal="center" vertical="center" wrapText="1"/>
      <protection locked="0"/>
    </xf>
    <xf numFmtId="184" fontId="25" fillId="36" borderId="33" xfId="0" applyNumberFormat="1" applyFont="1" applyFill="1" applyBorder="1" applyAlignment="1">
      <alignment horizontal="center" vertical="center" wrapText="1"/>
    </xf>
    <xf numFmtId="193" fontId="25" fillId="0" borderId="33" xfId="0" applyNumberFormat="1" applyFont="1" applyFill="1" applyBorder="1" applyAlignment="1" applyProtection="1">
      <alignment horizontal="center" vertical="center" wrapText="1"/>
      <protection locked="0"/>
    </xf>
    <xf numFmtId="184" fontId="25" fillId="7" borderId="33" xfId="0" applyNumberFormat="1" applyFont="1" applyFill="1" applyBorder="1" applyAlignment="1">
      <alignment horizontal="center" vertical="center" wrapText="1"/>
    </xf>
    <xf numFmtId="184" fontId="25" fillId="6" borderId="33" xfId="0" applyNumberFormat="1" applyFont="1" applyFill="1" applyBorder="1" applyAlignment="1">
      <alignment horizontal="center" vertical="center" wrapText="1"/>
    </xf>
    <xf numFmtId="184" fontId="25" fillId="32" borderId="33" xfId="0" applyNumberFormat="1" applyFont="1" applyFill="1" applyBorder="1" applyAlignment="1">
      <alignment horizontal="center" vertical="center" wrapText="1"/>
    </xf>
    <xf numFmtId="0" fontId="25" fillId="0" borderId="33" xfId="0" applyFont="1" applyBorder="1" applyAlignment="1">
      <alignment horizontal="center" vertical="center" wrapText="1"/>
    </xf>
    <xf numFmtId="190" fontId="25" fillId="0" borderId="34" xfId="0" applyNumberFormat="1" applyFont="1" applyBorder="1" applyAlignment="1">
      <alignment horizontal="center" vertical="center" wrapText="1"/>
    </xf>
    <xf numFmtId="0" fontId="25" fillId="0" borderId="16" xfId="0" applyFont="1" applyFill="1" applyBorder="1" applyAlignment="1" applyProtection="1">
      <alignment horizontal="left"/>
      <protection locked="0"/>
    </xf>
    <xf numFmtId="0" fontId="25" fillId="32" borderId="16" xfId="0" applyFont="1" applyFill="1" applyBorder="1" applyAlignment="1" applyProtection="1">
      <alignment/>
      <protection locked="0"/>
    </xf>
    <xf numFmtId="0" fontId="25" fillId="32" borderId="16" xfId="0" applyFont="1" applyFill="1" applyBorder="1" applyAlignment="1" applyProtection="1">
      <alignment horizontal="center"/>
      <protection locked="0"/>
    </xf>
    <xf numFmtId="0" fontId="22" fillId="0" borderId="16" xfId="0" applyFont="1" applyFill="1" applyBorder="1" applyAlignment="1" applyProtection="1">
      <alignment/>
      <protection locked="0"/>
    </xf>
    <xf numFmtId="7" fontId="35" fillId="0" borderId="16" xfId="0" applyNumberFormat="1" applyFont="1" applyFill="1" applyBorder="1" applyAlignment="1" applyProtection="1">
      <alignment/>
      <protection locked="0"/>
    </xf>
    <xf numFmtId="7" fontId="22" fillId="36" borderId="16" xfId="0" applyNumberFormat="1" applyFont="1" applyFill="1" applyBorder="1" applyAlignment="1" applyProtection="1">
      <alignment/>
      <protection locked="0"/>
    </xf>
    <xf numFmtId="7" fontId="22" fillId="7" borderId="16" xfId="0" applyNumberFormat="1" applyFont="1" applyFill="1" applyBorder="1" applyAlignment="1" applyProtection="1">
      <alignment/>
      <protection locked="0"/>
    </xf>
    <xf numFmtId="7" fontId="22" fillId="6" borderId="16" xfId="0" applyNumberFormat="1" applyFont="1" applyFill="1" applyBorder="1" applyAlignment="1" applyProtection="1">
      <alignment/>
      <protection locked="0"/>
    </xf>
    <xf numFmtId="7" fontId="22" fillId="32" borderId="16" xfId="0" applyNumberFormat="1" applyFont="1" applyFill="1" applyBorder="1" applyAlignment="1" applyProtection="1">
      <alignment/>
      <protection locked="0"/>
    </xf>
    <xf numFmtId="0" fontId="22" fillId="0" borderId="16" xfId="0" applyFont="1" applyBorder="1" applyAlignment="1" applyProtection="1">
      <alignment/>
      <protection locked="0"/>
    </xf>
    <xf numFmtId="195" fontId="22" fillId="0" borderId="16" xfId="0" applyNumberFormat="1" applyFont="1" applyBorder="1" applyAlignment="1" applyProtection="1">
      <alignment/>
      <protection locked="0"/>
    </xf>
    <xf numFmtId="190" fontId="22" fillId="0" borderId="16" xfId="0" applyNumberFormat="1" applyFont="1" applyBorder="1" applyAlignment="1" applyProtection="1">
      <alignment/>
      <protection locked="0"/>
    </xf>
    <xf numFmtId="7" fontId="22" fillId="0" borderId="16" xfId="0" applyNumberFormat="1" applyFont="1" applyBorder="1" applyAlignment="1" applyProtection="1">
      <alignment/>
      <protection locked="0"/>
    </xf>
    <xf numFmtId="0" fontId="22" fillId="0" borderId="54" xfId="0" applyFont="1" applyBorder="1" applyAlignment="1" applyProtection="1">
      <alignment/>
      <protection locked="0"/>
    </xf>
    <xf numFmtId="7" fontId="22" fillId="36" borderId="55" xfId="0" applyNumberFormat="1" applyFont="1" applyFill="1" applyBorder="1" applyAlignment="1" applyProtection="1">
      <alignment/>
      <protection locked="0"/>
    </xf>
    <xf numFmtId="7" fontId="22" fillId="7" borderId="55" xfId="0" applyNumberFormat="1" applyFont="1" applyFill="1" applyBorder="1" applyAlignment="1" applyProtection="1">
      <alignment/>
      <protection locked="0"/>
    </xf>
    <xf numFmtId="7" fontId="22" fillId="6" borderId="55" xfId="0" applyNumberFormat="1" applyFont="1" applyFill="1" applyBorder="1" applyAlignment="1" applyProtection="1">
      <alignment/>
      <protection locked="0"/>
    </xf>
    <xf numFmtId="7" fontId="22" fillId="32" borderId="55" xfId="0" applyNumberFormat="1" applyFont="1" applyFill="1" applyBorder="1" applyAlignment="1" applyProtection="1">
      <alignment/>
      <protection locked="0"/>
    </xf>
    <xf numFmtId="0" fontId="22" fillId="0" borderId="55" xfId="0" applyFont="1" applyBorder="1" applyAlignment="1" applyProtection="1">
      <alignment/>
      <protection locked="0"/>
    </xf>
    <xf numFmtId="195" fontId="22" fillId="0" borderId="55" xfId="0" applyNumberFormat="1" applyFont="1" applyBorder="1" applyAlignment="1" applyProtection="1">
      <alignment/>
      <protection locked="0"/>
    </xf>
    <xf numFmtId="7" fontId="22" fillId="0" borderId="36" xfId="0" applyNumberFormat="1" applyFont="1" applyBorder="1" applyAlignment="1" applyProtection="1">
      <alignment/>
      <protection locked="0"/>
    </xf>
    <xf numFmtId="0" fontId="22" fillId="0" borderId="16" xfId="0" applyFont="1" applyBorder="1" applyAlignment="1" applyProtection="1">
      <alignment horizontal="right"/>
      <protection locked="0"/>
    </xf>
    <xf numFmtId="190" fontId="22" fillId="36" borderId="55" xfId="0" applyNumberFormat="1" applyFont="1" applyFill="1" applyBorder="1" applyAlignment="1" applyProtection="1">
      <alignment/>
      <protection locked="0"/>
    </xf>
    <xf numFmtId="190" fontId="22" fillId="7" borderId="55" xfId="0" applyNumberFormat="1" applyFont="1" applyFill="1" applyBorder="1" applyAlignment="1" applyProtection="1">
      <alignment/>
      <protection locked="0"/>
    </xf>
    <xf numFmtId="190" fontId="22" fillId="6" borderId="55" xfId="0" applyNumberFormat="1" applyFont="1" applyFill="1" applyBorder="1" applyAlignment="1" applyProtection="1">
      <alignment/>
      <protection locked="0"/>
    </xf>
    <xf numFmtId="190" fontId="22" fillId="32" borderId="55" xfId="0" applyNumberFormat="1" applyFont="1" applyFill="1" applyBorder="1" applyAlignment="1" applyProtection="1">
      <alignment/>
      <protection locked="0"/>
    </xf>
    <xf numFmtId="7" fontId="22" fillId="0" borderId="54" xfId="0" applyNumberFormat="1" applyFont="1" applyFill="1" applyBorder="1" applyAlignment="1" applyProtection="1">
      <alignment/>
      <protection locked="0"/>
    </xf>
    <xf numFmtId="0" fontId="25" fillId="0" borderId="16" xfId="0" applyFont="1" applyBorder="1" applyAlignment="1" applyProtection="1">
      <alignment/>
      <protection locked="0"/>
    </xf>
    <xf numFmtId="190" fontId="22" fillId="7" borderId="16" xfId="0" applyNumberFormat="1" applyFont="1" applyFill="1" applyBorder="1" applyAlignment="1" applyProtection="1">
      <alignment/>
      <protection locked="0"/>
    </xf>
    <xf numFmtId="190" fontId="22" fillId="6" borderId="16" xfId="0" applyNumberFormat="1" applyFont="1" applyFill="1" applyBorder="1" applyAlignment="1" applyProtection="1">
      <alignment/>
      <protection locked="0"/>
    </xf>
    <xf numFmtId="190" fontId="22" fillId="36" borderId="16" xfId="0" applyNumberFormat="1" applyFont="1" applyFill="1" applyBorder="1" applyAlignment="1" applyProtection="1">
      <alignment/>
      <protection locked="0"/>
    </xf>
    <xf numFmtId="0" fontId="22" fillId="0" borderId="37" xfId="0" applyFont="1" applyBorder="1" applyAlignment="1" applyProtection="1">
      <alignment/>
      <protection locked="0"/>
    </xf>
    <xf numFmtId="7" fontId="22" fillId="0" borderId="0" xfId="0" applyNumberFormat="1" applyFont="1" applyBorder="1" applyAlignment="1" applyProtection="1">
      <alignment/>
      <protection locked="0"/>
    </xf>
    <xf numFmtId="190" fontId="22" fillId="7" borderId="56" xfId="0" applyNumberFormat="1" applyFont="1" applyFill="1" applyBorder="1" applyAlignment="1" applyProtection="1">
      <alignment/>
      <protection locked="0"/>
    </xf>
    <xf numFmtId="190" fontId="22" fillId="6" borderId="56" xfId="0" applyNumberFormat="1" applyFont="1" applyFill="1" applyBorder="1" applyAlignment="1" applyProtection="1">
      <alignment/>
      <protection locked="0"/>
    </xf>
    <xf numFmtId="195" fontId="22" fillId="0" borderId="0" xfId="0" applyNumberFormat="1" applyFont="1" applyBorder="1" applyAlignment="1" applyProtection="1">
      <alignment/>
      <protection locked="0"/>
    </xf>
    <xf numFmtId="7" fontId="22" fillId="0" borderId="0" xfId="0" applyNumberFormat="1" applyFont="1" applyFill="1" applyBorder="1" applyAlignment="1" applyProtection="1">
      <alignment/>
      <protection locked="0"/>
    </xf>
    <xf numFmtId="7" fontId="22" fillId="0" borderId="37" xfId="0" applyNumberFormat="1" applyFont="1" applyBorder="1" applyAlignment="1" applyProtection="1">
      <alignment/>
      <protection locked="0"/>
    </xf>
    <xf numFmtId="0" fontId="22" fillId="0" borderId="35" xfId="0" applyFont="1" applyBorder="1" applyAlignment="1" applyProtection="1">
      <alignment horizontal="right"/>
      <protection locked="0"/>
    </xf>
    <xf numFmtId="190" fontId="22" fillId="32" borderId="16" xfId="0" applyNumberFormat="1" applyFont="1" applyFill="1" applyBorder="1" applyAlignment="1" applyProtection="1">
      <alignment/>
      <protection locked="0"/>
    </xf>
    <xf numFmtId="7" fontId="22" fillId="0" borderId="57" xfId="0" applyNumberFormat="1" applyFont="1" applyBorder="1" applyAlignment="1" applyProtection="1">
      <alignment/>
      <protection locked="0"/>
    </xf>
    <xf numFmtId="7" fontId="22" fillId="0" borderId="26" xfId="0" applyNumberFormat="1" applyFont="1" applyBorder="1" applyAlignment="1" applyProtection="1">
      <alignment/>
      <protection locked="0"/>
    </xf>
    <xf numFmtId="7" fontId="22" fillId="32" borderId="29" xfId="0" applyNumberFormat="1" applyFont="1" applyFill="1" applyBorder="1" applyAlignment="1" applyProtection="1">
      <alignment/>
      <protection locked="0"/>
    </xf>
    <xf numFmtId="7" fontId="22" fillId="0" borderId="57" xfId="0" applyNumberFormat="1" applyFont="1" applyFill="1" applyBorder="1" applyAlignment="1" applyProtection="1">
      <alignment/>
      <protection locked="0"/>
    </xf>
    <xf numFmtId="0" fontId="22" fillId="0" borderId="58" xfId="0" applyFont="1" applyBorder="1" applyAlignment="1" applyProtection="1">
      <alignment/>
      <protection locked="0"/>
    </xf>
    <xf numFmtId="7" fontId="22" fillId="0" borderId="59" xfId="0" applyNumberFormat="1" applyFont="1" applyFill="1" applyBorder="1" applyAlignment="1" applyProtection="1">
      <alignment/>
      <protection locked="0"/>
    </xf>
    <xf numFmtId="0" fontId="22" fillId="0" borderId="16" xfId="0" applyFont="1" applyBorder="1" applyAlignment="1" applyProtection="1">
      <alignment horizontal="left"/>
      <protection locked="0"/>
    </xf>
    <xf numFmtId="0" fontId="25" fillId="32" borderId="60" xfId="0" applyFont="1" applyFill="1" applyBorder="1" applyAlignment="1" applyProtection="1">
      <alignment horizontal="center"/>
      <protection locked="0"/>
    </xf>
    <xf numFmtId="0" fontId="25" fillId="32" borderId="54" xfId="0" applyFont="1" applyFill="1" applyBorder="1" applyAlignment="1" applyProtection="1">
      <alignment horizontal="center"/>
      <protection locked="0"/>
    </xf>
    <xf numFmtId="0" fontId="22" fillId="0" borderId="54" xfId="0" applyFont="1" applyFill="1" applyBorder="1" applyAlignment="1" applyProtection="1">
      <alignment/>
      <protection locked="0"/>
    </xf>
    <xf numFmtId="7" fontId="22" fillId="0" borderId="60" xfId="0" applyNumberFormat="1" applyFont="1" applyBorder="1" applyAlignment="1" applyProtection="1">
      <alignment/>
      <protection locked="0"/>
    </xf>
    <xf numFmtId="195" fontId="22" fillId="0" borderId="0" xfId="0" applyNumberFormat="1" applyFont="1" applyFill="1" applyAlignment="1" applyProtection="1">
      <alignment/>
      <protection locked="0"/>
    </xf>
    <xf numFmtId="0" fontId="22" fillId="0" borderId="0" xfId="0" applyFont="1" applyFill="1" applyAlignment="1" applyProtection="1">
      <alignment/>
      <protection locked="0"/>
    </xf>
    <xf numFmtId="7" fontId="22" fillId="0" borderId="35" xfId="0" applyNumberFormat="1" applyFont="1" applyBorder="1" applyAlignment="1" applyProtection="1">
      <alignment/>
      <protection locked="0"/>
    </xf>
    <xf numFmtId="195" fontId="22" fillId="0" borderId="37" xfId="0" applyNumberFormat="1" applyFont="1" applyBorder="1" applyAlignment="1" applyProtection="1">
      <alignment/>
      <protection locked="0"/>
    </xf>
    <xf numFmtId="7" fontId="22" fillId="0" borderId="61" xfId="0" applyNumberFormat="1" applyFont="1" applyBorder="1" applyAlignment="1" applyProtection="1">
      <alignment/>
      <protection locked="0"/>
    </xf>
    <xf numFmtId="190" fontId="22" fillId="36" borderId="37" xfId="0" applyNumberFormat="1" applyFont="1" applyFill="1" applyBorder="1" applyAlignment="1" applyProtection="1">
      <alignment/>
      <protection locked="0"/>
    </xf>
    <xf numFmtId="7" fontId="22" fillId="0" borderId="35" xfId="0" applyNumberFormat="1" applyFont="1" applyFill="1" applyBorder="1" applyAlignment="1" applyProtection="1">
      <alignment/>
      <protection locked="0"/>
    </xf>
    <xf numFmtId="190" fontId="22" fillId="36" borderId="58" xfId="0" applyNumberFormat="1" applyFont="1" applyFill="1" applyBorder="1" applyAlignment="1" applyProtection="1">
      <alignment/>
      <protection locked="0"/>
    </xf>
    <xf numFmtId="7" fontId="22" fillId="0" borderId="16" xfId="0" applyNumberFormat="1" applyFont="1" applyFill="1" applyBorder="1" applyAlignment="1" applyProtection="1">
      <alignment/>
      <protection locked="0"/>
    </xf>
    <xf numFmtId="0" fontId="22" fillId="0" borderId="16" xfId="0" applyFont="1" applyFill="1" applyBorder="1" applyAlignment="1" applyProtection="1">
      <alignment horizontal="right"/>
      <protection locked="0"/>
    </xf>
    <xf numFmtId="195" fontId="22" fillId="0" borderId="0" xfId="0" applyNumberFormat="1" applyFont="1" applyAlignment="1" applyProtection="1">
      <alignment/>
      <protection locked="0"/>
    </xf>
    <xf numFmtId="190" fontId="22" fillId="36" borderId="54" xfId="0" applyNumberFormat="1" applyFont="1" applyFill="1" applyBorder="1" applyAlignment="1" applyProtection="1">
      <alignment/>
      <protection locked="0"/>
    </xf>
    <xf numFmtId="0" fontId="22" fillId="0" borderId="0" xfId="0" applyFont="1" applyFill="1" applyAlignment="1" applyProtection="1">
      <alignment/>
      <protection/>
    </xf>
    <xf numFmtId="0" fontId="25" fillId="32" borderId="54" xfId="0" applyFont="1" applyFill="1" applyBorder="1" applyAlignment="1" applyProtection="1">
      <alignment/>
      <protection locked="0"/>
    </xf>
    <xf numFmtId="0" fontId="25" fillId="0" borderId="16" xfId="0" applyFont="1" applyBorder="1" applyAlignment="1" applyProtection="1">
      <alignment horizontal="left"/>
      <protection locked="0"/>
    </xf>
    <xf numFmtId="0" fontId="25" fillId="0" borderId="54" xfId="0" applyFont="1" applyBorder="1" applyAlignment="1" applyProtection="1">
      <alignment/>
      <protection locked="0"/>
    </xf>
    <xf numFmtId="190" fontId="22" fillId="36" borderId="56" xfId="0" applyNumberFormat="1" applyFont="1" applyFill="1" applyBorder="1" applyAlignment="1" applyProtection="1">
      <alignment/>
      <protection locked="0"/>
    </xf>
    <xf numFmtId="0" fontId="22" fillId="0" borderId="54" xfId="0" applyFont="1" applyBorder="1" applyAlignment="1" applyProtection="1">
      <alignment horizontal="right"/>
      <protection locked="0"/>
    </xf>
    <xf numFmtId="7" fontId="36" fillId="32" borderId="39" xfId="0" applyNumberFormat="1" applyFont="1" applyFill="1" applyBorder="1" applyAlignment="1" applyProtection="1">
      <alignment/>
      <protection locked="0"/>
    </xf>
    <xf numFmtId="184" fontId="22" fillId="36" borderId="55" xfId="0" applyNumberFormat="1" applyFont="1" applyFill="1" applyBorder="1" applyAlignment="1" applyProtection="1">
      <alignment/>
      <protection locked="0"/>
    </xf>
    <xf numFmtId="184" fontId="22" fillId="7" borderId="55" xfId="0" applyNumberFormat="1" applyFont="1" applyFill="1" applyBorder="1" applyAlignment="1" applyProtection="1">
      <alignment/>
      <protection locked="0"/>
    </xf>
    <xf numFmtId="184" fontId="22" fillId="6" borderId="55" xfId="0" applyNumberFormat="1" applyFont="1" applyFill="1" applyBorder="1" applyAlignment="1" applyProtection="1">
      <alignment/>
      <protection locked="0"/>
    </xf>
    <xf numFmtId="184" fontId="22" fillId="36" borderId="55" xfId="49" applyNumberFormat="1" applyFont="1" applyFill="1" applyBorder="1" applyAlignment="1" applyProtection="1">
      <alignment/>
      <protection locked="0"/>
    </xf>
    <xf numFmtId="0" fontId="37" fillId="0" borderId="37" xfId="0" applyFont="1" applyBorder="1" applyAlignment="1" applyProtection="1">
      <alignment/>
      <protection locked="0"/>
    </xf>
    <xf numFmtId="195" fontId="25" fillId="0" borderId="16" xfId="0" applyNumberFormat="1" applyFont="1" applyBorder="1" applyAlignment="1" applyProtection="1">
      <alignment/>
      <protection locked="0"/>
    </xf>
    <xf numFmtId="0" fontId="25" fillId="0" borderId="17" xfId="53" applyFont="1" applyBorder="1">
      <alignment/>
      <protection/>
    </xf>
    <xf numFmtId="0" fontId="22" fillId="0" borderId="18" xfId="53" applyFont="1" applyBorder="1">
      <alignment/>
      <protection/>
    </xf>
    <xf numFmtId="0" fontId="25" fillId="0" borderId="18" xfId="53" applyFont="1" applyBorder="1" applyAlignment="1">
      <alignment horizontal="right"/>
      <protection/>
    </xf>
    <xf numFmtId="190" fontId="25" fillId="0" borderId="52" xfId="53" applyNumberFormat="1" applyFont="1" applyBorder="1">
      <alignment/>
      <protection/>
    </xf>
    <xf numFmtId="3" fontId="22" fillId="0" borderId="18" xfId="53" applyNumberFormat="1" applyFont="1" applyBorder="1">
      <alignment/>
      <protection/>
    </xf>
    <xf numFmtId="184" fontId="22" fillId="0" borderId="18" xfId="53" applyNumberFormat="1" applyFont="1" applyBorder="1">
      <alignment/>
      <protection/>
    </xf>
    <xf numFmtId="9" fontId="22" fillId="37" borderId="53" xfId="57" applyFont="1" applyFill="1" applyBorder="1" applyAlignment="1">
      <alignment/>
    </xf>
    <xf numFmtId="184" fontId="25" fillId="0" borderId="18" xfId="53" applyNumberFormat="1" applyFont="1" applyBorder="1" applyAlignment="1">
      <alignment horizontal="left"/>
      <protection/>
    </xf>
    <xf numFmtId="0" fontId="0" fillId="0" borderId="18" xfId="0" applyFont="1" applyBorder="1" applyAlignment="1" applyProtection="1">
      <alignment/>
      <protection locked="0"/>
    </xf>
    <xf numFmtId="190" fontId="0" fillId="0" borderId="32" xfId="0" applyNumberFormat="1" applyFont="1" applyBorder="1" applyAlignment="1" applyProtection="1">
      <alignment/>
      <protection locked="0"/>
    </xf>
    <xf numFmtId="0" fontId="0" fillId="0" borderId="0" xfId="0" applyFont="1" applyAlignment="1" applyProtection="1">
      <alignment/>
      <protection locked="0"/>
    </xf>
    <xf numFmtId="0" fontId="25" fillId="0" borderId="19" xfId="53" applyFont="1" applyBorder="1">
      <alignment/>
      <protection/>
    </xf>
    <xf numFmtId="188" fontId="22" fillId="38" borderId="39" xfId="53" applyNumberFormat="1" applyFont="1" applyFill="1" applyBorder="1">
      <alignment/>
      <protection/>
    </xf>
    <xf numFmtId="9" fontId="33" fillId="0" borderId="0" xfId="53" applyNumberFormat="1" applyFont="1" applyAlignment="1">
      <alignment horizontal="left"/>
      <protection/>
    </xf>
    <xf numFmtId="3" fontId="25" fillId="0" borderId="0" xfId="53" applyNumberFormat="1" applyFont="1">
      <alignment/>
      <protection/>
    </xf>
    <xf numFmtId="3" fontId="22" fillId="0" borderId="0" xfId="53" applyNumberFormat="1" applyFont="1">
      <alignment/>
      <protection/>
    </xf>
    <xf numFmtId="9" fontId="22" fillId="39" borderId="16" xfId="57" applyFont="1" applyFill="1" applyBorder="1" applyAlignment="1">
      <alignment/>
    </xf>
    <xf numFmtId="184" fontId="25" fillId="0" borderId="0" xfId="53" applyNumberFormat="1" applyFont="1" applyAlignment="1">
      <alignment horizontal="left"/>
      <protection/>
    </xf>
    <xf numFmtId="190" fontId="0" fillId="0" borderId="28" xfId="0" applyNumberFormat="1" applyFont="1" applyBorder="1" applyAlignment="1" applyProtection="1">
      <alignment/>
      <protection locked="0"/>
    </xf>
    <xf numFmtId="0" fontId="25" fillId="0" borderId="20" xfId="53" applyFont="1" applyBorder="1">
      <alignment/>
      <protection/>
    </xf>
    <xf numFmtId="0" fontId="22" fillId="0" borderId="21" xfId="53" applyFont="1" applyBorder="1">
      <alignment/>
      <protection/>
    </xf>
    <xf numFmtId="188" fontId="25" fillId="38" borderId="39" xfId="53" applyNumberFormat="1" applyFont="1" applyFill="1" applyBorder="1">
      <alignment/>
      <protection/>
    </xf>
    <xf numFmtId="3" fontId="25" fillId="0" borderId="21" xfId="53" applyNumberFormat="1" applyFont="1" applyBorder="1">
      <alignment/>
      <protection/>
    </xf>
    <xf numFmtId="1" fontId="22" fillId="0" borderId="21" xfId="53" applyNumberFormat="1" applyFont="1" applyBorder="1">
      <alignment/>
      <protection/>
    </xf>
    <xf numFmtId="188" fontId="25" fillId="36" borderId="39" xfId="53" applyNumberFormat="1" applyFont="1" applyFill="1" applyBorder="1">
      <alignment/>
      <protection/>
    </xf>
    <xf numFmtId="0" fontId="25" fillId="0" borderId="21" xfId="53" applyFont="1" applyBorder="1">
      <alignment/>
      <protection/>
    </xf>
    <xf numFmtId="9" fontId="22" fillId="0" borderId="33" xfId="57" applyFont="1" applyBorder="1" applyAlignment="1">
      <alignment/>
    </xf>
    <xf numFmtId="184" fontId="25" fillId="0" borderId="21" xfId="53" applyNumberFormat="1" applyFont="1" applyBorder="1" applyAlignment="1">
      <alignment horizontal="left"/>
      <protection/>
    </xf>
    <xf numFmtId="0" fontId="0" fillId="0" borderId="21" xfId="0" applyFont="1" applyBorder="1" applyAlignment="1" applyProtection="1">
      <alignment/>
      <protection locked="0"/>
    </xf>
    <xf numFmtId="190" fontId="0" fillId="0" borderId="44" xfId="0" applyNumberFormat="1" applyFont="1" applyBorder="1" applyAlignment="1" applyProtection="1">
      <alignment/>
      <protection locked="0"/>
    </xf>
    <xf numFmtId="0" fontId="25" fillId="0" borderId="0" xfId="0" applyFont="1" applyBorder="1" applyAlignment="1">
      <alignment/>
    </xf>
    <xf numFmtId="0" fontId="22" fillId="0" borderId="0" xfId="0" applyFont="1" applyBorder="1" applyAlignment="1">
      <alignment/>
    </xf>
    <xf numFmtId="184" fontId="22" fillId="0" borderId="0" xfId="0" applyNumberFormat="1" applyFont="1" applyBorder="1" applyAlignment="1">
      <alignment/>
    </xf>
    <xf numFmtId="190" fontId="22" fillId="0" borderId="0" xfId="0" applyNumberFormat="1" applyFont="1" applyBorder="1" applyAlignment="1">
      <alignment/>
    </xf>
    <xf numFmtId="0" fontId="6" fillId="0" borderId="0" xfId="53" applyFont="1">
      <alignment/>
      <protection/>
    </xf>
    <xf numFmtId="0" fontId="6" fillId="0" borderId="0" xfId="53" applyFont="1" applyAlignment="1">
      <alignment horizontal="left"/>
      <protection/>
    </xf>
    <xf numFmtId="0" fontId="6" fillId="0" borderId="0" xfId="53" applyFont="1" applyAlignment="1">
      <alignment horizontal="left" wrapText="1"/>
      <protection/>
    </xf>
    <xf numFmtId="0" fontId="6" fillId="0" borderId="42" xfId="53" applyFont="1" applyBorder="1" applyAlignment="1">
      <alignment horizontal="left"/>
      <protection/>
    </xf>
    <xf numFmtId="0" fontId="6" fillId="0" borderId="43" xfId="53" applyFont="1" applyBorder="1" applyAlignment="1">
      <alignment horizontal="left"/>
      <protection/>
    </xf>
    <xf numFmtId="0" fontId="6" fillId="0" borderId="59" xfId="53" applyFont="1" applyBorder="1" applyAlignment="1">
      <alignment horizontal="left"/>
      <protection/>
    </xf>
    <xf numFmtId="0" fontId="5" fillId="40" borderId="35" xfId="53" applyFont="1" applyFill="1" applyBorder="1" applyAlignment="1">
      <alignment horizontal="left"/>
      <protection/>
    </xf>
    <xf numFmtId="0" fontId="5" fillId="40" borderId="57" xfId="53" applyFont="1" applyFill="1" applyBorder="1" applyAlignment="1">
      <alignment horizontal="left"/>
      <protection/>
    </xf>
    <xf numFmtId="0" fontId="5" fillId="40" borderId="37" xfId="53" applyFont="1" applyFill="1" applyBorder="1" applyAlignment="1">
      <alignment horizontal="left"/>
      <protection/>
    </xf>
    <xf numFmtId="0" fontId="5" fillId="0" borderId="26" xfId="53" applyFont="1" applyBorder="1" applyAlignment="1">
      <alignment horizontal="left"/>
      <protection/>
    </xf>
    <xf numFmtId="0" fontId="6" fillId="0" borderId="0" xfId="0" applyFont="1" applyAlignment="1">
      <alignment horizontal="left"/>
    </xf>
    <xf numFmtId="188" fontId="5" fillId="0" borderId="0" xfId="53" applyNumberFormat="1" applyFont="1" applyAlignment="1">
      <alignment horizontal="left"/>
      <protection/>
    </xf>
    <xf numFmtId="0" fontId="6" fillId="0" borderId="0" xfId="0" applyFont="1" applyAlignment="1">
      <alignment horizontal="left" wrapText="1"/>
    </xf>
    <xf numFmtId="0" fontId="96" fillId="0" borderId="42" xfId="53" applyFont="1" applyBorder="1" applyAlignment="1">
      <alignment horizontal="left" wrapText="1"/>
      <protection/>
    </xf>
    <xf numFmtId="0" fontId="5" fillId="0" borderId="43" xfId="53" applyFont="1" applyBorder="1" applyAlignment="1">
      <alignment horizontal="left"/>
      <protection/>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1" xfId="0" applyFont="1" applyBorder="1" applyAlignment="1">
      <alignment horizontal="left" wrapText="1"/>
    </xf>
    <xf numFmtId="0" fontId="5" fillId="34" borderId="35" xfId="53" applyFont="1" applyFill="1" applyBorder="1" applyAlignment="1">
      <alignment horizontal="center" wrapText="1"/>
      <protection/>
    </xf>
    <xf numFmtId="0" fontId="5" fillId="34" borderId="57" xfId="53" applyFont="1" applyFill="1" applyBorder="1" applyAlignment="1">
      <alignment horizontal="center" wrapText="1"/>
      <protection/>
    </xf>
    <xf numFmtId="0" fontId="5" fillId="34" borderId="37" xfId="53" applyFont="1" applyFill="1" applyBorder="1" applyAlignment="1">
      <alignment horizontal="center" wrapText="1"/>
      <protection/>
    </xf>
    <xf numFmtId="0" fontId="6" fillId="0" borderId="26" xfId="0" applyFont="1" applyBorder="1" applyAlignment="1">
      <alignment horizontal="left" wrapText="1"/>
    </xf>
    <xf numFmtId="0" fontId="97" fillId="34" borderId="0" xfId="53" applyFont="1" applyFill="1" applyAlignment="1">
      <alignment horizontal="left" wrapText="1"/>
      <protection/>
    </xf>
    <xf numFmtId="0" fontId="5" fillId="0" borderId="0" xfId="53" applyFont="1" applyAlignment="1">
      <alignment horizontal="left"/>
      <protection/>
    </xf>
    <xf numFmtId="0" fontId="5" fillId="0" borderId="0" xfId="53" applyFont="1" applyBorder="1" applyAlignment="1">
      <alignment horizontal="center"/>
      <protection/>
    </xf>
    <xf numFmtId="0" fontId="5" fillId="41" borderId="35" xfId="53" applyFont="1" applyFill="1" applyBorder="1" applyAlignment="1">
      <alignment horizontal="left" wrapText="1"/>
      <protection/>
    </xf>
    <xf numFmtId="0" fontId="5" fillId="41" borderId="57" xfId="53" applyFont="1" applyFill="1" applyBorder="1" applyAlignment="1">
      <alignment horizontal="left" wrapText="1"/>
      <protection/>
    </xf>
    <xf numFmtId="0" fontId="5" fillId="41" borderId="37" xfId="53" applyFont="1" applyFill="1" applyBorder="1" applyAlignment="1">
      <alignment horizontal="left" wrapText="1"/>
      <protection/>
    </xf>
    <xf numFmtId="0" fontId="6" fillId="0" borderId="19" xfId="53" applyFont="1" applyBorder="1" applyAlignment="1">
      <alignment horizontal="left" wrapText="1"/>
      <protection/>
    </xf>
    <xf numFmtId="0" fontId="6" fillId="0" borderId="28" xfId="53" applyFont="1" applyBorder="1" applyAlignment="1">
      <alignment horizontal="left" wrapText="1"/>
      <protection/>
    </xf>
    <xf numFmtId="0" fontId="6" fillId="0" borderId="19" xfId="53" applyFont="1" applyFill="1" applyBorder="1" applyAlignment="1">
      <alignment horizontal="left" wrapText="1"/>
      <protection/>
    </xf>
    <xf numFmtId="0" fontId="6" fillId="0" borderId="0" xfId="53" applyFont="1" applyFill="1" applyAlignment="1">
      <alignment horizontal="left" wrapText="1"/>
      <protection/>
    </xf>
    <xf numFmtId="0" fontId="6" fillId="0" borderId="28" xfId="53" applyFont="1" applyFill="1" applyBorder="1" applyAlignment="1">
      <alignment horizontal="left" wrapText="1"/>
      <protection/>
    </xf>
    <xf numFmtId="0" fontId="6" fillId="0" borderId="0" xfId="53" applyFont="1" applyBorder="1" applyAlignment="1">
      <alignment horizontal="left" wrapText="1"/>
      <protection/>
    </xf>
    <xf numFmtId="0" fontId="5" fillId="0" borderId="18" xfId="53" applyFont="1" applyBorder="1" applyAlignment="1">
      <alignment horizontal="center"/>
      <protection/>
    </xf>
    <xf numFmtId="0" fontId="25" fillId="0" borderId="0" xfId="53" applyFont="1" applyAlignment="1">
      <alignment horizontal="left" wrapText="1"/>
      <protection/>
    </xf>
    <xf numFmtId="0" fontId="25" fillId="0" borderId="28" xfId="53" applyFont="1" applyBorder="1" applyAlignment="1">
      <alignment horizontal="left" wrapText="1"/>
      <protection/>
    </xf>
    <xf numFmtId="0" fontId="22" fillId="0" borderId="0" xfId="53" applyFont="1" applyAlignment="1">
      <alignment horizontal="center"/>
      <protection/>
    </xf>
    <xf numFmtId="0" fontId="22" fillId="0" borderId="28" xfId="53" applyFont="1" applyBorder="1" applyAlignment="1">
      <alignment horizontal="center"/>
      <protection/>
    </xf>
    <xf numFmtId="0" fontId="22" fillId="0" borderId="59" xfId="53" applyFont="1" applyBorder="1" applyAlignment="1">
      <alignment horizontal="center" wrapText="1"/>
      <protection/>
    </xf>
    <xf numFmtId="0" fontId="22" fillId="0" borderId="62" xfId="53" applyFont="1" applyBorder="1" applyAlignment="1">
      <alignment horizontal="center" wrapText="1"/>
      <protection/>
    </xf>
    <xf numFmtId="0" fontId="22" fillId="34" borderId="46" xfId="53" applyFont="1" applyFill="1" applyBorder="1" applyAlignment="1">
      <alignment horizontal="left" vertical="center" wrapText="1"/>
      <protection/>
    </xf>
    <xf numFmtId="0" fontId="22" fillId="34" borderId="0" xfId="53" applyFont="1" applyFill="1" applyAlignment="1">
      <alignment horizontal="left" vertical="center" wrapText="1"/>
      <protection/>
    </xf>
    <xf numFmtId="0" fontId="22" fillId="34" borderId="28" xfId="53" applyFont="1" applyFill="1" applyBorder="1" applyAlignment="1">
      <alignment horizontal="left" vertical="center" wrapText="1"/>
      <protection/>
    </xf>
    <xf numFmtId="0" fontId="27" fillId="34" borderId="18" xfId="53" applyFont="1" applyFill="1" applyBorder="1" applyAlignment="1">
      <alignment horizontal="center" vertical="center" wrapText="1"/>
      <protection/>
    </xf>
    <xf numFmtId="0" fontId="27" fillId="34" borderId="32" xfId="53" applyFont="1" applyFill="1" applyBorder="1" applyAlignment="1">
      <alignment horizontal="center" vertical="center" wrapText="1"/>
      <protection/>
    </xf>
    <xf numFmtId="0" fontId="22" fillId="0" borderId="0" xfId="53" applyFont="1" applyAlignment="1">
      <alignment horizontal="left" wrapText="1"/>
      <protection/>
    </xf>
    <xf numFmtId="0" fontId="22" fillId="0" borderId="0" xfId="53" applyFont="1" applyAlignment="1">
      <alignment horizontal="center" vertical="center" wrapText="1"/>
      <protection/>
    </xf>
    <xf numFmtId="0" fontId="22" fillId="0" borderId="0" xfId="53" applyFont="1" applyAlignment="1">
      <alignment horizontal="center" vertical="top" wrapText="1"/>
      <protection/>
    </xf>
    <xf numFmtId="0" fontId="22" fillId="0" borderId="28" xfId="53" applyFont="1" applyBorder="1" applyAlignment="1">
      <alignment horizontal="center" vertical="top" wrapText="1"/>
      <protection/>
    </xf>
    <xf numFmtId="0" fontId="93" fillId="0" borderId="0" xfId="0" applyFont="1" applyAlignment="1">
      <alignment horizontal="left"/>
    </xf>
    <xf numFmtId="0" fontId="93" fillId="0" borderId="28" xfId="0" applyFont="1" applyBorder="1" applyAlignment="1">
      <alignment horizontal="left"/>
    </xf>
    <xf numFmtId="0" fontId="22" fillId="0" borderId="0" xfId="0" applyFont="1" applyAlignment="1">
      <alignment horizontal="left"/>
    </xf>
    <xf numFmtId="0" fontId="22" fillId="0" borderId="28" xfId="0" applyFont="1" applyBorder="1" applyAlignment="1">
      <alignment horizontal="left"/>
    </xf>
    <xf numFmtId="0" fontId="22" fillId="0" borderId="16" xfId="0" applyFont="1" applyBorder="1" applyAlignment="1">
      <alignment horizontal="left"/>
    </xf>
    <xf numFmtId="0" fontId="22" fillId="0" borderId="16" xfId="0" applyFont="1" applyBorder="1" applyAlignment="1">
      <alignment horizontal="center"/>
    </xf>
    <xf numFmtId="0" fontId="22" fillId="0" borderId="63" xfId="0" applyFont="1" applyBorder="1" applyAlignment="1">
      <alignment horizontal="center"/>
    </xf>
    <xf numFmtId="0" fontId="22" fillId="0" borderId="54" xfId="0" applyFont="1" applyBorder="1" applyAlignment="1">
      <alignment horizontal="center"/>
    </xf>
    <xf numFmtId="0" fontId="22" fillId="0" borderId="64" xfId="0" applyFont="1" applyBorder="1" applyAlignment="1">
      <alignment horizontal="center"/>
    </xf>
    <xf numFmtId="0" fontId="22" fillId="0" borderId="0" xfId="0" applyFont="1" applyAlignment="1" applyProtection="1">
      <alignment horizontal="left"/>
      <protection locked="0"/>
    </xf>
    <xf numFmtId="0" fontId="22" fillId="0" borderId="28" xfId="0" applyFont="1" applyBorder="1" applyAlignment="1" applyProtection="1">
      <alignment horizontal="left"/>
      <protection locked="0"/>
    </xf>
    <xf numFmtId="0" fontId="22" fillId="0" borderId="33" xfId="0" applyFont="1" applyBorder="1" applyAlignment="1">
      <alignment horizontal="left"/>
    </xf>
    <xf numFmtId="0" fontId="22" fillId="0" borderId="33" xfId="0" applyFont="1" applyBorder="1" applyAlignment="1">
      <alignment horizontal="center"/>
    </xf>
    <xf numFmtId="0" fontId="22" fillId="0" borderId="65" xfId="0" applyFont="1" applyBorder="1" applyAlignment="1">
      <alignment horizontal="center"/>
    </xf>
    <xf numFmtId="0" fontId="22" fillId="0" borderId="20" xfId="53" applyFont="1" applyBorder="1" applyAlignment="1">
      <alignment horizontal="left" wrapText="1"/>
      <protection/>
    </xf>
    <xf numFmtId="0" fontId="22" fillId="0" borderId="21" xfId="53" applyFont="1" applyBorder="1" applyAlignment="1">
      <alignment horizontal="left" wrapText="1"/>
      <protection/>
    </xf>
    <xf numFmtId="0" fontId="22" fillId="0" borderId="44" xfId="53" applyFont="1" applyBorder="1" applyAlignment="1">
      <alignment horizontal="left" wrapText="1"/>
      <protection/>
    </xf>
    <xf numFmtId="0" fontId="28" fillId="0" borderId="19" xfId="53" applyFont="1" applyBorder="1" applyAlignment="1">
      <alignment horizontal="left" wrapText="1"/>
      <protection/>
    </xf>
    <xf numFmtId="0" fontId="28" fillId="0" borderId="0" xfId="53" applyFont="1" applyAlignment="1">
      <alignment horizontal="left" wrapText="1"/>
      <protection/>
    </xf>
    <xf numFmtId="0" fontId="28" fillId="0" borderId="28" xfId="53" applyFont="1" applyBorder="1" applyAlignment="1">
      <alignment horizontal="left" wrapText="1"/>
      <protection/>
    </xf>
    <xf numFmtId="0" fontId="26" fillId="13" borderId="29" xfId="53" applyFont="1" applyFill="1" applyBorder="1" applyAlignment="1">
      <alignment horizontal="left" vertical="center" wrapText="1"/>
      <protection/>
    </xf>
    <xf numFmtId="0" fontId="26" fillId="13" borderId="30" xfId="53" applyFont="1" applyFill="1" applyBorder="1" applyAlignment="1">
      <alignment horizontal="left" vertical="center" wrapText="1"/>
      <protection/>
    </xf>
    <xf numFmtId="0" fontId="26" fillId="13" borderId="31" xfId="53" applyFont="1" applyFill="1" applyBorder="1" applyAlignment="1">
      <alignment horizontal="left" vertical="center" wrapText="1"/>
      <protection/>
    </xf>
    <xf numFmtId="0" fontId="25" fillId="0" borderId="19" xfId="53" applyFont="1" applyBorder="1" applyAlignment="1">
      <alignment horizontal="left" wrapText="1"/>
      <protection/>
    </xf>
    <xf numFmtId="0" fontId="22" fillId="0" borderId="19" xfId="53" applyFont="1" applyBorder="1" applyAlignment="1">
      <alignment horizontal="left" wrapText="1"/>
      <protection/>
    </xf>
    <xf numFmtId="0" fontId="22" fillId="0" borderId="28" xfId="53" applyFont="1" applyBorder="1" applyAlignment="1">
      <alignment horizontal="left" wrapText="1"/>
      <protection/>
    </xf>
    <xf numFmtId="0" fontId="25" fillId="13" borderId="29" xfId="0" applyFont="1" applyFill="1" applyBorder="1" applyAlignment="1">
      <alignment horizontal="center"/>
    </xf>
    <xf numFmtId="0" fontId="25" fillId="13" borderId="30" xfId="0" applyFont="1" applyFill="1" applyBorder="1" applyAlignment="1">
      <alignment horizontal="center"/>
    </xf>
    <xf numFmtId="0" fontId="25" fillId="13" borderId="31" xfId="0" applyFont="1" applyFill="1" applyBorder="1" applyAlignment="1">
      <alignment horizontal="center"/>
    </xf>
    <xf numFmtId="0" fontId="25" fillId="13" borderId="29" xfId="0" applyFont="1" applyFill="1" applyBorder="1" applyAlignment="1">
      <alignment horizontal="center" wrapText="1"/>
    </xf>
    <xf numFmtId="0" fontId="25" fillId="13" borderId="30" xfId="0" applyFont="1" applyFill="1" applyBorder="1" applyAlignment="1">
      <alignment horizontal="center" wrapText="1"/>
    </xf>
    <xf numFmtId="0" fontId="25" fillId="13" borderId="31" xfId="0" applyFont="1" applyFill="1" applyBorder="1" applyAlignment="1">
      <alignment horizontal="center" wrapText="1"/>
    </xf>
    <xf numFmtId="0" fontId="22" fillId="0" borderId="54" xfId="0" applyFont="1" applyBorder="1" applyAlignment="1">
      <alignment horizontal="left"/>
    </xf>
    <xf numFmtId="0" fontId="25" fillId="0" borderId="0" xfId="53" applyFont="1" applyAlignment="1">
      <alignment horizontal="left"/>
      <protection/>
    </xf>
    <xf numFmtId="0" fontId="25" fillId="0" borderId="0" xfId="53" applyFont="1" applyAlignment="1">
      <alignment horizontal="left" wrapText="1"/>
      <protection/>
    </xf>
    <xf numFmtId="0" fontId="25" fillId="0" borderId="21" xfId="53" applyFont="1" applyBorder="1" applyAlignment="1">
      <alignment horizontal="left" wrapText="1"/>
      <protection/>
    </xf>
    <xf numFmtId="0" fontId="93" fillId="0" borderId="18" xfId="53" applyFont="1" applyBorder="1" applyAlignment="1">
      <alignment horizontal="left" vertical="center" wrapText="1"/>
      <protection/>
    </xf>
    <xf numFmtId="0" fontId="93" fillId="0" borderId="32" xfId="53" applyFont="1" applyBorder="1" applyAlignment="1">
      <alignment horizontal="left" vertical="center" wrapText="1"/>
      <protection/>
    </xf>
    <xf numFmtId="0" fontId="22" fillId="0" borderId="46" xfId="53" applyFont="1" applyBorder="1" applyAlignment="1">
      <alignment horizontal="center" wrapText="1"/>
      <protection/>
    </xf>
    <xf numFmtId="0" fontId="22" fillId="0" borderId="0" xfId="53" applyFont="1" applyAlignment="1">
      <alignment horizontal="center" wrapText="1"/>
      <protection/>
    </xf>
    <xf numFmtId="0" fontId="22" fillId="0" borderId="28" xfId="53" applyFont="1" applyBorder="1" applyAlignment="1">
      <alignment horizontal="center" wrapText="1"/>
      <protection/>
    </xf>
    <xf numFmtId="0" fontId="22" fillId="0" borderId="46" xfId="53" applyFont="1" applyBorder="1" applyAlignment="1">
      <alignment horizontal="left" wrapText="1"/>
      <protection/>
    </xf>
    <xf numFmtId="0" fontId="95" fillId="0" borderId="46" xfId="53" applyFont="1" applyBorder="1" applyAlignment="1">
      <alignment horizontal="left" wrapText="1"/>
      <protection/>
    </xf>
    <xf numFmtId="0" fontId="95" fillId="0" borderId="0" xfId="53" applyFont="1" applyAlignment="1">
      <alignment horizontal="left" wrapText="1"/>
      <protection/>
    </xf>
    <xf numFmtId="0" fontId="26" fillId="13" borderId="17" xfId="53" applyFont="1" applyFill="1" applyBorder="1" applyAlignment="1">
      <alignment horizontal="left" vertical="center" wrapText="1"/>
      <protection/>
    </xf>
    <xf numFmtId="0" fontId="25" fillId="13" borderId="18" xfId="53" applyFont="1" applyFill="1" applyBorder="1" applyAlignment="1">
      <alignment horizontal="left" vertical="center" wrapText="1"/>
      <protection/>
    </xf>
    <xf numFmtId="0" fontId="25" fillId="13" borderId="32" xfId="53" applyFont="1" applyFill="1" applyBorder="1" applyAlignment="1">
      <alignment horizontal="left" vertical="center" wrapText="1"/>
      <protection/>
    </xf>
    <xf numFmtId="0" fontId="22" fillId="0" borderId="51" xfId="53" applyFont="1" applyBorder="1" applyAlignment="1">
      <alignment horizontal="center" wrapText="1"/>
      <protection/>
    </xf>
    <xf numFmtId="0" fontId="22" fillId="0" borderId="18" xfId="53" applyFont="1" applyBorder="1" applyAlignment="1">
      <alignment horizontal="center" wrapText="1"/>
      <protection/>
    </xf>
    <xf numFmtId="0" fontId="22" fillId="0" borderId="32" xfId="53" applyFont="1" applyBorder="1" applyAlignment="1">
      <alignment horizontal="center" wrapText="1"/>
      <protection/>
    </xf>
    <xf numFmtId="0" fontId="22" fillId="0" borderId="46" xfId="53" applyFont="1" applyBorder="1" applyAlignment="1">
      <alignment horizontal="center" wrapText="1"/>
      <protection/>
    </xf>
    <xf numFmtId="0" fontId="22" fillId="0" borderId="0" xfId="53" applyFont="1" applyAlignment="1">
      <alignment horizontal="center" wrapText="1"/>
      <protection/>
    </xf>
    <xf numFmtId="0" fontId="22" fillId="0" borderId="28" xfId="53" applyFont="1" applyBorder="1" applyAlignment="1">
      <alignment horizontal="center" wrapText="1"/>
      <protection/>
    </xf>
    <xf numFmtId="0" fontId="22" fillId="0" borderId="46" xfId="53" applyFont="1" applyBorder="1" applyAlignment="1">
      <alignment horizontal="right" wrapText="1"/>
      <protection/>
    </xf>
    <xf numFmtId="0" fontId="22" fillId="0" borderId="0" xfId="53" applyFont="1" applyAlignment="1">
      <alignment horizontal="right" wrapText="1"/>
      <protection/>
    </xf>
    <xf numFmtId="0" fontId="22" fillId="0" borderId="0" xfId="53" applyFont="1" applyAlignment="1">
      <alignment horizontal="left" wrapText="1"/>
      <protection/>
    </xf>
    <xf numFmtId="0" fontId="25" fillId="34" borderId="16" xfId="53" applyFont="1" applyFill="1" applyBorder="1" applyAlignment="1">
      <alignment horizontal="center" vertical="center" wrapText="1"/>
      <protection/>
    </xf>
    <xf numFmtId="0" fontId="25" fillId="34" borderId="35" xfId="53" applyFont="1" applyFill="1" applyBorder="1" applyAlignment="1">
      <alignment horizontal="center" vertical="center" wrapText="1"/>
      <protection/>
    </xf>
    <xf numFmtId="0" fontId="25" fillId="34" borderId="57" xfId="53" applyFont="1" applyFill="1" applyBorder="1" applyAlignment="1">
      <alignment horizontal="center" vertical="center" wrapText="1"/>
      <protection/>
    </xf>
    <xf numFmtId="0" fontId="25" fillId="34" borderId="37" xfId="53" applyFont="1" applyFill="1" applyBorder="1" applyAlignment="1">
      <alignment horizontal="center" vertical="center" wrapText="1"/>
      <protection/>
    </xf>
    <xf numFmtId="0" fontId="22" fillId="0" borderId="16" xfId="53" applyFont="1" applyBorder="1" applyAlignment="1">
      <alignment wrapText="1"/>
      <protection/>
    </xf>
    <xf numFmtId="0" fontId="22" fillId="0" borderId="35" xfId="53" applyFont="1" applyBorder="1" applyAlignment="1">
      <alignment wrapText="1"/>
      <protection/>
    </xf>
    <xf numFmtId="0" fontId="22" fillId="0" borderId="57" xfId="53" applyFont="1" applyBorder="1" applyAlignment="1">
      <alignment wrapText="1"/>
      <protection/>
    </xf>
    <xf numFmtId="0" fontId="22" fillId="0" borderId="37" xfId="53" applyFont="1" applyBorder="1" applyAlignment="1">
      <alignment wrapText="1"/>
      <protection/>
    </xf>
    <xf numFmtId="0" fontId="25" fillId="34" borderId="60" xfId="53" applyFont="1" applyFill="1" applyBorder="1" applyAlignment="1">
      <alignment horizontal="center" vertical="center" wrapText="1"/>
      <protection/>
    </xf>
    <xf numFmtId="0" fontId="25" fillId="34" borderId="59" xfId="53" applyFont="1" applyFill="1" applyBorder="1" applyAlignment="1">
      <alignment horizontal="center" vertical="center" wrapText="1"/>
      <protection/>
    </xf>
    <xf numFmtId="0" fontId="25" fillId="34" borderId="55" xfId="53" applyFont="1" applyFill="1" applyBorder="1" applyAlignment="1">
      <alignment horizontal="center" vertical="center" wrapText="1"/>
      <protection/>
    </xf>
    <xf numFmtId="0" fontId="22" fillId="0" borderId="34" xfId="53" applyFont="1" applyBorder="1" applyAlignment="1">
      <alignment horizontal="left" vertical="top" wrapText="1"/>
      <protection/>
    </xf>
    <xf numFmtId="0" fontId="22" fillId="0" borderId="66" xfId="53" applyFont="1" applyBorder="1" applyAlignment="1">
      <alignment horizontal="left" vertical="top" wrapText="1"/>
      <protection/>
    </xf>
    <xf numFmtId="0" fontId="22" fillId="0" borderId="67" xfId="53" applyFont="1" applyBorder="1" applyAlignment="1">
      <alignment horizontal="left" vertical="top" wrapText="1"/>
      <protection/>
    </xf>
    <xf numFmtId="0" fontId="25" fillId="34" borderId="35" xfId="53" applyFont="1" applyFill="1" applyBorder="1" applyAlignment="1">
      <alignment horizontal="center" wrapText="1"/>
      <protection/>
    </xf>
    <xf numFmtId="0" fontId="25" fillId="34" borderId="57" xfId="53" applyFont="1" applyFill="1" applyBorder="1" applyAlignment="1">
      <alignment horizontal="center" wrapText="1"/>
      <protection/>
    </xf>
    <xf numFmtId="0" fontId="25" fillId="34" borderId="68" xfId="53" applyFont="1" applyFill="1" applyBorder="1" applyAlignment="1">
      <alignment horizontal="center" wrapText="1"/>
      <protection/>
    </xf>
    <xf numFmtId="0" fontId="22" fillId="0" borderId="48" xfId="53" applyFont="1" applyBorder="1" applyAlignment="1">
      <alignment horizontal="center" wrapText="1"/>
      <protection/>
    </xf>
    <xf numFmtId="0" fontId="22" fillId="0" borderId="21" xfId="53" applyFont="1" applyBorder="1" applyAlignment="1">
      <alignment horizontal="center" wrapText="1"/>
      <protection/>
    </xf>
    <xf numFmtId="0" fontId="22" fillId="0" borderId="50" xfId="53" applyFont="1" applyBorder="1" applyAlignment="1">
      <alignment horizontal="center" wrapText="1"/>
      <protection/>
    </xf>
    <xf numFmtId="0" fontId="22" fillId="0" borderId="34" xfId="53" applyFont="1" applyBorder="1" applyAlignment="1">
      <alignment horizontal="center" vertical="top" wrapText="1"/>
      <protection/>
    </xf>
    <xf numFmtId="0" fontId="22" fillId="0" borderId="66" xfId="53" applyFont="1" applyBorder="1" applyAlignment="1">
      <alignment horizontal="center" vertical="top" wrapText="1"/>
      <protection/>
    </xf>
    <xf numFmtId="0" fontId="22" fillId="0" borderId="69" xfId="53" applyFont="1" applyBorder="1" applyAlignment="1">
      <alignment horizontal="center" vertical="top" wrapText="1"/>
      <protection/>
    </xf>
    <xf numFmtId="0" fontId="27" fillId="34" borderId="18" xfId="53" applyFont="1" applyFill="1" applyBorder="1" applyAlignment="1">
      <alignment horizontal="center" wrapText="1"/>
      <protection/>
    </xf>
    <xf numFmtId="0" fontId="22" fillId="0" borderId="0" xfId="53" applyFont="1" applyAlignment="1">
      <alignment horizontal="left" vertical="center" wrapText="1"/>
      <protection/>
    </xf>
    <xf numFmtId="0" fontId="22" fillId="0" borderId="28" xfId="53" applyFont="1" applyBorder="1" applyAlignment="1">
      <alignment horizontal="left" vertical="center" wrapText="1"/>
      <protection/>
    </xf>
    <xf numFmtId="0" fontId="22" fillId="0" borderId="0" xfId="53" applyFont="1" applyAlignment="1">
      <alignment horizontal="center" vertical="center" wrapText="1"/>
      <protection/>
    </xf>
    <xf numFmtId="0" fontId="22" fillId="0" borderId="28" xfId="53" applyFont="1" applyBorder="1" applyAlignment="1">
      <alignment horizontal="center" vertical="center" wrapText="1"/>
      <protection/>
    </xf>
    <xf numFmtId="0" fontId="22" fillId="34" borderId="0" xfId="53" applyFont="1" applyFill="1" applyAlignment="1">
      <alignment horizontal="center" wrapText="1"/>
      <protection/>
    </xf>
    <xf numFmtId="0" fontId="22" fillId="34" borderId="28" xfId="53" applyFont="1" applyFill="1" applyBorder="1" applyAlignment="1">
      <alignment horizontal="center" wrapText="1"/>
      <protection/>
    </xf>
    <xf numFmtId="0" fontId="22" fillId="0" borderId="44" xfId="53" applyFont="1" applyBorder="1" applyAlignment="1">
      <alignment horizontal="center" wrapText="1"/>
      <protection/>
    </xf>
    <xf numFmtId="0" fontId="26" fillId="13" borderId="17" xfId="53" applyFont="1" applyFill="1" applyBorder="1" applyAlignment="1">
      <alignment horizontal="left" wrapText="1"/>
      <protection/>
    </xf>
    <xf numFmtId="0" fontId="26" fillId="13" borderId="18" xfId="53" applyFont="1" applyFill="1" applyBorder="1" applyAlignment="1">
      <alignment horizontal="left" wrapText="1"/>
      <protection/>
    </xf>
    <xf numFmtId="0" fontId="26" fillId="13" borderId="32" xfId="53" applyFont="1" applyFill="1" applyBorder="1" applyAlignment="1">
      <alignment horizontal="left" wrapText="1"/>
      <protection/>
    </xf>
    <xf numFmtId="0" fontId="22" fillId="0" borderId="18" xfId="53" applyFont="1" applyBorder="1" applyAlignment="1">
      <alignment horizontal="left" wrapText="1"/>
      <protection/>
    </xf>
    <xf numFmtId="0" fontId="22" fillId="0" borderId="32" xfId="53" applyFont="1" applyBorder="1" applyAlignment="1">
      <alignment horizontal="left" wrapText="1"/>
      <protection/>
    </xf>
    <xf numFmtId="190" fontId="22" fillId="0" borderId="0" xfId="53" applyNumberFormat="1" applyFont="1" applyAlignment="1">
      <alignment horizontal="left" wrapText="1"/>
      <protection/>
    </xf>
    <xf numFmtId="0" fontId="25" fillId="0" borderId="0" xfId="53" applyFont="1" applyAlignment="1">
      <alignment horizontal="right" wrapText="1"/>
      <protection/>
    </xf>
    <xf numFmtId="0" fontId="25" fillId="13" borderId="29" xfId="53" applyFont="1" applyFill="1" applyBorder="1" applyAlignment="1">
      <alignment horizontal="center"/>
      <protection/>
    </xf>
    <xf numFmtId="0" fontId="25" fillId="13" borderId="30" xfId="53" applyFont="1" applyFill="1" applyBorder="1" applyAlignment="1">
      <alignment horizontal="center"/>
      <protection/>
    </xf>
    <xf numFmtId="0" fontId="25" fillId="13" borderId="31" xfId="53" applyFont="1" applyFill="1" applyBorder="1" applyAlignment="1">
      <alignment horizontal="center"/>
      <protection/>
    </xf>
    <xf numFmtId="0" fontId="25" fillId="42" borderId="29" xfId="53" applyFont="1" applyFill="1" applyBorder="1" applyAlignment="1">
      <alignment horizontal="center" wrapText="1"/>
      <protection/>
    </xf>
    <xf numFmtId="0" fontId="25" fillId="42" borderId="30" xfId="53" applyFont="1" applyFill="1" applyBorder="1" applyAlignment="1">
      <alignment horizontal="center" wrapText="1"/>
      <protection/>
    </xf>
    <xf numFmtId="0" fontId="25" fillId="42" borderId="31" xfId="53" applyFont="1" applyFill="1" applyBorder="1" applyAlignment="1">
      <alignment horizontal="center" wrapText="1"/>
      <protection/>
    </xf>
    <xf numFmtId="0" fontId="22" fillId="0" borderId="18" xfId="53" applyFont="1" applyBorder="1" applyAlignment="1">
      <alignment horizontal="center"/>
      <protection/>
    </xf>
    <xf numFmtId="0" fontId="22" fillId="0" borderId="70" xfId="53" applyFont="1" applyBorder="1" applyAlignment="1">
      <alignment horizontal="center"/>
      <protection/>
    </xf>
    <xf numFmtId="0" fontId="22" fillId="0" borderId="46" xfId="53" applyFont="1" applyFill="1" applyBorder="1" applyAlignment="1">
      <alignment horizontal="center"/>
      <protection/>
    </xf>
    <xf numFmtId="0" fontId="22" fillId="0" borderId="0" xfId="53" applyFont="1" applyFill="1" applyBorder="1" applyAlignment="1">
      <alignment horizontal="center"/>
      <protection/>
    </xf>
    <xf numFmtId="0" fontId="22" fillId="0" borderId="0" xfId="53" applyFont="1" applyFill="1" applyAlignment="1">
      <alignment horizontal="center"/>
      <protection/>
    </xf>
    <xf numFmtId="0" fontId="22" fillId="0" borderId="56" xfId="53" applyFont="1" applyBorder="1" applyAlignment="1">
      <alignment horizontal="left" wrapText="1"/>
      <protection/>
    </xf>
    <xf numFmtId="0" fontId="22" fillId="0" borderId="0" xfId="53" applyFont="1" applyBorder="1" applyAlignment="1">
      <alignment horizontal="left" wrapText="1"/>
      <protection/>
    </xf>
    <xf numFmtId="0" fontId="25" fillId="0" borderId="56" xfId="53" applyFont="1" applyBorder="1" applyAlignment="1">
      <alignment horizontal="left" wrapText="1"/>
      <protection/>
    </xf>
    <xf numFmtId="0" fontId="25" fillId="0" borderId="19" xfId="53" applyFont="1" applyFill="1" applyBorder="1" applyAlignment="1">
      <alignment horizontal="left" wrapText="1"/>
      <protection/>
    </xf>
    <xf numFmtId="0" fontId="25" fillId="0" borderId="0" xfId="53" applyFont="1" applyFill="1" applyAlignment="1">
      <alignment horizontal="left" wrapText="1"/>
      <protection/>
    </xf>
    <xf numFmtId="0" fontId="25" fillId="0" borderId="28" xfId="53" applyFont="1" applyFill="1" applyBorder="1" applyAlignment="1">
      <alignment horizontal="left" wrapText="1"/>
      <protection/>
    </xf>
    <xf numFmtId="0" fontId="26" fillId="42" borderId="29" xfId="53" applyFont="1" applyFill="1" applyBorder="1" applyAlignment="1">
      <alignment horizontal="left" vertical="center" wrapText="1"/>
      <protection/>
    </xf>
    <xf numFmtId="0" fontId="26" fillId="42" borderId="30" xfId="53" applyFont="1" applyFill="1" applyBorder="1" applyAlignment="1">
      <alignment horizontal="left" vertical="center" wrapText="1"/>
      <protection/>
    </xf>
    <xf numFmtId="0" fontId="26" fillId="42" borderId="31" xfId="53" applyFont="1" applyFill="1" applyBorder="1" applyAlignment="1">
      <alignment horizontal="left" vertical="center" wrapText="1"/>
      <protection/>
    </xf>
    <xf numFmtId="0" fontId="25" fillId="0" borderId="17" xfId="53" applyFont="1" applyBorder="1" applyAlignment="1">
      <alignment horizontal="center" wrapText="1"/>
      <protection/>
    </xf>
    <xf numFmtId="0" fontId="25" fillId="0" borderId="18" xfId="53" applyFont="1" applyBorder="1" applyAlignment="1">
      <alignment horizontal="center" wrapText="1"/>
      <protection/>
    </xf>
    <xf numFmtId="0" fontId="25" fillId="0" borderId="32" xfId="53" applyFont="1" applyBorder="1" applyAlignment="1">
      <alignment horizontal="center" wrapText="1"/>
      <protection/>
    </xf>
    <xf numFmtId="0" fontId="25" fillId="0" borderId="19" xfId="53" applyFont="1" applyBorder="1" applyAlignment="1">
      <alignment horizontal="left"/>
      <protection/>
    </xf>
    <xf numFmtId="0" fontId="25" fillId="0" borderId="0" xfId="53" applyFont="1" applyAlignment="1">
      <alignment horizontal="left"/>
      <protection/>
    </xf>
    <xf numFmtId="0" fontId="25" fillId="0" borderId="0" xfId="53" applyFont="1" applyAlignment="1">
      <alignment horizontal="center"/>
      <protection/>
    </xf>
    <xf numFmtId="0" fontId="25" fillId="0" borderId="28" xfId="53" applyFont="1" applyBorder="1" applyAlignment="1">
      <alignment horizontal="left"/>
      <protection/>
    </xf>
    <xf numFmtId="0" fontId="59" fillId="0" borderId="0" xfId="53" applyFont="1" applyAlignment="1">
      <alignment horizontal="left"/>
      <protection/>
    </xf>
    <xf numFmtId="0" fontId="59" fillId="0" borderId="28" xfId="53" applyFont="1" applyBorder="1" applyAlignment="1">
      <alignment horizontal="left"/>
      <protection/>
    </xf>
    <xf numFmtId="0" fontId="22" fillId="0" borderId="0" xfId="53" applyFont="1" applyAlignment="1">
      <alignment horizontal="left"/>
      <protection/>
    </xf>
    <xf numFmtId="0" fontId="22" fillId="0" borderId="28" xfId="53" applyFont="1" applyBorder="1" applyAlignment="1">
      <alignment horizontal="left"/>
      <protection/>
    </xf>
    <xf numFmtId="0" fontId="22" fillId="0" borderId="19" xfId="53" applyFont="1" applyBorder="1" applyAlignment="1">
      <alignment horizontal="left"/>
      <protection/>
    </xf>
    <xf numFmtId="0" fontId="25" fillId="0" borderId="19" xfId="53" applyFont="1" applyBorder="1" applyAlignment="1">
      <alignment horizontal="left" wrapText="1"/>
      <protection/>
    </xf>
    <xf numFmtId="0" fontId="25" fillId="0" borderId="28" xfId="53" applyFont="1" applyBorder="1" applyAlignment="1">
      <alignment horizontal="left" wrapText="1"/>
      <protection/>
    </xf>
    <xf numFmtId="0" fontId="22" fillId="0" borderId="19" xfId="53" applyFont="1" applyBorder="1" applyAlignment="1">
      <alignment horizontal="left" wrapText="1"/>
      <protection/>
    </xf>
    <xf numFmtId="0" fontId="22" fillId="0" borderId="28" xfId="53" applyFont="1" applyBorder="1" applyAlignment="1">
      <alignment horizontal="left" wrapText="1"/>
      <protection/>
    </xf>
    <xf numFmtId="0" fontId="22" fillId="0" borderId="19" xfId="53" applyFont="1" applyBorder="1" applyAlignment="1" applyProtection="1">
      <alignment horizontal="left"/>
      <protection locked="0"/>
    </xf>
    <xf numFmtId="0" fontId="22" fillId="0" borderId="0" xfId="53" applyFont="1" applyAlignment="1" applyProtection="1">
      <alignment horizontal="left"/>
      <protection locked="0"/>
    </xf>
    <xf numFmtId="0" fontId="22" fillId="0" borderId="28" xfId="53" applyFont="1" applyBorder="1" applyAlignment="1" applyProtection="1">
      <alignment horizontal="left"/>
      <protection locked="0"/>
    </xf>
    <xf numFmtId="0" fontId="22" fillId="0" borderId="19" xfId="53" applyFont="1" applyBorder="1" applyAlignment="1" applyProtection="1">
      <alignment horizontal="left" wrapText="1"/>
      <protection locked="0"/>
    </xf>
    <xf numFmtId="0" fontId="22" fillId="0" borderId="0" xfId="53" applyFont="1" applyAlignment="1" applyProtection="1">
      <alignment horizontal="left" wrapText="1"/>
      <protection locked="0"/>
    </xf>
    <xf numFmtId="0" fontId="22" fillId="0" borderId="28" xfId="53" applyFont="1" applyBorder="1" applyAlignment="1" applyProtection="1">
      <alignment horizontal="left" wrapText="1"/>
      <protection locked="0"/>
    </xf>
    <xf numFmtId="0" fontId="59" fillId="0" borderId="0" xfId="53" applyFont="1" applyAlignment="1" applyProtection="1">
      <alignment horizontal="center"/>
      <protection locked="0"/>
    </xf>
    <xf numFmtId="0" fontId="59" fillId="0" borderId="28" xfId="53" applyFont="1" applyBorder="1" applyAlignment="1" applyProtection="1">
      <alignment horizontal="center"/>
      <protection locked="0"/>
    </xf>
    <xf numFmtId="0" fontId="25" fillId="0" borderId="19" xfId="53" applyFont="1" applyBorder="1" applyAlignment="1" applyProtection="1">
      <alignment horizontal="left" wrapText="1"/>
      <protection locked="0"/>
    </xf>
    <xf numFmtId="0" fontId="25" fillId="0" borderId="0" xfId="53" applyFont="1" applyAlignment="1" applyProtection="1">
      <alignment horizontal="left" wrapText="1"/>
      <protection locked="0"/>
    </xf>
    <xf numFmtId="0" fontId="25" fillId="0" borderId="28" xfId="53" applyFont="1" applyBorder="1" applyAlignment="1" applyProtection="1">
      <alignment horizontal="left" wrapText="1"/>
      <protection locked="0"/>
    </xf>
    <xf numFmtId="0" fontId="22" fillId="0" borderId="20" xfId="53" applyFont="1" applyBorder="1" applyAlignment="1" applyProtection="1">
      <alignment wrapText="1"/>
      <protection locked="0"/>
    </xf>
    <xf numFmtId="0" fontId="22" fillId="0" borderId="21" xfId="53" applyFont="1" applyBorder="1" applyAlignment="1" applyProtection="1">
      <alignment wrapText="1"/>
      <protection locked="0"/>
    </xf>
    <xf numFmtId="0" fontId="22" fillId="0" borderId="44" xfId="53" applyFont="1" applyBorder="1" applyAlignment="1" applyProtection="1">
      <alignment wrapText="1"/>
      <protection locked="0"/>
    </xf>
    <xf numFmtId="0" fontId="22" fillId="0" borderId="0" xfId="53" applyFont="1" applyAlignment="1">
      <alignment wrapText="1"/>
      <protection/>
    </xf>
    <xf numFmtId="0" fontId="25" fillId="0" borderId="0" xfId="53" applyFont="1" applyBorder="1" applyAlignment="1" applyProtection="1">
      <alignment horizontal="left" wrapText="1"/>
      <protection locked="0"/>
    </xf>
    <xf numFmtId="0" fontId="22" fillId="0" borderId="0" xfId="53" applyFont="1" applyBorder="1" applyAlignment="1" applyProtection="1">
      <alignment horizontal="left" wrapText="1"/>
      <protection locked="0"/>
    </xf>
    <xf numFmtId="188" fontId="5" fillId="32" borderId="0" xfId="0" applyNumberFormat="1" applyFont="1" applyFill="1" applyAlignment="1" applyProtection="1">
      <alignment horizontal="center"/>
      <protection/>
    </xf>
    <xf numFmtId="188" fontId="5" fillId="40" borderId="0" xfId="0" applyNumberFormat="1" applyFont="1" applyFill="1" applyAlignment="1">
      <alignment horizontal="center"/>
    </xf>
    <xf numFmtId="0" fontId="6" fillId="0" borderId="71"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0" borderId="0" xfId="0" applyFont="1" applyFill="1" applyAlignment="1">
      <alignment horizontal="left"/>
    </xf>
    <xf numFmtId="0" fontId="5" fillId="0" borderId="0" xfId="0" applyFont="1" applyFill="1" applyAlignment="1">
      <alignment horizontal="left"/>
    </xf>
    <xf numFmtId="0" fontId="5" fillId="0" borderId="72" xfId="0" applyFont="1" applyFill="1" applyBorder="1" applyAlignment="1" applyProtection="1">
      <alignment horizontal="left"/>
      <protection/>
    </xf>
    <xf numFmtId="0" fontId="5" fillId="0" borderId="10" xfId="0" applyFont="1" applyFill="1" applyBorder="1" applyAlignment="1" applyProtection="1">
      <alignment horizontal="left"/>
      <protection/>
    </xf>
    <xf numFmtId="0" fontId="5" fillId="0" borderId="61" xfId="0" applyFont="1" applyBorder="1" applyAlignment="1">
      <alignment horizontal="center" wrapText="1"/>
    </xf>
    <xf numFmtId="0" fontId="5" fillId="0" borderId="26" xfId="0" applyFont="1" applyBorder="1" applyAlignment="1">
      <alignment horizontal="center" wrapText="1"/>
    </xf>
    <xf numFmtId="0" fontId="5" fillId="0" borderId="58" xfId="0" applyFont="1" applyBorder="1" applyAlignment="1">
      <alignment horizontal="center" wrapText="1"/>
    </xf>
    <xf numFmtId="0" fontId="5" fillId="0" borderId="60" xfId="0" applyFont="1" applyBorder="1" applyAlignment="1">
      <alignment horizontal="center" wrapText="1"/>
    </xf>
    <xf numFmtId="0" fontId="5" fillId="0" borderId="59" xfId="0" applyFont="1" applyBorder="1" applyAlignment="1">
      <alignment horizontal="center" wrapText="1"/>
    </xf>
    <xf numFmtId="0" fontId="5" fillId="0" borderId="55" xfId="0" applyFont="1" applyBorder="1" applyAlignment="1">
      <alignment horizontal="center" wrapText="1"/>
    </xf>
    <xf numFmtId="0" fontId="5" fillId="0" borderId="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5" fillId="0" borderId="0" xfId="0" applyFont="1" applyFill="1" applyAlignment="1" applyProtection="1">
      <alignment horizontal="left"/>
      <protection/>
    </xf>
    <xf numFmtId="0" fontId="5" fillId="0" borderId="0" xfId="0" applyFont="1" applyBorder="1" applyAlignment="1" applyProtection="1">
      <alignment horizontal="left"/>
      <protection/>
    </xf>
    <xf numFmtId="0" fontId="5" fillId="0" borderId="0" xfId="0" applyFont="1" applyBorder="1" applyAlignment="1" applyProtection="1">
      <alignment horizontal="left" wrapText="1"/>
      <protection/>
    </xf>
    <xf numFmtId="0" fontId="5" fillId="0" borderId="0" xfId="0" applyFont="1" applyBorder="1" applyAlignment="1">
      <alignment horizontal="left" wrapText="1"/>
    </xf>
    <xf numFmtId="188" fontId="8" fillId="0" borderId="0" xfId="0" applyNumberFormat="1" applyFont="1" applyFill="1" applyAlignment="1" applyProtection="1">
      <alignment horizontal="center"/>
      <protection locked="0"/>
    </xf>
    <xf numFmtId="0" fontId="9" fillId="0" borderId="0" xfId="0" applyFont="1" applyFill="1" applyAlignment="1" applyProtection="1">
      <alignment horizontal="center"/>
      <protection locked="0"/>
    </xf>
    <xf numFmtId="0" fontId="5" fillId="0" borderId="0" xfId="0" applyFont="1" applyAlignment="1" applyProtection="1">
      <alignment horizontal="left"/>
      <protection locked="0"/>
    </xf>
    <xf numFmtId="0" fontId="9" fillId="0" borderId="0" xfId="0" applyFont="1" applyFill="1" applyAlignment="1">
      <alignment horizontal="center"/>
    </xf>
    <xf numFmtId="0" fontId="5" fillId="0" borderId="0" xfId="0" applyFont="1" applyAlignment="1">
      <alignment horizontal="left"/>
    </xf>
    <xf numFmtId="0" fontId="5" fillId="0" borderId="14" xfId="0" applyFont="1" applyFill="1" applyBorder="1" applyAlignment="1" applyProtection="1">
      <alignment horizontal="left"/>
      <protection/>
    </xf>
    <xf numFmtId="188" fontId="8" fillId="0" borderId="0" xfId="0" applyNumberFormat="1" applyFont="1" applyAlignment="1">
      <alignment horizontal="center"/>
    </xf>
    <xf numFmtId="0" fontId="25" fillId="0" borderId="0" xfId="0" applyFont="1" applyBorder="1" applyAlignment="1" applyProtection="1">
      <alignment horizontal="left"/>
      <protection locked="0"/>
    </xf>
    <xf numFmtId="0" fontId="25" fillId="0" borderId="0" xfId="0" applyFont="1" applyBorder="1" applyAlignment="1" applyProtection="1">
      <alignment horizontal="left" wrapText="1"/>
      <protection locked="0"/>
    </xf>
    <xf numFmtId="0" fontId="25" fillId="40" borderId="73" xfId="0" applyFont="1" applyFill="1" applyBorder="1" applyAlignment="1" applyProtection="1">
      <alignment horizontal="center"/>
      <protection locked="0"/>
    </xf>
    <xf numFmtId="0" fontId="25" fillId="40" borderId="23" xfId="0" applyFont="1" applyFill="1" applyBorder="1" applyAlignment="1" applyProtection="1">
      <alignment horizontal="center"/>
      <protection locked="0"/>
    </xf>
    <xf numFmtId="0" fontId="25" fillId="40" borderId="74" xfId="0" applyFont="1" applyFill="1" applyBorder="1" applyAlignment="1" applyProtection="1">
      <alignment horizontal="center"/>
      <protection locked="0"/>
    </xf>
    <xf numFmtId="0" fontId="25" fillId="0" borderId="35" xfId="0" applyFont="1" applyBorder="1" applyAlignment="1" applyProtection="1">
      <alignment horizontal="right"/>
      <protection locked="0"/>
    </xf>
    <xf numFmtId="0" fontId="25" fillId="0" borderId="57" xfId="0" applyFont="1" applyBorder="1" applyAlignment="1" applyProtection="1">
      <alignment horizontal="right"/>
      <protection locked="0"/>
    </xf>
    <xf numFmtId="0" fontId="25" fillId="0" borderId="68" xfId="0" applyFont="1" applyBorder="1" applyAlignment="1" applyProtection="1">
      <alignment horizontal="right"/>
      <protection locked="0"/>
    </xf>
    <xf numFmtId="0" fontId="25" fillId="0" borderId="0" xfId="0" applyFont="1" applyFill="1" applyAlignment="1" applyProtection="1">
      <alignment horizontal="left"/>
      <protection locked="0"/>
    </xf>
    <xf numFmtId="0" fontId="25" fillId="0" borderId="21" xfId="0" applyFont="1" applyFill="1" applyBorder="1" applyAlignment="1" applyProtection="1">
      <alignment horizontal="center"/>
      <protection locked="0"/>
    </xf>
    <xf numFmtId="0" fontId="20" fillId="0" borderId="29" xfId="0" applyFont="1" applyBorder="1" applyAlignment="1" applyProtection="1">
      <alignment horizontal="left" vertical="justify"/>
      <protection locked="0"/>
    </xf>
    <xf numFmtId="0" fontId="20" fillId="0" borderId="30" xfId="0" applyFont="1" applyBorder="1" applyAlignment="1" applyProtection="1">
      <alignment horizontal="left" vertical="justify"/>
      <protection locked="0"/>
    </xf>
    <xf numFmtId="0" fontId="20" fillId="0" borderId="31" xfId="0" applyFont="1" applyBorder="1" applyAlignment="1" applyProtection="1">
      <alignment horizontal="left" vertical="justify"/>
      <protection locked="0"/>
    </xf>
    <xf numFmtId="0" fontId="5" fillId="0" borderId="35" xfId="0" applyFont="1" applyBorder="1" applyAlignment="1">
      <alignment horizontal="right"/>
    </xf>
    <xf numFmtId="0" fontId="5" fillId="0" borderId="57" xfId="0" applyFont="1" applyBorder="1" applyAlignment="1">
      <alignment horizontal="right"/>
    </xf>
    <xf numFmtId="0" fontId="5" fillId="0" borderId="68" xfId="0" applyFont="1" applyBorder="1" applyAlignment="1">
      <alignment horizontal="right"/>
    </xf>
    <xf numFmtId="0" fontId="21" fillId="0" borderId="22" xfId="0" applyFont="1" applyBorder="1" applyAlignment="1" applyProtection="1">
      <alignment horizontal="left" vertical="center"/>
      <protection locked="0"/>
    </xf>
    <xf numFmtId="0" fontId="21" fillId="0" borderId="23" xfId="0" applyFont="1" applyBorder="1" applyAlignment="1" applyProtection="1">
      <alignment horizontal="left" vertical="center"/>
      <protection locked="0"/>
    </xf>
    <xf numFmtId="0" fontId="21" fillId="0" borderId="24" xfId="0" applyFont="1" applyBorder="1" applyAlignment="1" applyProtection="1">
      <alignment horizontal="left" vertical="center"/>
      <protection locked="0"/>
    </xf>
    <xf numFmtId="0" fontId="5" fillId="40" borderId="35" xfId="0" applyFont="1" applyFill="1" applyBorder="1" applyAlignment="1">
      <alignment horizontal="center"/>
    </xf>
    <xf numFmtId="0" fontId="5" fillId="40" borderId="57" xfId="0" applyFont="1" applyFill="1" applyBorder="1" applyAlignment="1">
      <alignment horizontal="center"/>
    </xf>
    <xf numFmtId="0" fontId="5" fillId="40" borderId="37" xfId="0" applyFont="1" applyFill="1" applyBorder="1" applyAlignment="1">
      <alignment horizontal="center"/>
    </xf>
    <xf numFmtId="0" fontId="5" fillId="0" borderId="0" xfId="0" applyFont="1" applyBorder="1" applyAlignment="1" applyProtection="1">
      <alignment horizontal="center"/>
      <protection locked="0"/>
    </xf>
    <xf numFmtId="0" fontId="94" fillId="0" borderId="19" xfId="0" applyFont="1" applyBorder="1" applyAlignment="1">
      <alignment horizontal="left"/>
    </xf>
    <xf numFmtId="0" fontId="0" fillId="0" borderId="0" xfId="0" applyAlignment="1">
      <alignment horizontal="left"/>
    </xf>
    <xf numFmtId="0" fontId="6" fillId="0" borderId="0" xfId="0" applyFont="1" applyBorder="1" applyAlignment="1">
      <alignment horizontal="left"/>
    </xf>
    <xf numFmtId="0" fontId="5" fillId="0" borderId="61" xfId="0" applyFont="1" applyBorder="1" applyAlignment="1">
      <alignment horizontal="left" wrapText="1"/>
    </xf>
    <xf numFmtId="0" fontId="5" fillId="0" borderId="26" xfId="0" applyFont="1" applyBorder="1" applyAlignment="1">
      <alignment horizontal="left" wrapText="1"/>
    </xf>
    <xf numFmtId="0" fontId="5" fillId="0" borderId="58" xfId="0" applyFont="1" applyBorder="1" applyAlignment="1">
      <alignment horizontal="left" wrapText="1"/>
    </xf>
    <xf numFmtId="0" fontId="6" fillId="0" borderId="46" xfId="0" applyFont="1" applyFill="1" applyBorder="1" applyAlignment="1">
      <alignment wrapText="1"/>
    </xf>
    <xf numFmtId="0" fontId="6" fillId="0" borderId="0" xfId="0" applyFont="1" applyFill="1" applyBorder="1" applyAlignment="1">
      <alignment wrapText="1"/>
    </xf>
    <xf numFmtId="0" fontId="6" fillId="0" borderId="56" xfId="0" applyFont="1" applyFill="1" applyBorder="1" applyAlignment="1">
      <alignment wrapText="1"/>
    </xf>
    <xf numFmtId="0" fontId="6" fillId="0" borderId="46" xfId="0" applyFont="1" applyBorder="1" applyAlignment="1">
      <alignment wrapText="1"/>
    </xf>
    <xf numFmtId="0" fontId="6" fillId="0" borderId="0" xfId="0" applyFont="1" applyBorder="1" applyAlignment="1">
      <alignment wrapText="1"/>
    </xf>
    <xf numFmtId="0" fontId="6" fillId="0" borderId="56" xfId="0" applyFont="1" applyBorder="1" applyAlignment="1">
      <alignment wrapText="1"/>
    </xf>
    <xf numFmtId="0" fontId="5" fillId="0" borderId="59" xfId="0" applyFont="1" applyBorder="1" applyAlignment="1">
      <alignment horizontal="center" wrapText="1"/>
    </xf>
    <xf numFmtId="0" fontId="5" fillId="13" borderId="60" xfId="0" applyFont="1" applyFill="1" applyBorder="1" applyAlignment="1">
      <alignment wrapText="1"/>
    </xf>
    <xf numFmtId="0" fontId="5" fillId="13" borderId="59" xfId="0" applyFont="1" applyFill="1" applyBorder="1" applyAlignment="1">
      <alignment wrapText="1"/>
    </xf>
    <xf numFmtId="0" fontId="5" fillId="13" borderId="55" xfId="0" applyFont="1" applyFill="1" applyBorder="1" applyAlignment="1">
      <alignment wrapText="1"/>
    </xf>
    <xf numFmtId="0" fontId="5" fillId="0" borderId="26" xfId="0" applyFont="1" applyFill="1" applyBorder="1" applyAlignment="1">
      <alignment horizontal="center" wrapText="1"/>
    </xf>
    <xf numFmtId="0" fontId="6" fillId="0" borderId="0" xfId="0" applyFont="1" applyBorder="1" applyAlignment="1">
      <alignment horizontal="left" wrapText="1"/>
    </xf>
    <xf numFmtId="0" fontId="13" fillId="0" borderId="46" xfId="0" applyFont="1" applyFill="1" applyBorder="1" applyAlignment="1">
      <alignment wrapText="1"/>
    </xf>
    <xf numFmtId="0" fontId="13" fillId="0" borderId="0" xfId="0" applyFont="1" applyFill="1" applyBorder="1" applyAlignment="1">
      <alignment wrapText="1"/>
    </xf>
    <xf numFmtId="0" fontId="13" fillId="0" borderId="56" xfId="0" applyFont="1" applyFill="1" applyBorder="1" applyAlignment="1">
      <alignment wrapText="1"/>
    </xf>
    <xf numFmtId="0" fontId="5" fillId="0" borderId="0" xfId="0" applyFont="1" applyBorder="1" applyAlignment="1">
      <alignment horizontal="left"/>
    </xf>
    <xf numFmtId="0" fontId="6" fillId="0" borderId="0" xfId="0" applyFont="1" applyAlignment="1" applyProtection="1">
      <alignment wrapText="1"/>
      <protection locked="0"/>
    </xf>
    <xf numFmtId="0" fontId="6" fillId="13" borderId="35" xfId="0" applyFont="1" applyFill="1" applyBorder="1" applyAlignment="1">
      <alignment horizontal="center" wrapText="1"/>
    </xf>
    <xf numFmtId="0" fontId="6" fillId="13" borderId="57" xfId="0" applyFont="1" applyFill="1" applyBorder="1" applyAlignment="1">
      <alignment horizontal="center" wrapText="1"/>
    </xf>
    <xf numFmtId="0" fontId="6" fillId="13" borderId="37" xfId="0" applyFont="1" applyFill="1" applyBorder="1" applyAlignment="1">
      <alignment horizontal="center" wrapText="1"/>
    </xf>
    <xf numFmtId="0" fontId="6" fillId="0" borderId="0" xfId="0" applyFont="1" applyBorder="1" applyAlignment="1" applyProtection="1">
      <alignment horizontal="left"/>
      <protection locked="0"/>
    </xf>
    <xf numFmtId="0" fontId="6" fillId="0" borderId="0" xfId="0" applyFont="1" applyFill="1" applyBorder="1" applyAlignment="1" applyProtection="1">
      <alignment horizontal="left"/>
      <protection locked="0"/>
    </xf>
    <xf numFmtId="0" fontId="5" fillId="33" borderId="29"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0" borderId="30" xfId="0" applyFont="1" applyBorder="1" applyAlignment="1" applyProtection="1">
      <alignment horizontal="center"/>
      <protection locked="0"/>
    </xf>
    <xf numFmtId="0" fontId="6" fillId="0" borderId="18"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5" fillId="0" borderId="38" xfId="0" applyFont="1" applyFill="1" applyBorder="1" applyAlignment="1" applyProtection="1">
      <alignment horizontal="left" vertical="center"/>
      <protection locked="0"/>
    </xf>
    <xf numFmtId="0" fontId="5" fillId="0" borderId="57" xfId="0" applyFont="1" applyFill="1" applyBorder="1" applyAlignment="1" applyProtection="1">
      <alignment horizontal="left" vertical="center"/>
      <protection locked="0"/>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33" borderId="20" xfId="0" applyFont="1" applyFill="1" applyBorder="1" applyAlignment="1" applyProtection="1">
      <alignment horizontal="left" vertical="center"/>
      <protection locked="0"/>
    </xf>
    <xf numFmtId="0" fontId="5" fillId="33" borderId="21"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22" fillId="43" borderId="0" xfId="53" applyFont="1" applyFill="1" applyProtection="1">
      <alignment/>
      <protection hidden="1"/>
    </xf>
    <xf numFmtId="0" fontId="22" fillId="44" borderId="0" xfId="53" applyFont="1" applyFill="1" applyProtection="1">
      <alignment/>
      <protection hidden="1"/>
    </xf>
    <xf numFmtId="0" fontId="98" fillId="45" borderId="46" xfId="53" applyFont="1" applyFill="1" applyBorder="1" applyAlignment="1" applyProtection="1">
      <alignment horizontal="center" vertical="center" wrapText="1"/>
      <protection hidden="1"/>
    </xf>
    <xf numFmtId="0" fontId="98" fillId="45" borderId="0" xfId="53" applyFont="1" applyFill="1" applyAlignment="1" applyProtection="1">
      <alignment horizontal="center" vertical="center" wrapText="1"/>
      <protection hidden="1"/>
    </xf>
    <xf numFmtId="0" fontId="0" fillId="43" borderId="0" xfId="53" applyFill="1">
      <alignment/>
      <protection/>
    </xf>
    <xf numFmtId="0" fontId="0" fillId="44" borderId="0" xfId="53" applyFill="1">
      <alignment/>
      <protection/>
    </xf>
    <xf numFmtId="0" fontId="0" fillId="44" borderId="0" xfId="53" applyFill="1" applyAlignment="1">
      <alignment horizontal="center"/>
      <protection/>
    </xf>
    <xf numFmtId="0" fontId="99" fillId="46" borderId="75" xfId="44" applyFont="1" applyFill="1" applyBorder="1" applyAlignment="1" applyProtection="1">
      <alignment horizontal="center" vertical="center" wrapText="1"/>
      <protection/>
    </xf>
    <xf numFmtId="0" fontId="99" fillId="46" borderId="76" xfId="44" applyFont="1" applyFill="1" applyBorder="1" applyAlignment="1" applyProtection="1">
      <alignment horizontal="center" vertical="center" wrapText="1"/>
      <protection/>
    </xf>
    <xf numFmtId="0" fontId="99" fillId="46" borderId="77" xfId="44" applyFont="1" applyFill="1" applyBorder="1" applyAlignment="1" applyProtection="1">
      <alignment horizontal="center" vertical="center" wrapText="1"/>
      <protection/>
    </xf>
    <xf numFmtId="0" fontId="38" fillId="43" borderId="0" xfId="53" applyFont="1" applyFill="1" applyProtection="1">
      <alignment/>
      <protection hidden="1"/>
    </xf>
    <xf numFmtId="0" fontId="40" fillId="43" borderId="0" xfId="53" applyFont="1" applyFill="1" applyProtection="1">
      <alignment/>
      <protection hidden="1"/>
    </xf>
    <xf numFmtId="0" fontId="100" fillId="44" borderId="78" xfId="53" applyFont="1" applyFill="1" applyBorder="1" applyAlignment="1" applyProtection="1">
      <alignment horizontal="center" vertical="top" wrapText="1"/>
      <protection hidden="1"/>
    </xf>
    <xf numFmtId="0" fontId="25" fillId="47" borderId="79" xfId="53" applyFont="1" applyFill="1" applyBorder="1" applyAlignment="1">
      <alignment vertical="center" wrapText="1"/>
      <protection/>
    </xf>
    <xf numFmtId="0" fontId="32" fillId="47" borderId="80" xfId="53" applyFont="1" applyFill="1" applyBorder="1" applyAlignment="1">
      <alignment horizontal="center" vertical="center" wrapText="1"/>
      <protection/>
    </xf>
    <xf numFmtId="0" fontId="25" fillId="47" borderId="80" xfId="53" applyFont="1" applyFill="1" applyBorder="1" applyAlignment="1">
      <alignment horizontal="center" vertical="center" wrapText="1"/>
      <protection/>
    </xf>
    <xf numFmtId="0" fontId="25" fillId="47" borderId="81" xfId="53" applyFont="1" applyFill="1" applyBorder="1" applyAlignment="1">
      <alignment vertical="center" wrapText="1"/>
      <protection/>
    </xf>
    <xf numFmtId="0" fontId="22" fillId="47" borderId="82" xfId="53" applyFont="1" applyFill="1" applyBorder="1" applyAlignment="1">
      <alignment horizontal="left" vertical="center" wrapText="1" indent="1"/>
      <protection/>
    </xf>
    <xf numFmtId="0" fontId="39" fillId="44" borderId="0" xfId="53" applyFont="1" applyFill="1" applyAlignment="1" applyProtection="1">
      <alignment horizontal="center" vertical="center"/>
      <protection locked="0"/>
    </xf>
    <xf numFmtId="0" fontId="31" fillId="44" borderId="0" xfId="53" applyFont="1" applyFill="1" applyAlignment="1" applyProtection="1">
      <alignment horizontal="left" vertical="center"/>
      <protection hidden="1"/>
    </xf>
    <xf numFmtId="0" fontId="31" fillId="44" borderId="0" xfId="53" applyFont="1" applyFill="1" applyAlignment="1" applyProtection="1">
      <alignment vertical="center"/>
      <protection hidden="1"/>
    </xf>
    <xf numFmtId="0" fontId="39" fillId="44" borderId="83" xfId="53" applyFont="1" applyFill="1" applyBorder="1" applyAlignment="1" applyProtection="1">
      <alignment horizontal="center" vertical="center"/>
      <protection locked="0"/>
    </xf>
    <xf numFmtId="0" fontId="22" fillId="47" borderId="84" xfId="53" applyFont="1" applyFill="1" applyBorder="1" applyAlignment="1">
      <alignment horizontal="left" vertical="center" wrapText="1" indent="1"/>
      <protection/>
    </xf>
    <xf numFmtId="0" fontId="22" fillId="47" borderId="85" xfId="53" applyFont="1" applyFill="1" applyBorder="1" applyAlignment="1">
      <alignment horizontal="left" vertical="center" wrapText="1" indent="1"/>
      <protection/>
    </xf>
    <xf numFmtId="0" fontId="39" fillId="44" borderId="0" xfId="53" applyFont="1" applyFill="1" applyAlignment="1" applyProtection="1">
      <alignment horizontal="center" vertical="top"/>
      <protection locked="0"/>
    </xf>
    <xf numFmtId="0" fontId="31" fillId="43" borderId="0" xfId="53" applyFont="1" applyFill="1" applyProtection="1">
      <alignment/>
      <protection hidden="1"/>
    </xf>
    <xf numFmtId="0" fontId="32" fillId="47" borderId="86" xfId="53" applyFont="1" applyFill="1" applyBorder="1" applyAlignment="1">
      <alignment horizontal="left" vertical="center" wrapText="1" indent="1"/>
      <protection/>
    </xf>
    <xf numFmtId="0" fontId="39" fillId="44" borderId="87" xfId="53" applyFont="1" applyFill="1" applyBorder="1" applyAlignment="1" applyProtection="1">
      <alignment horizontal="center" vertical="center"/>
      <protection locked="0"/>
    </xf>
    <xf numFmtId="0" fontId="39" fillId="44" borderId="88" xfId="53" applyFont="1" applyFill="1" applyBorder="1" applyAlignment="1" applyProtection="1">
      <alignment horizontal="center" vertical="center"/>
      <protection locked="0"/>
    </xf>
    <xf numFmtId="0" fontId="31" fillId="44" borderId="88" xfId="53" applyFont="1" applyFill="1" applyBorder="1" applyAlignment="1" applyProtection="1">
      <alignment vertical="center"/>
      <protection hidden="1"/>
    </xf>
    <xf numFmtId="0" fontId="39" fillId="44" borderId="89" xfId="53" applyFont="1" applyFill="1" applyBorder="1" applyAlignment="1" applyProtection="1">
      <alignment horizontal="center" vertical="center"/>
      <protection locked="0"/>
    </xf>
    <xf numFmtId="0" fontId="22" fillId="47" borderId="84" xfId="53" applyFont="1" applyFill="1" applyBorder="1" applyAlignment="1">
      <alignment vertical="center" wrapText="1"/>
      <protection/>
    </xf>
    <xf numFmtId="0" fontId="39" fillId="44" borderId="90" xfId="53" applyFont="1" applyFill="1" applyBorder="1" applyAlignment="1" applyProtection="1">
      <alignment horizontal="center" vertical="center"/>
      <protection locked="0"/>
    </xf>
    <xf numFmtId="0" fontId="31" fillId="44" borderId="0" xfId="53" applyFont="1" applyFill="1" applyProtection="1">
      <alignment/>
      <protection hidden="1"/>
    </xf>
    <xf numFmtId="0" fontId="101" fillId="44" borderId="0" xfId="0" applyFont="1" applyFill="1" applyAlignment="1">
      <alignment horizontal="left" wrapText="1" indent="1"/>
    </xf>
    <xf numFmtId="0" fontId="22" fillId="47" borderId="84" xfId="53" applyFont="1" applyFill="1" applyBorder="1" applyAlignment="1">
      <alignment horizontal="left" vertical="top" wrapText="1" indent="1"/>
      <protection/>
    </xf>
    <xf numFmtId="0" fontId="102" fillId="44" borderId="0" xfId="0" applyFont="1" applyFill="1" applyAlignment="1">
      <alignment horizontal="left" vertical="center" wrapText="1"/>
    </xf>
    <xf numFmtId="0" fontId="101" fillId="44" borderId="0" xfId="0" applyFont="1" applyFill="1" applyAlignment="1">
      <alignment horizontal="left" vertical="center" wrapText="1"/>
    </xf>
    <xf numFmtId="0" fontId="39" fillId="44" borderId="59" xfId="53" applyFont="1" applyFill="1" applyBorder="1" applyAlignment="1" applyProtection="1">
      <alignment horizontal="left" vertical="center" wrapText="1"/>
      <protection locked="0"/>
    </xf>
    <xf numFmtId="0" fontId="22" fillId="47" borderId="85" xfId="53" applyFont="1" applyFill="1" applyBorder="1" applyAlignment="1">
      <alignment vertical="top" wrapText="1"/>
      <protection/>
    </xf>
    <xf numFmtId="0" fontId="22" fillId="47" borderId="91" xfId="53" applyFont="1" applyFill="1" applyBorder="1" applyAlignment="1">
      <alignment horizontal="left" vertical="center" wrapText="1" indent="1"/>
      <protection/>
    </xf>
    <xf numFmtId="0" fontId="39" fillId="44" borderId="92" xfId="53" applyFont="1" applyFill="1" applyBorder="1" applyAlignment="1" applyProtection="1">
      <alignment horizontal="center" vertical="center"/>
      <protection locked="0"/>
    </xf>
    <xf numFmtId="0" fontId="39" fillId="44" borderId="93" xfId="53" applyFont="1" applyFill="1" applyBorder="1" applyAlignment="1" applyProtection="1">
      <alignment horizontal="center" vertical="center"/>
      <protection locked="0"/>
    </xf>
    <xf numFmtId="0" fontId="31" fillId="44" borderId="93" xfId="53" applyFont="1" applyFill="1" applyBorder="1" applyAlignment="1" applyProtection="1">
      <alignment vertical="center"/>
      <protection hidden="1"/>
    </xf>
    <xf numFmtId="0" fontId="39" fillId="44" borderId="94" xfId="53" applyFont="1" applyFill="1" applyBorder="1" applyAlignment="1" applyProtection="1">
      <alignment horizontal="center" vertical="center"/>
      <protection locked="0"/>
    </xf>
    <xf numFmtId="0" fontId="39" fillId="44" borderId="95" xfId="53" applyFont="1" applyFill="1" applyBorder="1" applyAlignment="1" applyProtection="1">
      <alignment horizontal="center" vertical="center"/>
      <protection locked="0"/>
    </xf>
    <xf numFmtId="0" fontId="39" fillId="44" borderId="96" xfId="53" applyFont="1" applyFill="1" applyBorder="1" applyAlignment="1" applyProtection="1">
      <alignment horizontal="center" vertical="center"/>
      <protection locked="0"/>
    </xf>
    <xf numFmtId="0" fontId="39" fillId="44" borderId="97" xfId="53" applyFont="1" applyFill="1" applyBorder="1" applyAlignment="1" applyProtection="1">
      <alignment horizontal="center" vertical="center"/>
      <protection locked="0"/>
    </xf>
    <xf numFmtId="0" fontId="22" fillId="47" borderId="98" xfId="53" applyFont="1" applyFill="1" applyBorder="1" applyAlignment="1">
      <alignment horizontal="left" vertical="center" wrapText="1" indent="1"/>
      <protection/>
    </xf>
    <xf numFmtId="0" fontId="39" fillId="44" borderId="99" xfId="53" applyFont="1" applyFill="1" applyBorder="1" applyAlignment="1" applyProtection="1">
      <alignment horizontal="center" vertical="center"/>
      <protection locked="0"/>
    </xf>
    <xf numFmtId="0" fontId="31" fillId="44" borderId="100" xfId="53" applyFont="1" applyFill="1" applyBorder="1" applyAlignment="1" applyProtection="1">
      <alignment vertical="center"/>
      <protection hidden="1"/>
    </xf>
    <xf numFmtId="0" fontId="39" fillId="44" borderId="101" xfId="53" applyFont="1" applyFill="1" applyBorder="1" applyAlignment="1" applyProtection="1">
      <alignment horizontal="center" vertical="center"/>
      <protection locked="0"/>
    </xf>
    <xf numFmtId="0" fontId="41" fillId="43" borderId="0" xfId="53" applyFont="1" applyFill="1" applyProtection="1">
      <alignment/>
      <protection hidden="1"/>
    </xf>
    <xf numFmtId="0" fontId="41" fillId="44" borderId="0" xfId="53" applyFont="1" applyFill="1" applyProtection="1">
      <alignment/>
      <protection hidden="1"/>
    </xf>
    <xf numFmtId="0" fontId="103" fillId="45" borderId="102" xfId="53" applyFont="1" applyFill="1" applyBorder="1" applyAlignment="1" applyProtection="1">
      <alignment horizontal="center" vertical="center" wrapText="1"/>
      <protection hidden="1"/>
    </xf>
    <xf numFmtId="0" fontId="103" fillId="45" borderId="103" xfId="53" applyFont="1" applyFill="1" applyBorder="1" applyAlignment="1" applyProtection="1">
      <alignment horizontal="center" vertical="center" wrapText="1"/>
      <protection hidden="1"/>
    </xf>
    <xf numFmtId="0" fontId="103" fillId="45" borderId="104" xfId="53" applyFont="1" applyFill="1" applyBorder="1" applyAlignment="1" applyProtection="1">
      <alignment horizontal="center" vertical="center" wrapText="1"/>
      <protection hidden="1"/>
    </xf>
    <xf numFmtId="0" fontId="0" fillId="43" borderId="0" xfId="53" applyFill="1" applyAlignment="1">
      <alignment horizontal="center"/>
      <protection/>
    </xf>
    <xf numFmtId="0" fontId="104" fillId="44" borderId="0" xfId="53" applyFont="1" applyFill="1" applyAlignment="1">
      <alignment horizontal="center" vertical="center" wrapText="1"/>
      <protection/>
    </xf>
    <xf numFmtId="0" fontId="105" fillId="44" borderId="0" xfId="53" applyFont="1" applyFill="1" applyAlignment="1" applyProtection="1">
      <alignment horizontal="right" vertical="center" wrapText="1" indent="1"/>
      <protection hidden="1"/>
    </xf>
    <xf numFmtId="0" fontId="26" fillId="47" borderId="105" xfId="53" applyFont="1" applyFill="1" applyBorder="1" applyAlignment="1" applyProtection="1">
      <alignment horizontal="left" vertical="center" wrapText="1" indent="1"/>
      <protection locked="0"/>
    </xf>
    <xf numFmtId="0" fontId="26" fillId="47" borderId="106" xfId="53" applyFont="1" applyFill="1" applyBorder="1" applyAlignment="1" applyProtection="1">
      <alignment horizontal="left" vertical="center" wrapText="1" indent="1"/>
      <protection locked="0"/>
    </xf>
    <xf numFmtId="0" fontId="26" fillId="47" borderId="107" xfId="53" applyFont="1" applyFill="1" applyBorder="1" applyAlignment="1" applyProtection="1">
      <alignment horizontal="left" vertical="center" wrapText="1" indent="1"/>
      <protection locked="0"/>
    </xf>
    <xf numFmtId="0" fontId="22" fillId="47" borderId="108" xfId="53" applyFont="1" applyFill="1" applyBorder="1" applyAlignment="1">
      <alignment horizontal="left" vertical="center" wrapText="1" indent="1"/>
      <protection/>
    </xf>
    <xf numFmtId="0" fontId="22" fillId="47" borderId="109" xfId="53" applyFont="1" applyFill="1" applyBorder="1" applyAlignment="1">
      <alignment horizontal="left" vertical="center" wrapText="1" indent="1"/>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2" xfId="52"/>
    <cellStyle name="Normal 2 2" xfId="53"/>
    <cellStyle name="Normal 3" xfId="54"/>
    <cellStyle name="Normal_F Commercialisation 05-06"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133350</xdr:rowOff>
    </xdr:from>
    <xdr:to>
      <xdr:col>4</xdr:col>
      <xdr:colOff>9525</xdr:colOff>
      <xdr:row>22</xdr:row>
      <xdr:rowOff>9525</xdr:rowOff>
    </xdr:to>
    <xdr:grpSp>
      <xdr:nvGrpSpPr>
        <xdr:cNvPr id="1" name="Groupe 1"/>
        <xdr:cNvGrpSpPr>
          <a:grpSpLocks/>
        </xdr:cNvGrpSpPr>
      </xdr:nvGrpSpPr>
      <xdr:grpSpPr>
        <a:xfrm>
          <a:off x="2952750" y="6238875"/>
          <a:ext cx="6562725" cy="200025"/>
          <a:chOff x="3092450" y="6054725"/>
          <a:chExt cx="6864350" cy="203200"/>
        </a:xfrm>
        <a:solidFill>
          <a:srgbClr val="FFFFFF"/>
        </a:solidFill>
      </xdr:grpSpPr>
    </xdr:grpSp>
    <xdr:clientData/>
  </xdr:twoCellAnchor>
  <xdr:twoCellAnchor>
    <xdr:from>
      <xdr:col>1</xdr:col>
      <xdr:colOff>9525</xdr:colOff>
      <xdr:row>28</xdr:row>
      <xdr:rowOff>9525</xdr:rowOff>
    </xdr:from>
    <xdr:to>
      <xdr:col>4</xdr:col>
      <xdr:colOff>19050</xdr:colOff>
      <xdr:row>29</xdr:row>
      <xdr:rowOff>19050</xdr:rowOff>
    </xdr:to>
    <xdr:grpSp>
      <xdr:nvGrpSpPr>
        <xdr:cNvPr id="7" name="Groupe 2"/>
        <xdr:cNvGrpSpPr>
          <a:grpSpLocks/>
        </xdr:cNvGrpSpPr>
      </xdr:nvGrpSpPr>
      <xdr:grpSpPr>
        <a:xfrm>
          <a:off x="2933700" y="7696200"/>
          <a:ext cx="6591300" cy="333375"/>
          <a:chOff x="3067050" y="7531100"/>
          <a:chExt cx="6902450" cy="3365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8</xdr:col>
      <xdr:colOff>619125</xdr:colOff>
      <xdr:row>10</xdr:row>
      <xdr:rowOff>28575</xdr:rowOff>
    </xdr:to>
    <xdr:grpSp>
      <xdr:nvGrpSpPr>
        <xdr:cNvPr id="1" name="Groupe 4"/>
        <xdr:cNvGrpSpPr>
          <a:grpSpLocks/>
        </xdr:cNvGrpSpPr>
      </xdr:nvGrpSpPr>
      <xdr:grpSpPr>
        <a:xfrm>
          <a:off x="4029075" y="2657475"/>
          <a:ext cx="6038850" cy="266700"/>
          <a:chOff x="4216400" y="2686050"/>
          <a:chExt cx="6330950" cy="273050"/>
        </a:xfrm>
        <a:solidFill>
          <a:srgbClr val="FFFFFF"/>
        </a:solidFill>
      </xdr:grpSpPr>
    </xdr:grpSp>
    <xdr:clientData/>
  </xdr:twoCellAnchor>
  <xdr:twoCellAnchor>
    <xdr:from>
      <xdr:col>2</xdr:col>
      <xdr:colOff>104775</xdr:colOff>
      <xdr:row>6</xdr:row>
      <xdr:rowOff>0</xdr:rowOff>
    </xdr:from>
    <xdr:to>
      <xdr:col>6</xdr:col>
      <xdr:colOff>1257300</xdr:colOff>
      <xdr:row>7</xdr:row>
      <xdr:rowOff>0</xdr:rowOff>
    </xdr:to>
    <xdr:grpSp>
      <xdr:nvGrpSpPr>
        <xdr:cNvPr id="6" name="Groupe 1"/>
        <xdr:cNvGrpSpPr>
          <a:grpSpLocks/>
        </xdr:cNvGrpSpPr>
      </xdr:nvGrpSpPr>
      <xdr:grpSpPr>
        <a:xfrm>
          <a:off x="4133850" y="1257300"/>
          <a:ext cx="4429125" cy="209550"/>
          <a:chOff x="4318000" y="1276350"/>
          <a:chExt cx="4648200" cy="215900"/>
        </a:xfrm>
        <a:solidFill>
          <a:srgbClr val="FFFFFF"/>
        </a:solidFill>
      </xdr:grpSpPr>
    </xdr:grpSp>
    <xdr:clientData/>
  </xdr:twoCellAnchor>
  <xdr:twoCellAnchor>
    <xdr:from>
      <xdr:col>2</xdr:col>
      <xdr:colOff>104775</xdr:colOff>
      <xdr:row>7</xdr:row>
      <xdr:rowOff>171450</xdr:rowOff>
    </xdr:from>
    <xdr:to>
      <xdr:col>3</xdr:col>
      <xdr:colOff>552450</xdr:colOff>
      <xdr:row>7</xdr:row>
      <xdr:rowOff>600075</xdr:rowOff>
    </xdr:to>
    <xdr:grpSp>
      <xdr:nvGrpSpPr>
        <xdr:cNvPr id="9" name="Groupe 2"/>
        <xdr:cNvGrpSpPr>
          <a:grpSpLocks/>
        </xdr:cNvGrpSpPr>
      </xdr:nvGrpSpPr>
      <xdr:grpSpPr>
        <a:xfrm>
          <a:off x="4133850" y="1638300"/>
          <a:ext cx="1752600" cy="428625"/>
          <a:chOff x="4318000" y="1663700"/>
          <a:chExt cx="1854200" cy="425450"/>
        </a:xfrm>
        <a:solidFill>
          <a:srgbClr val="FFFFFF"/>
        </a:solidFill>
      </xdr:grpSpPr>
    </xdr:grpSp>
    <xdr:clientData/>
  </xdr:twoCellAnchor>
  <xdr:twoCellAnchor>
    <xdr:from>
      <xdr:col>2</xdr:col>
      <xdr:colOff>104775</xdr:colOff>
      <xdr:row>8</xdr:row>
      <xdr:rowOff>47625</xdr:rowOff>
    </xdr:from>
    <xdr:to>
      <xdr:col>3</xdr:col>
      <xdr:colOff>371475</xdr:colOff>
      <xdr:row>8</xdr:row>
      <xdr:rowOff>457200</xdr:rowOff>
    </xdr:to>
    <xdr:grpSp>
      <xdr:nvGrpSpPr>
        <xdr:cNvPr id="12" name="Groupe 3"/>
        <xdr:cNvGrpSpPr>
          <a:grpSpLocks/>
        </xdr:cNvGrpSpPr>
      </xdr:nvGrpSpPr>
      <xdr:grpSpPr>
        <a:xfrm>
          <a:off x="4133850" y="2190750"/>
          <a:ext cx="1571625" cy="409575"/>
          <a:chOff x="4318000" y="2209800"/>
          <a:chExt cx="1657350" cy="425450"/>
        </a:xfrm>
        <a:solidFill>
          <a:srgbClr val="FFFFFF"/>
        </a:solidFill>
      </xdr:grpSpPr>
    </xdr:grpSp>
    <xdr:clientData/>
  </xdr:twoCellAnchor>
  <xdr:twoCellAnchor>
    <xdr:from>
      <xdr:col>6</xdr:col>
      <xdr:colOff>85725</xdr:colOff>
      <xdr:row>18</xdr:row>
      <xdr:rowOff>0</xdr:rowOff>
    </xdr:from>
    <xdr:to>
      <xdr:col>8</xdr:col>
      <xdr:colOff>1038225</xdr:colOff>
      <xdr:row>19</xdr:row>
      <xdr:rowOff>0</xdr:rowOff>
    </xdr:to>
    <xdr:grpSp>
      <xdr:nvGrpSpPr>
        <xdr:cNvPr id="15" name="Groupe 7"/>
        <xdr:cNvGrpSpPr>
          <a:grpSpLocks/>
        </xdr:cNvGrpSpPr>
      </xdr:nvGrpSpPr>
      <xdr:grpSpPr>
        <a:xfrm>
          <a:off x="7391400" y="4752975"/>
          <a:ext cx="3095625" cy="209550"/>
          <a:chOff x="7734300" y="4819650"/>
          <a:chExt cx="3251200" cy="215900"/>
        </a:xfrm>
        <a:solidFill>
          <a:srgbClr val="FFFFFF"/>
        </a:solidFill>
      </xdr:grpSpPr>
    </xdr:grpSp>
    <xdr:clientData/>
  </xdr:twoCellAnchor>
  <xdr:twoCellAnchor>
    <xdr:from>
      <xdr:col>6</xdr:col>
      <xdr:colOff>85725</xdr:colOff>
      <xdr:row>19</xdr:row>
      <xdr:rowOff>28575</xdr:rowOff>
    </xdr:from>
    <xdr:to>
      <xdr:col>8</xdr:col>
      <xdr:colOff>1066800</xdr:colOff>
      <xdr:row>20</xdr:row>
      <xdr:rowOff>0</xdr:rowOff>
    </xdr:to>
    <xdr:grpSp>
      <xdr:nvGrpSpPr>
        <xdr:cNvPr id="19" name="Groupe 8"/>
        <xdr:cNvGrpSpPr>
          <a:grpSpLocks/>
        </xdr:cNvGrpSpPr>
      </xdr:nvGrpSpPr>
      <xdr:grpSpPr>
        <a:xfrm>
          <a:off x="7391400" y="4991100"/>
          <a:ext cx="3124200" cy="180975"/>
          <a:chOff x="7734300" y="5067300"/>
          <a:chExt cx="3282950" cy="184150"/>
        </a:xfrm>
        <a:solidFill>
          <a:srgbClr val="FFFFFF"/>
        </a:solidFill>
      </xdr:grpSpPr>
    </xdr:grpSp>
    <xdr:clientData/>
  </xdr:twoCellAnchor>
  <xdr:twoCellAnchor>
    <xdr:from>
      <xdr:col>6</xdr:col>
      <xdr:colOff>85725</xdr:colOff>
      <xdr:row>20</xdr:row>
      <xdr:rowOff>0</xdr:rowOff>
    </xdr:from>
    <xdr:to>
      <xdr:col>8</xdr:col>
      <xdr:colOff>1133475</xdr:colOff>
      <xdr:row>21</xdr:row>
      <xdr:rowOff>19050</xdr:rowOff>
    </xdr:to>
    <xdr:grpSp>
      <xdr:nvGrpSpPr>
        <xdr:cNvPr id="23" name="Groupe 9"/>
        <xdr:cNvGrpSpPr>
          <a:grpSpLocks/>
        </xdr:cNvGrpSpPr>
      </xdr:nvGrpSpPr>
      <xdr:grpSpPr>
        <a:xfrm>
          <a:off x="7391400" y="5172075"/>
          <a:ext cx="3190875" cy="228600"/>
          <a:chOff x="7734300" y="5251450"/>
          <a:chExt cx="3346450" cy="234950"/>
        </a:xfrm>
        <a:solidFill>
          <a:srgbClr val="FFFFFF"/>
        </a:solidFill>
      </xdr:grpSpPr>
    </xdr:grpSp>
    <xdr:clientData/>
  </xdr:twoCellAnchor>
  <xdr:twoCellAnchor>
    <xdr:from>
      <xdr:col>6</xdr:col>
      <xdr:colOff>85725</xdr:colOff>
      <xdr:row>21</xdr:row>
      <xdr:rowOff>9525</xdr:rowOff>
    </xdr:from>
    <xdr:to>
      <xdr:col>8</xdr:col>
      <xdr:colOff>1114425</xdr:colOff>
      <xdr:row>22</xdr:row>
      <xdr:rowOff>0</xdr:rowOff>
    </xdr:to>
    <xdr:grpSp>
      <xdr:nvGrpSpPr>
        <xdr:cNvPr id="27" name="Groupe 10"/>
        <xdr:cNvGrpSpPr>
          <a:grpSpLocks/>
        </xdr:cNvGrpSpPr>
      </xdr:nvGrpSpPr>
      <xdr:grpSpPr>
        <a:xfrm>
          <a:off x="7391400" y="5391150"/>
          <a:ext cx="3171825" cy="200025"/>
          <a:chOff x="7727950" y="5473700"/>
          <a:chExt cx="3340100" cy="209550"/>
        </a:xfrm>
        <a:solidFill>
          <a:srgbClr val="FFFFFF"/>
        </a:solidFill>
      </xdr:grpSpPr>
    </xdr:grpSp>
    <xdr:clientData/>
  </xdr:twoCellAnchor>
  <xdr:twoCellAnchor>
    <xdr:from>
      <xdr:col>6</xdr:col>
      <xdr:colOff>85725</xdr:colOff>
      <xdr:row>22</xdr:row>
      <xdr:rowOff>0</xdr:rowOff>
    </xdr:from>
    <xdr:to>
      <xdr:col>8</xdr:col>
      <xdr:colOff>1028700</xdr:colOff>
      <xdr:row>23</xdr:row>
      <xdr:rowOff>57150</xdr:rowOff>
    </xdr:to>
    <xdr:grpSp>
      <xdr:nvGrpSpPr>
        <xdr:cNvPr id="31" name="Groupe 11"/>
        <xdr:cNvGrpSpPr>
          <a:grpSpLocks/>
        </xdr:cNvGrpSpPr>
      </xdr:nvGrpSpPr>
      <xdr:grpSpPr>
        <a:xfrm>
          <a:off x="7391400" y="5591175"/>
          <a:ext cx="3086100" cy="266700"/>
          <a:chOff x="7734300" y="5683250"/>
          <a:chExt cx="3244850" cy="273050"/>
        </a:xfrm>
        <a:solidFill>
          <a:srgbClr val="FFFFFF"/>
        </a:solidFill>
      </xdr:grpSpPr>
    </xdr:grpSp>
    <xdr:clientData/>
  </xdr:twoCellAnchor>
  <xdr:twoCellAnchor>
    <xdr:from>
      <xdr:col>6</xdr:col>
      <xdr:colOff>85725</xdr:colOff>
      <xdr:row>16</xdr:row>
      <xdr:rowOff>219075</xdr:rowOff>
    </xdr:from>
    <xdr:to>
      <xdr:col>8</xdr:col>
      <xdr:colOff>1028700</xdr:colOff>
      <xdr:row>16</xdr:row>
      <xdr:rowOff>342900</xdr:rowOff>
    </xdr:to>
    <xdr:grpSp>
      <xdr:nvGrpSpPr>
        <xdr:cNvPr id="35" name="Groupe 5"/>
        <xdr:cNvGrpSpPr>
          <a:grpSpLocks/>
        </xdr:cNvGrpSpPr>
      </xdr:nvGrpSpPr>
      <xdr:grpSpPr>
        <a:xfrm>
          <a:off x="7391400" y="4419600"/>
          <a:ext cx="3086100" cy="123825"/>
          <a:chOff x="7734300" y="4337050"/>
          <a:chExt cx="3257550" cy="222250"/>
        </a:xfrm>
        <a:solidFill>
          <a:srgbClr val="FFFFFF"/>
        </a:solidFill>
      </xdr:grpSpPr>
    </xdr:grpSp>
    <xdr:clientData/>
  </xdr:twoCellAnchor>
  <xdr:twoCellAnchor>
    <xdr:from>
      <xdr:col>6</xdr:col>
      <xdr:colOff>85725</xdr:colOff>
      <xdr:row>17</xdr:row>
      <xdr:rowOff>0</xdr:rowOff>
    </xdr:from>
    <xdr:to>
      <xdr:col>8</xdr:col>
      <xdr:colOff>1038225</xdr:colOff>
      <xdr:row>18</xdr:row>
      <xdr:rowOff>0</xdr:rowOff>
    </xdr:to>
    <xdr:grpSp>
      <xdr:nvGrpSpPr>
        <xdr:cNvPr id="39" name="Groupe 7"/>
        <xdr:cNvGrpSpPr>
          <a:grpSpLocks/>
        </xdr:cNvGrpSpPr>
      </xdr:nvGrpSpPr>
      <xdr:grpSpPr>
        <a:xfrm>
          <a:off x="7391400" y="4543425"/>
          <a:ext cx="3095625" cy="209550"/>
          <a:chOff x="7734300" y="4819650"/>
          <a:chExt cx="3251200" cy="21590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76200</xdr:rowOff>
    </xdr:from>
    <xdr:to>
      <xdr:col>1</xdr:col>
      <xdr:colOff>1133475</xdr:colOff>
      <xdr:row>1</xdr:row>
      <xdr:rowOff>266700</xdr:rowOff>
    </xdr:to>
    <xdr:pic>
      <xdr:nvPicPr>
        <xdr:cNvPr id="1" name="Image 4"/>
        <xdr:cNvPicPr preferRelativeResize="1">
          <a:picLocks noChangeAspect="1"/>
        </xdr:cNvPicPr>
      </xdr:nvPicPr>
      <xdr:blipFill>
        <a:blip r:embed="rId1"/>
        <a:stretch>
          <a:fillRect/>
        </a:stretch>
      </xdr:blipFill>
      <xdr:spPr>
        <a:xfrm>
          <a:off x="228600" y="76200"/>
          <a:ext cx="12477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95250</xdr:rowOff>
    </xdr:from>
    <xdr:to>
      <xdr:col>1</xdr:col>
      <xdr:colOff>933450</xdr:colOff>
      <xdr:row>1</xdr:row>
      <xdr:rowOff>257175</xdr:rowOff>
    </xdr:to>
    <xdr:pic>
      <xdr:nvPicPr>
        <xdr:cNvPr id="1" name="Image 2"/>
        <xdr:cNvPicPr preferRelativeResize="1">
          <a:picLocks noChangeAspect="1"/>
        </xdr:cNvPicPr>
      </xdr:nvPicPr>
      <xdr:blipFill>
        <a:blip r:embed="rId1"/>
        <a:stretch>
          <a:fillRect/>
        </a:stretch>
      </xdr:blipFill>
      <xdr:spPr>
        <a:xfrm>
          <a:off x="171450" y="95250"/>
          <a:ext cx="11620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musicaction.ca/politique-de-confidentialit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musicaction.ca/politique-de-confidentialit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2"/>
  <sheetViews>
    <sheetView tabSelected="1" workbookViewId="0" topLeftCell="A1">
      <selection activeCell="B1" sqref="B1:D1"/>
    </sheetView>
  </sheetViews>
  <sheetFormatPr defaultColWidth="11.421875" defaultRowHeight="15.75" customHeight="1"/>
  <cols>
    <col min="1" max="2" width="43.8515625" style="236" customWidth="1"/>
    <col min="3" max="3" width="48.00390625" style="236" customWidth="1"/>
    <col min="4" max="4" width="6.8515625" style="235" customWidth="1"/>
    <col min="5" max="16384" width="11.421875" style="236" customWidth="1"/>
  </cols>
  <sheetData>
    <row r="1" spans="1:10" ht="21" customHeight="1">
      <c r="A1" s="229" t="s">
        <v>165</v>
      </c>
      <c r="B1" s="534"/>
      <c r="C1" s="534"/>
      <c r="D1" s="534"/>
      <c r="E1" s="229"/>
      <c r="F1" s="229"/>
      <c r="G1" s="229"/>
      <c r="H1" s="229"/>
      <c r="I1" s="229"/>
      <c r="J1" s="229"/>
    </row>
    <row r="2" spans="1:10" ht="18.75" customHeight="1">
      <c r="A2" s="229" t="s">
        <v>285</v>
      </c>
      <c r="B2" s="534"/>
      <c r="C2" s="534"/>
      <c r="D2" s="534"/>
      <c r="E2" s="229"/>
      <c r="F2" s="229"/>
      <c r="G2" s="229"/>
      <c r="H2" s="229"/>
      <c r="I2" s="229"/>
      <c r="J2" s="229"/>
    </row>
    <row r="3" spans="1:10" ht="12">
      <c r="A3" s="535"/>
      <c r="B3" s="535"/>
      <c r="C3" s="535"/>
      <c r="D3" s="535"/>
      <c r="E3" s="229"/>
      <c r="F3" s="229"/>
      <c r="G3" s="229"/>
      <c r="H3" s="229"/>
      <c r="I3" s="229"/>
      <c r="J3" s="229"/>
    </row>
    <row r="4" spans="1:4" ht="15.75" customHeight="1">
      <c r="A4" s="536" t="s">
        <v>426</v>
      </c>
      <c r="B4" s="537"/>
      <c r="C4" s="537"/>
      <c r="D4" s="538"/>
    </row>
    <row r="5" spans="1:4" ht="15.75" customHeight="1">
      <c r="A5" s="539" t="s">
        <v>516</v>
      </c>
      <c r="B5" s="513"/>
      <c r="C5" s="513"/>
      <c r="D5" s="540"/>
    </row>
    <row r="6" spans="1:4" ht="26.25" customHeight="1">
      <c r="A6" s="539" t="s">
        <v>382</v>
      </c>
      <c r="B6" s="513"/>
      <c r="C6" s="513"/>
      <c r="D6" s="540"/>
    </row>
    <row r="7" spans="1:4" ht="15.75" customHeight="1">
      <c r="A7" s="539" t="s">
        <v>484</v>
      </c>
      <c r="B7" s="513"/>
      <c r="C7" s="513"/>
      <c r="D7" s="540"/>
    </row>
    <row r="8" spans="1:4" ht="15.75" customHeight="1">
      <c r="A8" s="539" t="s">
        <v>517</v>
      </c>
      <c r="B8" s="513"/>
      <c r="C8" s="513"/>
      <c r="D8" s="540"/>
    </row>
    <row r="9" spans="1:4" ht="15.75" customHeight="1">
      <c r="A9" s="539" t="s">
        <v>530</v>
      </c>
      <c r="B9" s="513"/>
      <c r="C9" s="513"/>
      <c r="D9" s="540"/>
    </row>
    <row r="10" spans="1:4" ht="15.75" customHeight="1">
      <c r="A10" s="539" t="s">
        <v>518</v>
      </c>
      <c r="B10" s="513"/>
      <c r="C10" s="513"/>
      <c r="D10" s="540"/>
    </row>
    <row r="11" spans="1:4" ht="42.75" customHeight="1">
      <c r="A11" s="541" t="s">
        <v>515</v>
      </c>
      <c r="B11" s="542"/>
      <c r="C11" s="542"/>
      <c r="D11" s="543"/>
    </row>
    <row r="12" spans="1:4" ht="15.75" customHeight="1">
      <c r="A12" s="539" t="s">
        <v>508</v>
      </c>
      <c r="B12" s="513"/>
      <c r="C12" s="513"/>
      <c r="D12" s="540"/>
    </row>
    <row r="13" spans="1:4" ht="15.75" customHeight="1">
      <c r="A13" s="539" t="s">
        <v>383</v>
      </c>
      <c r="B13" s="513"/>
      <c r="C13" s="513"/>
      <c r="D13" s="540"/>
    </row>
    <row r="14" spans="1:4" ht="50.25" customHeight="1">
      <c r="A14" s="539" t="s">
        <v>532</v>
      </c>
      <c r="B14" s="544"/>
      <c r="C14" s="544"/>
      <c r="D14" s="540"/>
    </row>
    <row r="15" spans="1:4" ht="31.5" customHeight="1">
      <c r="A15" s="539" t="s">
        <v>533</v>
      </c>
      <c r="B15" s="544"/>
      <c r="C15" s="544"/>
      <c r="D15" s="540"/>
    </row>
    <row r="16" spans="1:4" ht="33" customHeight="1">
      <c r="A16" s="539" t="s">
        <v>534</v>
      </c>
      <c r="B16" s="544"/>
      <c r="C16" s="544"/>
      <c r="D16" s="540"/>
    </row>
    <row r="17" spans="1:4" ht="24" customHeight="1">
      <c r="A17" s="539" t="s">
        <v>535</v>
      </c>
      <c r="B17" s="513"/>
      <c r="C17" s="513"/>
      <c r="D17" s="540"/>
    </row>
    <row r="18" spans="1:4" ht="21.75" customHeight="1">
      <c r="A18" s="539" t="s">
        <v>536</v>
      </c>
      <c r="B18" s="513"/>
      <c r="C18" s="513"/>
      <c r="D18" s="540"/>
    </row>
    <row r="19" spans="1:4" s="230" customFormat="1" ht="36" customHeight="1" thickBot="1">
      <c r="A19" s="240" t="s">
        <v>462</v>
      </c>
      <c r="B19" s="241"/>
      <c r="C19" s="241" t="s">
        <v>334</v>
      </c>
      <c r="D19" s="242"/>
    </row>
    <row r="20" spans="1:4" s="230" customFormat="1" ht="13.5" customHeight="1">
      <c r="A20" s="545"/>
      <c r="B20" s="545"/>
      <c r="C20" s="545"/>
      <c r="D20" s="545"/>
    </row>
    <row r="21" spans="1:4" s="237" customFormat="1" ht="24" customHeight="1">
      <c r="A21" s="533" t="s">
        <v>357</v>
      </c>
      <c r="B21" s="533"/>
      <c r="C21" s="533"/>
      <c r="D21" s="533"/>
    </row>
    <row r="22" spans="1:4" s="237" customFormat="1" ht="25.5" customHeight="1">
      <c r="A22" s="231" t="s">
        <v>444</v>
      </c>
      <c r="B22" s="513"/>
      <c r="C22" s="513"/>
      <c r="D22" s="513"/>
    </row>
    <row r="23" spans="1:4" s="237" customFormat="1" ht="15.75" customHeight="1">
      <c r="A23" s="237" t="s">
        <v>384</v>
      </c>
      <c r="B23" s="512"/>
      <c r="C23" s="512"/>
      <c r="D23" s="512"/>
    </row>
    <row r="24" spans="1:4" s="237" customFormat="1" ht="15.75" customHeight="1">
      <c r="A24" s="237" t="s">
        <v>476</v>
      </c>
      <c r="B24" s="512"/>
      <c r="C24" s="512"/>
      <c r="D24" s="512"/>
    </row>
    <row r="25" spans="1:4" s="237" customFormat="1" ht="13.5" customHeight="1">
      <c r="A25" s="513"/>
      <c r="B25" s="513"/>
      <c r="C25" s="513"/>
      <c r="D25" s="513"/>
    </row>
    <row r="26" spans="1:4" s="237" customFormat="1" ht="15" customHeight="1">
      <c r="A26" s="231" t="s">
        <v>339</v>
      </c>
      <c r="B26" s="522">
        <f>'Budget-Bil Production'!H64</f>
        <v>0</v>
      </c>
      <c r="C26" s="522"/>
      <c r="D26" s="522"/>
    </row>
    <row r="27" spans="1:4" s="237" customFormat="1" ht="15" customHeight="1">
      <c r="A27" s="231" t="s">
        <v>340</v>
      </c>
      <c r="B27" s="522">
        <f>'Budget-Bil Production'!H68</f>
        <v>0</v>
      </c>
      <c r="C27" s="522"/>
      <c r="D27" s="522"/>
    </row>
    <row r="28" spans="1:4" s="237" customFormat="1" ht="24" customHeight="1">
      <c r="A28" s="533" t="s">
        <v>381</v>
      </c>
      <c r="B28" s="533"/>
      <c r="C28" s="533"/>
      <c r="D28" s="533"/>
    </row>
    <row r="29" spans="1:4" ht="25.5" customHeight="1">
      <c r="A29" s="231" t="s">
        <v>444</v>
      </c>
      <c r="B29" s="513"/>
      <c r="C29" s="513"/>
      <c r="D29" s="513"/>
    </row>
    <row r="30" spans="1:4" ht="15.75" customHeight="1">
      <c r="A30" s="237" t="s">
        <v>384</v>
      </c>
      <c r="B30" s="512"/>
      <c r="C30" s="512"/>
      <c r="D30" s="512"/>
    </row>
    <row r="31" spans="1:4" ht="15.75" customHeight="1">
      <c r="A31" s="237" t="s">
        <v>476</v>
      </c>
      <c r="B31" s="512"/>
      <c r="C31" s="512"/>
      <c r="D31" s="512"/>
    </row>
    <row r="32" spans="1:4" ht="15.75" customHeight="1">
      <c r="A32" s="232" t="s">
        <v>335</v>
      </c>
      <c r="B32" s="513"/>
      <c r="C32" s="513"/>
      <c r="D32" s="513"/>
    </row>
    <row r="33" spans="1:4" ht="15.75" customHeight="1">
      <c r="A33" s="232" t="s">
        <v>12</v>
      </c>
      <c r="B33" s="513"/>
      <c r="C33" s="513"/>
      <c r="D33" s="513"/>
    </row>
    <row r="34" spans="1:4" ht="15.75" customHeight="1">
      <c r="A34" s="232" t="s">
        <v>13</v>
      </c>
      <c r="B34" s="513"/>
      <c r="C34" s="513"/>
      <c r="D34" s="513"/>
    </row>
    <row r="35" spans="1:4" ht="15.75" customHeight="1">
      <c r="A35" s="237" t="s">
        <v>385</v>
      </c>
      <c r="B35" s="512"/>
      <c r="C35" s="512"/>
      <c r="D35" s="512"/>
    </row>
    <row r="36" spans="1:4" ht="15.75" customHeight="1">
      <c r="A36" s="232" t="s">
        <v>336</v>
      </c>
      <c r="B36" s="513"/>
      <c r="C36" s="513"/>
      <c r="D36" s="513"/>
    </row>
    <row r="37" spans="1:4" ht="15.75" customHeight="1">
      <c r="A37" s="232" t="s">
        <v>337</v>
      </c>
      <c r="B37" s="513"/>
      <c r="C37" s="513"/>
      <c r="D37" s="513"/>
    </row>
    <row r="38" spans="1:4" ht="15.75" customHeight="1">
      <c r="A38" s="232" t="s">
        <v>338</v>
      </c>
      <c r="B38" s="513"/>
      <c r="C38" s="513"/>
      <c r="D38" s="513"/>
    </row>
    <row r="39" spans="1:4" ht="15.75" customHeight="1">
      <c r="A39" s="232" t="s">
        <v>20</v>
      </c>
      <c r="B39" s="513"/>
      <c r="C39" s="513"/>
      <c r="D39" s="513"/>
    </row>
    <row r="40" spans="1:4" ht="13.5" customHeight="1">
      <c r="A40" s="513"/>
      <c r="B40" s="513"/>
      <c r="C40" s="513"/>
      <c r="D40" s="513"/>
    </row>
    <row r="41" spans="1:4" ht="15" customHeight="1">
      <c r="A41" s="231" t="s">
        <v>339</v>
      </c>
      <c r="B41" s="522">
        <f>'Budget-Bil Promotion'!G67</f>
        <v>0</v>
      </c>
      <c r="C41" s="522"/>
      <c r="D41" s="522"/>
    </row>
    <row r="42" spans="1:4" ht="15" customHeight="1">
      <c r="A42" s="231" t="s">
        <v>340</v>
      </c>
      <c r="B42" s="522">
        <f>'Budget-Bil Promotion'!G71</f>
        <v>0</v>
      </c>
      <c r="C42" s="522"/>
      <c r="D42" s="522"/>
    </row>
    <row r="43" spans="1:4" ht="13.5" customHeight="1">
      <c r="A43" s="516"/>
      <c r="B43" s="516"/>
      <c r="C43" s="516"/>
      <c r="D43" s="238"/>
    </row>
    <row r="44" spans="1:4" ht="13.5" customHeight="1">
      <c r="A44" s="529" t="s">
        <v>341</v>
      </c>
      <c r="B44" s="530"/>
      <c r="C44" s="530"/>
      <c r="D44" s="531"/>
    </row>
    <row r="45" spans="1:4" s="9" customFormat="1" ht="13.5" customHeight="1" thickBot="1">
      <c r="A45" s="532" t="s">
        <v>376</v>
      </c>
      <c r="B45" s="532"/>
      <c r="C45" s="532"/>
      <c r="D45" s="532"/>
    </row>
    <row r="46" spans="1:4" s="9" customFormat="1" ht="13.5" customHeight="1" thickBot="1">
      <c r="A46" s="526" t="s">
        <v>386</v>
      </c>
      <c r="B46" s="527"/>
      <c r="C46" s="527"/>
      <c r="D46" s="528"/>
    </row>
    <row r="47" spans="1:4" s="9" customFormat="1" ht="14.25" customHeight="1">
      <c r="A47" s="523" t="s">
        <v>342</v>
      </c>
      <c r="B47" s="523"/>
      <c r="C47" s="523"/>
      <c r="D47" s="523"/>
    </row>
    <row r="48" spans="1:4" s="230" customFormat="1" ht="15" customHeight="1">
      <c r="A48" s="524" t="s">
        <v>467</v>
      </c>
      <c r="B48" s="524"/>
      <c r="C48" s="524"/>
      <c r="D48" s="524"/>
    </row>
    <row r="49" spans="1:4" s="230" customFormat="1" ht="13.5" customHeight="1">
      <c r="A49" s="525" t="s">
        <v>387</v>
      </c>
      <c r="B49" s="525"/>
      <c r="C49" s="525"/>
      <c r="D49" s="239" t="s">
        <v>38</v>
      </c>
    </row>
    <row r="50" spans="1:4" ht="13.5" customHeight="1">
      <c r="A50" s="512" t="s">
        <v>343</v>
      </c>
      <c r="B50" s="512"/>
      <c r="C50" s="512"/>
      <c r="D50" s="237"/>
    </row>
    <row r="51" spans="1:4" ht="13.5" customHeight="1">
      <c r="A51" s="514" t="s">
        <v>344</v>
      </c>
      <c r="B51" s="514"/>
      <c r="C51" s="514"/>
      <c r="D51" s="238"/>
    </row>
    <row r="52" spans="1:4" ht="13.5" customHeight="1">
      <c r="A52" s="515" t="s">
        <v>395</v>
      </c>
      <c r="B52" s="515"/>
      <c r="C52" s="515"/>
      <c r="D52" s="237"/>
    </row>
    <row r="53" spans="1:4" ht="13.5" customHeight="1">
      <c r="A53" s="512" t="s">
        <v>345</v>
      </c>
      <c r="B53" s="512"/>
      <c r="C53" s="512"/>
      <c r="D53" s="237"/>
    </row>
    <row r="54" spans="1:4" ht="13.5" customHeight="1">
      <c r="A54" s="512" t="s">
        <v>445</v>
      </c>
      <c r="B54" s="512"/>
      <c r="C54" s="512"/>
      <c r="D54" s="237"/>
    </row>
    <row r="55" spans="1:4" ht="13.5" customHeight="1">
      <c r="A55" s="512" t="s">
        <v>446</v>
      </c>
      <c r="B55" s="512"/>
      <c r="C55" s="512"/>
      <c r="D55" s="237"/>
    </row>
    <row r="56" spans="1:4" ht="13.5" customHeight="1">
      <c r="A56" s="512" t="s">
        <v>346</v>
      </c>
      <c r="B56" s="512"/>
      <c r="C56" s="512"/>
      <c r="D56" s="237"/>
    </row>
    <row r="57" spans="1:4" ht="13.5" customHeight="1">
      <c r="A57" s="512" t="s">
        <v>347</v>
      </c>
      <c r="B57" s="512"/>
      <c r="C57" s="512"/>
      <c r="D57" s="237"/>
    </row>
    <row r="58" spans="1:4" ht="13.5" customHeight="1">
      <c r="A58" s="512" t="s">
        <v>348</v>
      </c>
      <c r="B58" s="512"/>
      <c r="C58" s="512"/>
      <c r="D58" s="237"/>
    </row>
    <row r="59" spans="1:4" ht="13.5" customHeight="1">
      <c r="A59" s="512" t="s">
        <v>349</v>
      </c>
      <c r="B59" s="512"/>
      <c r="C59" s="512"/>
      <c r="D59" s="237"/>
    </row>
    <row r="60" spans="1:4" ht="13.5" customHeight="1">
      <c r="A60" s="516"/>
      <c r="B60" s="516"/>
      <c r="C60" s="516"/>
      <c r="D60" s="238"/>
    </row>
    <row r="61" spans="1:4" ht="13.5" customHeight="1">
      <c r="A61" s="517" t="s">
        <v>350</v>
      </c>
      <c r="B61" s="518"/>
      <c r="C61" s="518"/>
      <c r="D61" s="519"/>
    </row>
    <row r="62" spans="1:4" s="230" customFormat="1" ht="13.5" customHeight="1">
      <c r="A62" s="520" t="s">
        <v>351</v>
      </c>
      <c r="B62" s="520"/>
      <c r="C62" s="520"/>
      <c r="D62" s="229" t="s">
        <v>38</v>
      </c>
    </row>
    <row r="63" spans="1:4" ht="13.5" customHeight="1">
      <c r="A63" s="512" t="s">
        <v>352</v>
      </c>
      <c r="B63" s="512"/>
      <c r="C63" s="512"/>
      <c r="D63" s="237"/>
    </row>
    <row r="64" spans="1:4" ht="13.5" customHeight="1">
      <c r="A64" s="521" t="s">
        <v>371</v>
      </c>
      <c r="B64" s="521"/>
      <c r="C64" s="521"/>
      <c r="D64" s="237"/>
    </row>
    <row r="65" spans="1:4" ht="13.5" customHeight="1">
      <c r="A65" s="512" t="s">
        <v>468</v>
      </c>
      <c r="B65" s="512"/>
      <c r="C65" s="512"/>
      <c r="D65" s="237"/>
    </row>
    <row r="66" spans="1:5" ht="13.5" customHeight="1">
      <c r="A66" s="512" t="s">
        <v>388</v>
      </c>
      <c r="B66" s="512"/>
      <c r="C66" s="512"/>
      <c r="D66" s="237"/>
      <c r="E66" s="237"/>
    </row>
    <row r="67" spans="1:4" ht="13.5" customHeight="1">
      <c r="A67" s="512" t="s">
        <v>353</v>
      </c>
      <c r="B67" s="512"/>
      <c r="C67" s="512"/>
      <c r="D67" s="237"/>
    </row>
    <row r="68" spans="1:4" ht="13.5" customHeight="1">
      <c r="A68" s="512" t="s">
        <v>354</v>
      </c>
      <c r="B68" s="512"/>
      <c r="C68" s="512"/>
      <c r="D68" s="237"/>
    </row>
    <row r="69" spans="1:4" ht="13.5" customHeight="1">
      <c r="A69" s="512" t="s">
        <v>389</v>
      </c>
      <c r="B69" s="512"/>
      <c r="C69" s="512"/>
      <c r="D69" s="237"/>
    </row>
    <row r="70" spans="1:4" ht="13.5" customHeight="1">
      <c r="A70" s="512" t="s">
        <v>355</v>
      </c>
      <c r="B70" s="512"/>
      <c r="C70" s="512"/>
      <c r="D70" s="237"/>
    </row>
    <row r="71" spans="1:4" ht="13.5" customHeight="1">
      <c r="A71" s="511" t="s">
        <v>447</v>
      </c>
      <c r="B71" s="511"/>
      <c r="C71" s="511"/>
      <c r="D71" s="237"/>
    </row>
    <row r="72" spans="1:4" ht="13.5" customHeight="1">
      <c r="A72" s="512" t="s">
        <v>356</v>
      </c>
      <c r="B72" s="512"/>
      <c r="C72" s="512"/>
      <c r="D72" s="237"/>
    </row>
  </sheetData>
  <sheetProtection/>
  <mergeCells count="71">
    <mergeCell ref="B27:D27"/>
    <mergeCell ref="A25:D25"/>
    <mergeCell ref="B26:D26"/>
    <mergeCell ref="A14:D14"/>
    <mergeCell ref="A15:D15"/>
    <mergeCell ref="A16:D16"/>
    <mergeCell ref="A20:D20"/>
    <mergeCell ref="A18:D18"/>
    <mergeCell ref="B24:D24"/>
    <mergeCell ref="A11:D11"/>
    <mergeCell ref="A7:D7"/>
    <mergeCell ref="A6:D6"/>
    <mergeCell ref="A12:D12"/>
    <mergeCell ref="A21:D21"/>
    <mergeCell ref="B23:D23"/>
    <mergeCell ref="A9:D9"/>
    <mergeCell ref="A8:D8"/>
    <mergeCell ref="A13:D13"/>
    <mergeCell ref="A17:D17"/>
    <mergeCell ref="B1:D1"/>
    <mergeCell ref="B2:D2"/>
    <mergeCell ref="A3:D3"/>
    <mergeCell ref="A4:D4"/>
    <mergeCell ref="A5:D5"/>
    <mergeCell ref="A10:D10"/>
    <mergeCell ref="A50:C50"/>
    <mergeCell ref="A44:D44"/>
    <mergeCell ref="A45:D45"/>
    <mergeCell ref="B42:D42"/>
    <mergeCell ref="B22:D22"/>
    <mergeCell ref="A28:D28"/>
    <mergeCell ref="B29:D29"/>
    <mergeCell ref="B39:D39"/>
    <mergeCell ref="B37:D37"/>
    <mergeCell ref="B38:D38"/>
    <mergeCell ref="B41:D41"/>
    <mergeCell ref="A47:D47"/>
    <mergeCell ref="A40:D40"/>
    <mergeCell ref="A43:C43"/>
    <mergeCell ref="A48:D48"/>
    <mergeCell ref="A49:C49"/>
    <mergeCell ref="A46:D46"/>
    <mergeCell ref="A68:C68"/>
    <mergeCell ref="A69:C69"/>
    <mergeCell ref="A70:C70"/>
    <mergeCell ref="A59:C59"/>
    <mergeCell ref="A60:C60"/>
    <mergeCell ref="A61:D61"/>
    <mergeCell ref="A62:C62"/>
    <mergeCell ref="A63:C63"/>
    <mergeCell ref="A64:C64"/>
    <mergeCell ref="A66:C66"/>
    <mergeCell ref="A67:C67"/>
    <mergeCell ref="A51:C51"/>
    <mergeCell ref="A52:C52"/>
    <mergeCell ref="A53:C53"/>
    <mergeCell ref="A54:C54"/>
    <mergeCell ref="A56:C56"/>
    <mergeCell ref="A57:C57"/>
    <mergeCell ref="A58:C58"/>
    <mergeCell ref="A55:C55"/>
    <mergeCell ref="A71:C71"/>
    <mergeCell ref="A72:C72"/>
    <mergeCell ref="B30:D30"/>
    <mergeCell ref="B31:D31"/>
    <mergeCell ref="B32:D32"/>
    <mergeCell ref="B33:D33"/>
    <mergeCell ref="B34:D34"/>
    <mergeCell ref="B35:D35"/>
    <mergeCell ref="B36:D36"/>
    <mergeCell ref="A65:C65"/>
  </mergeCells>
  <printOptions gridLines="1"/>
  <pageMargins left="0.5905511811023623" right="0.3937007874015748" top="0.984251968503937" bottom="0.5118110236220472" header="0.3937007874015748" footer="0.2755905511811024"/>
  <pageSetup horizontalDpi="600" verticalDpi="600" orientation="landscape" scale="84" r:id="rId3"/>
  <headerFooter alignWithMargins="0">
    <oddHeader>&amp;C&amp;"Calibri,Gras"&amp;9MUSICACTION 
PRODUCTION ET PROMOTION DE TITRES 24-25
DÉCLARATION&amp;R&amp;"Calibri,Gras"&amp;9&amp;P de &amp;N</oddHeader>
  </headerFooter>
  <rowBreaks count="1" manualBreakCount="1">
    <brk id="60" max="255" man="1"/>
  </rowBreaks>
  <drawing r:id="rId2"/>
  <legacyDrawing r:id="rId1"/>
</worksheet>
</file>

<file path=xl/worksheets/sheet10.xml><?xml version="1.0" encoding="utf-8"?>
<worksheet xmlns="http://schemas.openxmlformats.org/spreadsheetml/2006/main" xmlns:r="http://schemas.openxmlformats.org/officeDocument/2006/relationships">
  <dimension ref="A1:C237"/>
  <sheetViews>
    <sheetView workbookViewId="0" topLeftCell="A1">
      <selection activeCell="A1" sqref="A1"/>
    </sheetView>
  </sheetViews>
  <sheetFormatPr defaultColWidth="11.421875" defaultRowHeight="13.5" customHeight="1"/>
  <cols>
    <col min="1" max="1" width="49.00390625" style="9" customWidth="1"/>
    <col min="2" max="2" width="42.8515625" style="12" customWidth="1"/>
    <col min="3" max="3" width="42.57421875" style="13" customWidth="1"/>
    <col min="4" max="16384" width="11.421875" style="9" customWidth="1"/>
  </cols>
  <sheetData>
    <row r="1" spans="1:3" s="2" customFormat="1" ht="13.5" customHeight="1">
      <c r="A1" s="106" t="s">
        <v>165</v>
      </c>
      <c r="B1" s="779">
        <f>Projet!B1</f>
        <v>0</v>
      </c>
      <c r="C1" s="779"/>
    </row>
    <row r="2" spans="1:3" s="2" customFormat="1" ht="13.5" customHeight="1">
      <c r="A2" s="106" t="s">
        <v>452</v>
      </c>
      <c r="B2" s="779">
        <f>Projet!B2</f>
        <v>0</v>
      </c>
      <c r="C2" s="779"/>
    </row>
    <row r="3" spans="1:3" s="2" customFormat="1" ht="13.5" customHeight="1">
      <c r="A3" s="106" t="s">
        <v>39</v>
      </c>
      <c r="B3" s="779" t="str">
        <f>Projet!B3</f>
        <v>ANU-CNU</v>
      </c>
      <c r="C3" s="779"/>
    </row>
    <row r="4" spans="1:3" s="2" customFormat="1" ht="15" customHeight="1">
      <c r="A4" s="770"/>
      <c r="B4" s="770"/>
      <c r="C4" s="770"/>
    </row>
    <row r="5" spans="1:3" s="97" customFormat="1" ht="15.75" customHeight="1">
      <c r="A5" s="761" t="s">
        <v>426</v>
      </c>
      <c r="B5" s="762"/>
      <c r="C5" s="763"/>
    </row>
    <row r="6" spans="1:3" s="97" customFormat="1" ht="15.75" customHeight="1">
      <c r="A6" s="764" t="s">
        <v>531</v>
      </c>
      <c r="B6" s="765"/>
      <c r="C6" s="766"/>
    </row>
    <row r="7" spans="1:3" s="97" customFormat="1" ht="15.75" customHeight="1">
      <c r="A7" s="767" t="s">
        <v>521</v>
      </c>
      <c r="B7" s="768"/>
      <c r="C7" s="769"/>
    </row>
    <row r="8" spans="1:3" s="107" customFormat="1" ht="15.75" customHeight="1">
      <c r="A8" s="776" t="s">
        <v>427</v>
      </c>
      <c r="B8" s="777"/>
      <c r="C8" s="778"/>
    </row>
    <row r="9" spans="1:3" s="107" customFormat="1" ht="15.75" customHeight="1">
      <c r="A9" s="764" t="s">
        <v>473</v>
      </c>
      <c r="B9" s="765"/>
      <c r="C9" s="766"/>
    </row>
    <row r="10" spans="1:3" s="107" customFormat="1" ht="15.75" customHeight="1">
      <c r="A10" s="764" t="s">
        <v>428</v>
      </c>
      <c r="B10" s="765"/>
      <c r="C10" s="766"/>
    </row>
    <row r="11" spans="1:3" s="97" customFormat="1" ht="15.75" customHeight="1">
      <c r="A11" s="767" t="s">
        <v>429</v>
      </c>
      <c r="B11" s="768"/>
      <c r="C11" s="769"/>
    </row>
    <row r="12" spans="1:3" s="6" customFormat="1" ht="42.75" customHeight="1">
      <c r="A12" s="771" t="s">
        <v>478</v>
      </c>
      <c r="B12" s="772"/>
      <c r="C12" s="773"/>
    </row>
    <row r="13" spans="1:3" s="6" customFormat="1" ht="15" customHeight="1">
      <c r="A13" s="774"/>
      <c r="B13" s="774"/>
      <c r="C13" s="774"/>
    </row>
    <row r="14" spans="1:3" s="97" customFormat="1" ht="15" customHeight="1">
      <c r="A14" s="108" t="s">
        <v>384</v>
      </c>
      <c r="B14" s="775"/>
      <c r="C14" s="775"/>
    </row>
    <row r="15" spans="1:3" s="97" customFormat="1" ht="15" customHeight="1">
      <c r="A15" s="108" t="s">
        <v>476</v>
      </c>
      <c r="B15" s="775"/>
      <c r="C15" s="775"/>
    </row>
    <row r="16" spans="1:3" s="97" customFormat="1" ht="15" customHeight="1">
      <c r="A16" s="109" t="s">
        <v>335</v>
      </c>
      <c r="B16" s="760"/>
      <c r="C16" s="760"/>
    </row>
    <row r="17" spans="1:3" s="97" customFormat="1" ht="15" customHeight="1">
      <c r="A17" s="109" t="s">
        <v>12</v>
      </c>
      <c r="B17" s="760"/>
      <c r="C17" s="760"/>
    </row>
    <row r="18" spans="1:3" s="97" customFormat="1" ht="15" customHeight="1">
      <c r="A18" s="109" t="s">
        <v>13</v>
      </c>
      <c r="B18" s="760"/>
      <c r="C18" s="760"/>
    </row>
    <row r="19" spans="1:3" s="97" customFormat="1" ht="15" customHeight="1">
      <c r="A19" s="109" t="s">
        <v>430</v>
      </c>
      <c r="B19" s="760"/>
      <c r="C19" s="760"/>
    </row>
    <row r="20" spans="1:3" s="97" customFormat="1" ht="15" customHeight="1">
      <c r="A20" s="109" t="s">
        <v>279</v>
      </c>
      <c r="B20" s="760"/>
      <c r="C20" s="760"/>
    </row>
    <row r="21" spans="1:3" s="97" customFormat="1" ht="15" customHeight="1">
      <c r="A21" s="109" t="s">
        <v>19</v>
      </c>
      <c r="B21" s="760"/>
      <c r="C21" s="760"/>
    </row>
    <row r="22" spans="1:3" s="97" customFormat="1" ht="15" customHeight="1">
      <c r="A22" s="109" t="s">
        <v>20</v>
      </c>
      <c r="B22" s="760"/>
      <c r="C22" s="760"/>
    </row>
    <row r="23" spans="1:3" s="97" customFormat="1" ht="15" customHeight="1">
      <c r="A23" s="781"/>
      <c r="B23" s="782"/>
      <c r="C23" s="783"/>
    </row>
    <row r="24" spans="1:3" s="10" customFormat="1" ht="12">
      <c r="A24" s="780"/>
      <c r="B24" s="780"/>
      <c r="C24" s="780"/>
    </row>
    <row r="25" spans="1:3" s="10" customFormat="1" ht="12">
      <c r="A25" s="780"/>
      <c r="B25" s="780"/>
      <c r="C25" s="780"/>
    </row>
    <row r="26" spans="1:3" s="10" customFormat="1" ht="12">
      <c r="A26" s="780"/>
      <c r="B26" s="780"/>
      <c r="C26" s="780"/>
    </row>
    <row r="27" spans="2:3" s="5" customFormat="1" ht="13.5" customHeight="1">
      <c r="B27" s="11"/>
      <c r="C27" s="4"/>
    </row>
    <row r="28" spans="2:3" s="5" customFormat="1" ht="13.5" customHeight="1">
      <c r="B28" s="11"/>
      <c r="C28" s="4"/>
    </row>
    <row r="29" spans="2:3" s="5" customFormat="1" ht="13.5" customHeight="1">
      <c r="B29" s="11"/>
      <c r="C29" s="4"/>
    </row>
    <row r="30" spans="2:3" s="5" customFormat="1" ht="13.5" customHeight="1">
      <c r="B30" s="11"/>
      <c r="C30" s="4"/>
    </row>
    <row r="31" spans="2:3" s="5" customFormat="1" ht="13.5" customHeight="1">
      <c r="B31" s="11"/>
      <c r="C31" s="4"/>
    </row>
    <row r="32" spans="2:3" s="5" customFormat="1" ht="13.5" customHeight="1">
      <c r="B32" s="11"/>
      <c r="C32" s="4"/>
    </row>
    <row r="33" spans="2:3" s="5" customFormat="1" ht="13.5" customHeight="1">
      <c r="B33" s="11"/>
      <c r="C33" s="4"/>
    </row>
    <row r="34" spans="2:3" s="5" customFormat="1" ht="13.5" customHeight="1">
      <c r="B34" s="11"/>
      <c r="C34" s="4"/>
    </row>
    <row r="35" spans="2:3" s="5" customFormat="1" ht="13.5" customHeight="1">
      <c r="B35" s="11"/>
      <c r="C35" s="4"/>
    </row>
    <row r="36" spans="2:3" s="5" customFormat="1" ht="13.5" customHeight="1">
      <c r="B36" s="11"/>
      <c r="C36" s="4"/>
    </row>
    <row r="37" spans="2:3" s="5" customFormat="1" ht="13.5" customHeight="1">
      <c r="B37" s="11"/>
      <c r="C37" s="4"/>
    </row>
    <row r="38" spans="2:3" s="5" customFormat="1" ht="13.5" customHeight="1">
      <c r="B38" s="11"/>
      <c r="C38" s="4"/>
    </row>
    <row r="39" spans="2:3" s="5" customFormat="1" ht="13.5" customHeight="1">
      <c r="B39" s="11"/>
      <c r="C39" s="4"/>
    </row>
    <row r="40" spans="2:3" s="5" customFormat="1" ht="13.5" customHeight="1">
      <c r="B40" s="11"/>
      <c r="C40" s="4"/>
    </row>
    <row r="41" spans="2:3" s="5" customFormat="1" ht="13.5" customHeight="1">
      <c r="B41" s="11"/>
      <c r="C41" s="4"/>
    </row>
    <row r="42" spans="2:3" s="5" customFormat="1" ht="13.5" customHeight="1">
      <c r="B42" s="11"/>
      <c r="C42" s="4"/>
    </row>
    <row r="43" spans="2:3" s="5" customFormat="1" ht="13.5" customHeight="1">
      <c r="B43" s="11"/>
      <c r="C43" s="4"/>
    </row>
    <row r="44" spans="2:3" s="5" customFormat="1" ht="13.5" customHeight="1">
      <c r="B44" s="11"/>
      <c r="C44" s="4"/>
    </row>
    <row r="45" spans="2:3" s="5" customFormat="1" ht="13.5" customHeight="1">
      <c r="B45" s="11"/>
      <c r="C45" s="4"/>
    </row>
    <row r="46" spans="2:3" s="5" customFormat="1" ht="13.5" customHeight="1">
      <c r="B46" s="11"/>
      <c r="C46" s="4"/>
    </row>
    <row r="47" spans="2:3" s="5" customFormat="1" ht="13.5" customHeight="1">
      <c r="B47" s="11"/>
      <c r="C47" s="4"/>
    </row>
    <row r="48" spans="2:3" s="5" customFormat="1" ht="13.5" customHeight="1">
      <c r="B48" s="11"/>
      <c r="C48" s="4"/>
    </row>
    <row r="49" spans="2:3" s="5" customFormat="1" ht="13.5" customHeight="1">
      <c r="B49" s="11"/>
      <c r="C49" s="4"/>
    </row>
    <row r="50" spans="2:3" s="5" customFormat="1" ht="13.5" customHeight="1">
      <c r="B50" s="11"/>
      <c r="C50" s="4"/>
    </row>
    <row r="51" spans="2:3" s="5" customFormat="1" ht="13.5" customHeight="1">
      <c r="B51" s="11"/>
      <c r="C51" s="4"/>
    </row>
    <row r="52" spans="2:3" s="5" customFormat="1" ht="13.5" customHeight="1">
      <c r="B52" s="11"/>
      <c r="C52" s="4"/>
    </row>
    <row r="53" spans="2:3" s="5" customFormat="1" ht="13.5" customHeight="1">
      <c r="B53" s="11"/>
      <c r="C53" s="4"/>
    </row>
    <row r="54" spans="2:3" s="5" customFormat="1" ht="13.5" customHeight="1">
      <c r="B54" s="11"/>
      <c r="C54" s="4"/>
    </row>
    <row r="55" spans="2:3" s="5" customFormat="1" ht="13.5" customHeight="1">
      <c r="B55" s="11"/>
      <c r="C55" s="4"/>
    </row>
    <row r="56" spans="2:3" s="5" customFormat="1" ht="13.5" customHeight="1">
      <c r="B56" s="11"/>
      <c r="C56" s="4"/>
    </row>
    <row r="57" spans="2:3" s="5" customFormat="1" ht="13.5" customHeight="1">
      <c r="B57" s="11"/>
      <c r="C57" s="4"/>
    </row>
    <row r="58" spans="2:3" s="5" customFormat="1" ht="13.5" customHeight="1">
      <c r="B58" s="11"/>
      <c r="C58" s="4"/>
    </row>
    <row r="59" spans="2:3" s="5" customFormat="1" ht="13.5" customHeight="1">
      <c r="B59" s="11"/>
      <c r="C59" s="4"/>
    </row>
    <row r="60" spans="2:3" s="5" customFormat="1" ht="13.5" customHeight="1">
      <c r="B60" s="11"/>
      <c r="C60" s="4"/>
    </row>
    <row r="61" spans="2:3" s="5" customFormat="1" ht="13.5" customHeight="1">
      <c r="B61" s="11"/>
      <c r="C61" s="4"/>
    </row>
    <row r="62" spans="2:3" s="5" customFormat="1" ht="13.5" customHeight="1">
      <c r="B62" s="11"/>
      <c r="C62" s="4"/>
    </row>
    <row r="63" spans="2:3" s="5" customFormat="1" ht="13.5" customHeight="1">
      <c r="B63" s="11"/>
      <c r="C63" s="4"/>
    </row>
    <row r="64" spans="2:3" s="5" customFormat="1" ht="13.5" customHeight="1">
      <c r="B64" s="11"/>
      <c r="C64" s="4"/>
    </row>
    <row r="65" spans="2:3" s="5" customFormat="1" ht="13.5" customHeight="1">
      <c r="B65" s="11"/>
      <c r="C65" s="4"/>
    </row>
    <row r="66" spans="2:3" s="5" customFormat="1" ht="13.5" customHeight="1">
      <c r="B66" s="11"/>
      <c r="C66" s="4"/>
    </row>
    <row r="67" spans="2:3" s="5" customFormat="1" ht="13.5" customHeight="1">
      <c r="B67" s="11"/>
      <c r="C67" s="4"/>
    </row>
    <row r="68" spans="2:3" s="5" customFormat="1" ht="13.5" customHeight="1">
      <c r="B68" s="11"/>
      <c r="C68" s="4"/>
    </row>
    <row r="69" spans="2:3" s="5" customFormat="1" ht="13.5" customHeight="1">
      <c r="B69" s="11"/>
      <c r="C69" s="4"/>
    </row>
    <row r="70" spans="2:3" s="5" customFormat="1" ht="13.5" customHeight="1">
      <c r="B70" s="11"/>
      <c r="C70" s="4"/>
    </row>
    <row r="71" spans="2:3" s="5" customFormat="1" ht="13.5" customHeight="1">
      <c r="B71" s="11"/>
      <c r="C71" s="4"/>
    </row>
    <row r="72" spans="2:3" s="5" customFormat="1" ht="13.5" customHeight="1">
      <c r="B72" s="11"/>
      <c r="C72" s="4"/>
    </row>
    <row r="73" spans="2:3" s="5" customFormat="1" ht="13.5" customHeight="1">
      <c r="B73" s="11"/>
      <c r="C73" s="4"/>
    </row>
    <row r="74" spans="2:3" s="5" customFormat="1" ht="13.5" customHeight="1">
      <c r="B74" s="11"/>
      <c r="C74" s="4"/>
    </row>
    <row r="75" spans="2:3" s="5" customFormat="1" ht="13.5" customHeight="1">
      <c r="B75" s="11"/>
      <c r="C75" s="4"/>
    </row>
    <row r="76" spans="2:3" s="5" customFormat="1" ht="13.5" customHeight="1">
      <c r="B76" s="11"/>
      <c r="C76" s="4"/>
    </row>
    <row r="77" spans="2:3" s="5" customFormat="1" ht="13.5" customHeight="1">
      <c r="B77" s="11"/>
      <c r="C77" s="4"/>
    </row>
    <row r="78" spans="2:3" s="5" customFormat="1" ht="13.5" customHeight="1">
      <c r="B78" s="11"/>
      <c r="C78" s="4"/>
    </row>
    <row r="79" spans="2:3" s="5" customFormat="1" ht="13.5" customHeight="1">
      <c r="B79" s="11"/>
      <c r="C79" s="4"/>
    </row>
    <row r="80" spans="2:3" s="5" customFormat="1" ht="13.5" customHeight="1">
      <c r="B80" s="11"/>
      <c r="C80" s="4"/>
    </row>
    <row r="81" spans="2:3" s="5" customFormat="1" ht="13.5" customHeight="1">
      <c r="B81" s="11"/>
      <c r="C81" s="4"/>
    </row>
    <row r="82" spans="2:3" s="5" customFormat="1" ht="13.5" customHeight="1">
      <c r="B82" s="11"/>
      <c r="C82" s="4"/>
    </row>
    <row r="83" spans="2:3" s="5" customFormat="1" ht="13.5" customHeight="1">
      <c r="B83" s="11"/>
      <c r="C83" s="4"/>
    </row>
    <row r="84" spans="2:3" s="5" customFormat="1" ht="13.5" customHeight="1">
      <c r="B84" s="11"/>
      <c r="C84" s="4"/>
    </row>
    <row r="85" spans="2:3" s="5" customFormat="1" ht="13.5" customHeight="1">
      <c r="B85" s="11"/>
      <c r="C85" s="4"/>
    </row>
    <row r="86" spans="2:3" s="5" customFormat="1" ht="13.5" customHeight="1">
      <c r="B86" s="11"/>
      <c r="C86" s="4"/>
    </row>
    <row r="87" spans="2:3" s="5" customFormat="1" ht="13.5" customHeight="1">
      <c r="B87" s="11"/>
      <c r="C87" s="4"/>
    </row>
    <row r="88" spans="2:3" s="5" customFormat="1" ht="13.5" customHeight="1">
      <c r="B88" s="11"/>
      <c r="C88" s="4"/>
    </row>
    <row r="89" spans="2:3" s="5" customFormat="1" ht="13.5" customHeight="1">
      <c r="B89" s="11"/>
      <c r="C89" s="4"/>
    </row>
    <row r="90" spans="2:3" s="5" customFormat="1" ht="13.5" customHeight="1">
      <c r="B90" s="11"/>
      <c r="C90" s="4"/>
    </row>
    <row r="91" spans="2:3" s="5" customFormat="1" ht="13.5" customHeight="1">
      <c r="B91" s="11"/>
      <c r="C91" s="4"/>
    </row>
    <row r="92" spans="2:3" s="5" customFormat="1" ht="13.5" customHeight="1">
      <c r="B92" s="11"/>
      <c r="C92" s="4"/>
    </row>
    <row r="93" spans="2:3" s="5" customFormat="1" ht="13.5" customHeight="1">
      <c r="B93" s="11"/>
      <c r="C93" s="4"/>
    </row>
    <row r="94" spans="2:3" s="5" customFormat="1" ht="13.5" customHeight="1">
      <c r="B94" s="11"/>
      <c r="C94" s="4"/>
    </row>
    <row r="95" spans="2:3" s="5" customFormat="1" ht="13.5" customHeight="1">
      <c r="B95" s="11"/>
      <c r="C95" s="4"/>
    </row>
    <row r="96" spans="2:3" s="5" customFormat="1" ht="13.5" customHeight="1">
      <c r="B96" s="11"/>
      <c r="C96" s="4"/>
    </row>
    <row r="97" spans="2:3" s="5" customFormat="1" ht="13.5" customHeight="1">
      <c r="B97" s="11"/>
      <c r="C97" s="4"/>
    </row>
    <row r="98" spans="2:3" s="5" customFormat="1" ht="13.5" customHeight="1">
      <c r="B98" s="11"/>
      <c r="C98" s="4"/>
    </row>
    <row r="99" spans="2:3" s="5" customFormat="1" ht="13.5" customHeight="1">
      <c r="B99" s="11"/>
      <c r="C99" s="4"/>
    </row>
    <row r="100" spans="2:3" s="5" customFormat="1" ht="13.5" customHeight="1">
      <c r="B100" s="11"/>
      <c r="C100" s="4"/>
    </row>
    <row r="101" spans="2:3" s="5" customFormat="1" ht="13.5" customHeight="1">
      <c r="B101" s="11"/>
      <c r="C101" s="4"/>
    </row>
    <row r="102" spans="2:3" s="5" customFormat="1" ht="13.5" customHeight="1">
      <c r="B102" s="11"/>
      <c r="C102" s="4"/>
    </row>
    <row r="103" spans="2:3" s="5" customFormat="1" ht="13.5" customHeight="1">
      <c r="B103" s="11"/>
      <c r="C103" s="4"/>
    </row>
    <row r="104" spans="2:3" s="5" customFormat="1" ht="13.5" customHeight="1">
      <c r="B104" s="11"/>
      <c r="C104" s="4"/>
    </row>
    <row r="105" spans="2:3" s="5" customFormat="1" ht="13.5" customHeight="1">
      <c r="B105" s="11"/>
      <c r="C105" s="4"/>
    </row>
    <row r="106" spans="2:3" s="5" customFormat="1" ht="13.5" customHeight="1">
      <c r="B106" s="11"/>
      <c r="C106" s="4"/>
    </row>
    <row r="107" spans="2:3" s="5" customFormat="1" ht="13.5" customHeight="1">
      <c r="B107" s="11"/>
      <c r="C107" s="4"/>
    </row>
    <row r="108" spans="2:3" s="5" customFormat="1" ht="13.5" customHeight="1">
      <c r="B108" s="11"/>
      <c r="C108" s="4"/>
    </row>
    <row r="109" spans="2:3" s="5" customFormat="1" ht="13.5" customHeight="1">
      <c r="B109" s="11"/>
      <c r="C109" s="4"/>
    </row>
    <row r="110" spans="2:3" s="5" customFormat="1" ht="13.5" customHeight="1">
      <c r="B110" s="11"/>
      <c r="C110" s="4"/>
    </row>
    <row r="111" spans="2:3" s="5" customFormat="1" ht="13.5" customHeight="1">
      <c r="B111" s="11"/>
      <c r="C111" s="4"/>
    </row>
    <row r="112" spans="2:3" s="5" customFormat="1" ht="13.5" customHeight="1">
      <c r="B112" s="11"/>
      <c r="C112" s="4"/>
    </row>
    <row r="113" spans="2:3" s="5" customFormat="1" ht="13.5" customHeight="1">
      <c r="B113" s="11"/>
      <c r="C113" s="4"/>
    </row>
    <row r="114" spans="2:3" s="5" customFormat="1" ht="13.5" customHeight="1">
      <c r="B114" s="11"/>
      <c r="C114" s="4"/>
    </row>
    <row r="115" spans="2:3" s="5" customFormat="1" ht="13.5" customHeight="1">
      <c r="B115" s="11"/>
      <c r="C115" s="4"/>
    </row>
    <row r="116" spans="2:3" s="5" customFormat="1" ht="13.5" customHeight="1">
      <c r="B116" s="11"/>
      <c r="C116" s="4"/>
    </row>
    <row r="117" spans="2:3" s="5" customFormat="1" ht="13.5" customHeight="1">
      <c r="B117" s="11"/>
      <c r="C117" s="4"/>
    </row>
    <row r="118" spans="2:3" s="5" customFormat="1" ht="13.5" customHeight="1">
      <c r="B118" s="11"/>
      <c r="C118" s="4"/>
    </row>
    <row r="119" spans="2:3" s="5" customFormat="1" ht="13.5" customHeight="1">
      <c r="B119" s="11"/>
      <c r="C119" s="4"/>
    </row>
    <row r="120" spans="2:3" s="5" customFormat="1" ht="13.5" customHeight="1">
      <c r="B120" s="11"/>
      <c r="C120" s="4"/>
    </row>
    <row r="121" spans="2:3" s="5" customFormat="1" ht="13.5" customHeight="1">
      <c r="B121" s="11"/>
      <c r="C121" s="4"/>
    </row>
    <row r="122" spans="2:3" s="5" customFormat="1" ht="13.5" customHeight="1">
      <c r="B122" s="11"/>
      <c r="C122" s="4"/>
    </row>
    <row r="123" spans="2:3" s="5" customFormat="1" ht="13.5" customHeight="1">
      <c r="B123" s="11"/>
      <c r="C123" s="4"/>
    </row>
    <row r="124" spans="2:3" s="5" customFormat="1" ht="13.5" customHeight="1">
      <c r="B124" s="11"/>
      <c r="C124" s="4"/>
    </row>
    <row r="125" spans="2:3" s="5" customFormat="1" ht="13.5" customHeight="1">
      <c r="B125" s="11"/>
      <c r="C125" s="4"/>
    </row>
    <row r="126" spans="2:3" s="5" customFormat="1" ht="13.5" customHeight="1">
      <c r="B126" s="11"/>
      <c r="C126" s="4"/>
    </row>
    <row r="127" spans="2:3" s="5" customFormat="1" ht="13.5" customHeight="1">
      <c r="B127" s="11"/>
      <c r="C127" s="4"/>
    </row>
    <row r="128" spans="2:3" s="5" customFormat="1" ht="13.5" customHeight="1">
      <c r="B128" s="11"/>
      <c r="C128" s="4"/>
    </row>
    <row r="129" spans="2:3" s="5" customFormat="1" ht="13.5" customHeight="1">
      <c r="B129" s="11"/>
      <c r="C129" s="4"/>
    </row>
    <row r="130" spans="2:3" s="5" customFormat="1" ht="13.5" customHeight="1">
      <c r="B130" s="11"/>
      <c r="C130" s="4"/>
    </row>
    <row r="131" spans="2:3" s="5" customFormat="1" ht="13.5" customHeight="1">
      <c r="B131" s="11"/>
      <c r="C131" s="4"/>
    </row>
    <row r="132" spans="2:3" s="5" customFormat="1" ht="13.5" customHeight="1">
      <c r="B132" s="11"/>
      <c r="C132" s="4"/>
    </row>
    <row r="133" spans="2:3" s="5" customFormat="1" ht="13.5" customHeight="1">
      <c r="B133" s="11"/>
      <c r="C133" s="4"/>
    </row>
    <row r="134" spans="2:3" s="5" customFormat="1" ht="13.5" customHeight="1">
      <c r="B134" s="11"/>
      <c r="C134" s="4"/>
    </row>
    <row r="135" spans="2:3" s="5" customFormat="1" ht="13.5" customHeight="1">
      <c r="B135" s="11"/>
      <c r="C135" s="4"/>
    </row>
    <row r="136" spans="2:3" s="5" customFormat="1" ht="13.5" customHeight="1">
      <c r="B136" s="11"/>
      <c r="C136" s="4"/>
    </row>
    <row r="137" spans="2:3" s="5" customFormat="1" ht="13.5" customHeight="1">
      <c r="B137" s="11"/>
      <c r="C137" s="4"/>
    </row>
    <row r="138" spans="2:3" s="5" customFormat="1" ht="13.5" customHeight="1">
      <c r="B138" s="11"/>
      <c r="C138" s="4"/>
    </row>
    <row r="139" spans="2:3" s="5" customFormat="1" ht="13.5" customHeight="1">
      <c r="B139" s="11"/>
      <c r="C139" s="4"/>
    </row>
    <row r="140" spans="2:3" s="5" customFormat="1" ht="13.5" customHeight="1">
      <c r="B140" s="11"/>
      <c r="C140" s="4"/>
    </row>
    <row r="141" spans="2:3" s="5" customFormat="1" ht="13.5" customHeight="1">
      <c r="B141" s="11"/>
      <c r="C141" s="4"/>
    </row>
    <row r="142" spans="2:3" s="5" customFormat="1" ht="13.5" customHeight="1">
      <c r="B142" s="11"/>
      <c r="C142" s="4"/>
    </row>
    <row r="143" spans="2:3" s="5" customFormat="1" ht="13.5" customHeight="1">
      <c r="B143" s="11"/>
      <c r="C143" s="4"/>
    </row>
    <row r="144" spans="2:3" s="5" customFormat="1" ht="13.5" customHeight="1">
      <c r="B144" s="11"/>
      <c r="C144" s="4"/>
    </row>
    <row r="145" spans="2:3" s="5" customFormat="1" ht="13.5" customHeight="1">
      <c r="B145" s="11"/>
      <c r="C145" s="4"/>
    </row>
    <row r="146" spans="2:3" s="5" customFormat="1" ht="13.5" customHeight="1">
      <c r="B146" s="11"/>
      <c r="C146" s="4"/>
    </row>
    <row r="147" spans="2:3" s="5" customFormat="1" ht="13.5" customHeight="1">
      <c r="B147" s="11"/>
      <c r="C147" s="4"/>
    </row>
    <row r="148" spans="2:3" s="5" customFormat="1" ht="13.5" customHeight="1">
      <c r="B148" s="11"/>
      <c r="C148" s="4"/>
    </row>
    <row r="149" spans="2:3" s="5" customFormat="1" ht="13.5" customHeight="1">
      <c r="B149" s="11"/>
      <c r="C149" s="4"/>
    </row>
    <row r="150" spans="2:3" s="5" customFormat="1" ht="13.5" customHeight="1">
      <c r="B150" s="11"/>
      <c r="C150" s="4"/>
    </row>
    <row r="151" spans="2:3" s="5" customFormat="1" ht="13.5" customHeight="1">
      <c r="B151" s="11"/>
      <c r="C151" s="4"/>
    </row>
    <row r="152" spans="2:3" s="5" customFormat="1" ht="13.5" customHeight="1">
      <c r="B152" s="11"/>
      <c r="C152" s="4"/>
    </row>
    <row r="153" spans="2:3" s="5" customFormat="1" ht="13.5" customHeight="1">
      <c r="B153" s="11"/>
      <c r="C153" s="4"/>
    </row>
    <row r="154" spans="2:3" s="5" customFormat="1" ht="13.5" customHeight="1">
      <c r="B154" s="11"/>
      <c r="C154" s="4"/>
    </row>
    <row r="155" spans="2:3" s="5" customFormat="1" ht="13.5" customHeight="1">
      <c r="B155" s="11"/>
      <c r="C155" s="4"/>
    </row>
    <row r="156" spans="2:3" s="5" customFormat="1" ht="13.5" customHeight="1">
      <c r="B156" s="11"/>
      <c r="C156" s="4"/>
    </row>
    <row r="157" spans="2:3" s="5" customFormat="1" ht="13.5" customHeight="1">
      <c r="B157" s="11"/>
      <c r="C157" s="4"/>
    </row>
    <row r="158" spans="2:3" s="5" customFormat="1" ht="13.5" customHeight="1">
      <c r="B158" s="11"/>
      <c r="C158" s="4"/>
    </row>
    <row r="159" spans="2:3" s="5" customFormat="1" ht="13.5" customHeight="1">
      <c r="B159" s="11"/>
      <c r="C159" s="4"/>
    </row>
    <row r="160" spans="2:3" s="5" customFormat="1" ht="13.5" customHeight="1">
      <c r="B160" s="11"/>
      <c r="C160" s="4"/>
    </row>
    <row r="161" spans="2:3" s="5" customFormat="1" ht="13.5" customHeight="1">
      <c r="B161" s="11"/>
      <c r="C161" s="4"/>
    </row>
    <row r="162" spans="2:3" s="5" customFormat="1" ht="13.5" customHeight="1">
      <c r="B162" s="11"/>
      <c r="C162" s="4"/>
    </row>
    <row r="163" spans="2:3" s="5" customFormat="1" ht="13.5" customHeight="1">
      <c r="B163" s="11"/>
      <c r="C163" s="4"/>
    </row>
    <row r="164" spans="2:3" s="5" customFormat="1" ht="13.5" customHeight="1">
      <c r="B164" s="11"/>
      <c r="C164" s="4"/>
    </row>
    <row r="165" spans="2:3" s="5" customFormat="1" ht="13.5" customHeight="1">
      <c r="B165" s="11"/>
      <c r="C165" s="4"/>
    </row>
    <row r="166" spans="2:3" s="5" customFormat="1" ht="13.5" customHeight="1">
      <c r="B166" s="11"/>
      <c r="C166" s="4"/>
    </row>
    <row r="167" spans="2:3" s="5" customFormat="1" ht="13.5" customHeight="1">
      <c r="B167" s="11"/>
      <c r="C167" s="4"/>
    </row>
    <row r="168" spans="2:3" s="5" customFormat="1" ht="13.5" customHeight="1">
      <c r="B168" s="11"/>
      <c r="C168" s="4"/>
    </row>
    <row r="169" spans="2:3" s="5" customFormat="1" ht="13.5" customHeight="1">
      <c r="B169" s="11"/>
      <c r="C169" s="4"/>
    </row>
    <row r="170" spans="2:3" s="5" customFormat="1" ht="13.5" customHeight="1">
      <c r="B170" s="11"/>
      <c r="C170" s="4"/>
    </row>
    <row r="171" spans="2:3" s="5" customFormat="1" ht="13.5" customHeight="1">
      <c r="B171" s="11"/>
      <c r="C171" s="4"/>
    </row>
    <row r="172" spans="2:3" s="5" customFormat="1" ht="13.5" customHeight="1">
      <c r="B172" s="11"/>
      <c r="C172" s="4"/>
    </row>
    <row r="173" spans="2:3" s="5" customFormat="1" ht="13.5" customHeight="1">
      <c r="B173" s="11"/>
      <c r="C173" s="4"/>
    </row>
    <row r="174" spans="2:3" s="5" customFormat="1" ht="13.5" customHeight="1">
      <c r="B174" s="11"/>
      <c r="C174" s="4"/>
    </row>
    <row r="175" spans="2:3" s="5" customFormat="1" ht="13.5" customHeight="1">
      <c r="B175" s="11"/>
      <c r="C175" s="4"/>
    </row>
    <row r="176" spans="2:3" s="5" customFormat="1" ht="13.5" customHeight="1">
      <c r="B176" s="11"/>
      <c r="C176" s="4"/>
    </row>
    <row r="177" spans="2:3" s="5" customFormat="1" ht="13.5" customHeight="1">
      <c r="B177" s="11"/>
      <c r="C177" s="4"/>
    </row>
    <row r="178" spans="2:3" s="5" customFormat="1" ht="13.5" customHeight="1">
      <c r="B178" s="11"/>
      <c r="C178" s="4"/>
    </row>
    <row r="179" spans="2:3" s="5" customFormat="1" ht="13.5" customHeight="1">
      <c r="B179" s="11"/>
      <c r="C179" s="4"/>
    </row>
    <row r="180" spans="2:3" s="5" customFormat="1" ht="13.5" customHeight="1">
      <c r="B180" s="11"/>
      <c r="C180" s="4"/>
    </row>
    <row r="181" spans="2:3" s="5" customFormat="1" ht="13.5" customHeight="1">
      <c r="B181" s="11"/>
      <c r="C181" s="4"/>
    </row>
    <row r="182" spans="2:3" s="5" customFormat="1" ht="13.5" customHeight="1">
      <c r="B182" s="11"/>
      <c r="C182" s="4"/>
    </row>
    <row r="183" spans="2:3" s="5" customFormat="1" ht="13.5" customHeight="1">
      <c r="B183" s="11"/>
      <c r="C183" s="4"/>
    </row>
    <row r="184" spans="2:3" s="5" customFormat="1" ht="13.5" customHeight="1">
      <c r="B184" s="11"/>
      <c r="C184" s="4"/>
    </row>
    <row r="185" spans="2:3" s="5" customFormat="1" ht="13.5" customHeight="1">
      <c r="B185" s="11"/>
      <c r="C185" s="4"/>
    </row>
    <row r="186" spans="2:3" s="5" customFormat="1" ht="13.5" customHeight="1">
      <c r="B186" s="11"/>
      <c r="C186" s="4"/>
    </row>
    <row r="187" spans="2:3" s="5" customFormat="1" ht="13.5" customHeight="1">
      <c r="B187" s="11"/>
      <c r="C187" s="4"/>
    </row>
    <row r="188" spans="2:3" s="5" customFormat="1" ht="13.5" customHeight="1">
      <c r="B188" s="11"/>
      <c r="C188" s="4"/>
    </row>
    <row r="189" spans="2:3" s="5" customFormat="1" ht="13.5" customHeight="1">
      <c r="B189" s="11"/>
      <c r="C189" s="4"/>
    </row>
    <row r="190" spans="2:3" s="5" customFormat="1" ht="13.5" customHeight="1">
      <c r="B190" s="11"/>
      <c r="C190" s="4"/>
    </row>
    <row r="191" spans="2:3" s="5" customFormat="1" ht="13.5" customHeight="1">
      <c r="B191" s="11"/>
      <c r="C191" s="4"/>
    </row>
    <row r="192" spans="2:3" s="5" customFormat="1" ht="13.5" customHeight="1">
      <c r="B192" s="11"/>
      <c r="C192" s="4"/>
    </row>
    <row r="193" spans="2:3" s="5" customFormat="1" ht="13.5" customHeight="1">
      <c r="B193" s="11"/>
      <c r="C193" s="4"/>
    </row>
    <row r="194" spans="2:3" s="5" customFormat="1" ht="13.5" customHeight="1">
      <c r="B194" s="11"/>
      <c r="C194" s="4"/>
    </row>
    <row r="195" spans="2:3" s="5" customFormat="1" ht="13.5" customHeight="1">
      <c r="B195" s="11"/>
      <c r="C195" s="4"/>
    </row>
    <row r="196" spans="2:3" s="5" customFormat="1" ht="13.5" customHeight="1">
      <c r="B196" s="11"/>
      <c r="C196" s="4"/>
    </row>
    <row r="197" spans="2:3" s="5" customFormat="1" ht="13.5" customHeight="1">
      <c r="B197" s="11"/>
      <c r="C197" s="4"/>
    </row>
    <row r="198" spans="2:3" s="5" customFormat="1" ht="13.5" customHeight="1">
      <c r="B198" s="11"/>
      <c r="C198" s="4"/>
    </row>
    <row r="199" spans="2:3" s="5" customFormat="1" ht="13.5" customHeight="1">
      <c r="B199" s="11"/>
      <c r="C199" s="4"/>
    </row>
    <row r="200" spans="2:3" s="5" customFormat="1" ht="13.5" customHeight="1">
      <c r="B200" s="11"/>
      <c r="C200" s="4"/>
    </row>
    <row r="201" spans="2:3" s="5" customFormat="1" ht="13.5" customHeight="1">
      <c r="B201" s="11"/>
      <c r="C201" s="4"/>
    </row>
    <row r="202" spans="2:3" s="5" customFormat="1" ht="13.5" customHeight="1">
      <c r="B202" s="11"/>
      <c r="C202" s="4"/>
    </row>
    <row r="203" spans="2:3" s="5" customFormat="1" ht="13.5" customHeight="1">
      <c r="B203" s="11"/>
      <c r="C203" s="4"/>
    </row>
    <row r="204" spans="2:3" s="5" customFormat="1" ht="13.5" customHeight="1">
      <c r="B204" s="11"/>
      <c r="C204" s="4"/>
    </row>
    <row r="205" spans="2:3" s="5" customFormat="1" ht="13.5" customHeight="1">
      <c r="B205" s="11"/>
      <c r="C205" s="4"/>
    </row>
    <row r="206" spans="2:3" s="5" customFormat="1" ht="13.5" customHeight="1">
      <c r="B206" s="11"/>
      <c r="C206" s="4"/>
    </row>
    <row r="207" spans="2:3" s="5" customFormat="1" ht="13.5" customHeight="1">
      <c r="B207" s="11"/>
      <c r="C207" s="4"/>
    </row>
    <row r="208" spans="2:3" s="5" customFormat="1" ht="13.5" customHeight="1">
      <c r="B208" s="11"/>
      <c r="C208" s="4"/>
    </row>
    <row r="209" spans="2:3" s="5" customFormat="1" ht="13.5" customHeight="1">
      <c r="B209" s="11"/>
      <c r="C209" s="4"/>
    </row>
    <row r="210" spans="2:3" s="5" customFormat="1" ht="13.5" customHeight="1">
      <c r="B210" s="11"/>
      <c r="C210" s="4"/>
    </row>
    <row r="211" spans="2:3" s="5" customFormat="1" ht="13.5" customHeight="1">
      <c r="B211" s="11"/>
      <c r="C211" s="4"/>
    </row>
    <row r="212" spans="2:3" s="5" customFormat="1" ht="13.5" customHeight="1">
      <c r="B212" s="11"/>
      <c r="C212" s="4"/>
    </row>
    <row r="213" spans="2:3" s="5" customFormat="1" ht="13.5" customHeight="1">
      <c r="B213" s="11"/>
      <c r="C213" s="4"/>
    </row>
    <row r="214" spans="2:3" s="5" customFormat="1" ht="13.5" customHeight="1">
      <c r="B214" s="11"/>
      <c r="C214" s="4"/>
    </row>
    <row r="215" spans="2:3" s="5" customFormat="1" ht="13.5" customHeight="1">
      <c r="B215" s="11"/>
      <c r="C215" s="4"/>
    </row>
    <row r="216" spans="2:3" s="5" customFormat="1" ht="13.5" customHeight="1">
      <c r="B216" s="11"/>
      <c r="C216" s="4"/>
    </row>
    <row r="217" spans="2:3" s="5" customFormat="1" ht="13.5" customHeight="1">
      <c r="B217" s="11"/>
      <c r="C217" s="4"/>
    </row>
    <row r="218" spans="2:3" s="5" customFormat="1" ht="13.5" customHeight="1">
      <c r="B218" s="11"/>
      <c r="C218" s="4"/>
    </row>
    <row r="219" spans="2:3" s="5" customFormat="1" ht="13.5" customHeight="1">
      <c r="B219" s="11"/>
      <c r="C219" s="4"/>
    </row>
    <row r="220" spans="2:3" s="5" customFormat="1" ht="13.5" customHeight="1">
      <c r="B220" s="11"/>
      <c r="C220" s="4"/>
    </row>
    <row r="221" spans="2:3" s="5" customFormat="1" ht="13.5" customHeight="1">
      <c r="B221" s="11"/>
      <c r="C221" s="4"/>
    </row>
    <row r="222" spans="2:3" s="5" customFormat="1" ht="13.5" customHeight="1">
      <c r="B222" s="11"/>
      <c r="C222" s="4"/>
    </row>
    <row r="223" spans="2:3" s="5" customFormat="1" ht="13.5" customHeight="1">
      <c r="B223" s="11"/>
      <c r="C223" s="4"/>
    </row>
    <row r="224" spans="2:3" s="5" customFormat="1" ht="13.5" customHeight="1">
      <c r="B224" s="11"/>
      <c r="C224" s="4"/>
    </row>
    <row r="225" spans="2:3" s="5" customFormat="1" ht="13.5" customHeight="1">
      <c r="B225" s="11"/>
      <c r="C225" s="4"/>
    </row>
    <row r="226" spans="2:3" s="5" customFormat="1" ht="13.5" customHeight="1">
      <c r="B226" s="11"/>
      <c r="C226" s="4"/>
    </row>
    <row r="227" spans="2:3" s="5" customFormat="1" ht="13.5" customHeight="1">
      <c r="B227" s="11"/>
      <c r="C227" s="4"/>
    </row>
    <row r="228" spans="2:3" s="5" customFormat="1" ht="13.5" customHeight="1">
      <c r="B228" s="11"/>
      <c r="C228" s="4"/>
    </row>
    <row r="229" spans="2:3" s="5" customFormat="1" ht="13.5" customHeight="1">
      <c r="B229" s="11"/>
      <c r="C229" s="4"/>
    </row>
    <row r="230" spans="2:3" s="5" customFormat="1" ht="13.5" customHeight="1">
      <c r="B230" s="11"/>
      <c r="C230" s="4"/>
    </row>
    <row r="231" spans="2:3" s="5" customFormat="1" ht="13.5" customHeight="1">
      <c r="B231" s="11"/>
      <c r="C231" s="4"/>
    </row>
    <row r="232" spans="2:3" s="5" customFormat="1" ht="13.5" customHeight="1">
      <c r="B232" s="11"/>
      <c r="C232" s="4"/>
    </row>
    <row r="233" spans="2:3" s="5" customFormat="1" ht="13.5" customHeight="1">
      <c r="B233" s="11"/>
      <c r="C233" s="4"/>
    </row>
    <row r="234" spans="2:3" s="5" customFormat="1" ht="13.5" customHeight="1">
      <c r="B234" s="11"/>
      <c r="C234" s="4"/>
    </row>
    <row r="235" spans="2:3" s="5" customFormat="1" ht="13.5" customHeight="1">
      <c r="B235" s="11"/>
      <c r="C235" s="4"/>
    </row>
    <row r="236" spans="2:3" s="5" customFormat="1" ht="13.5" customHeight="1">
      <c r="B236" s="11"/>
      <c r="C236" s="4"/>
    </row>
    <row r="237" spans="1:3" ht="13.5" customHeight="1">
      <c r="A237" s="5"/>
      <c r="B237" s="11"/>
      <c r="C237" s="4"/>
    </row>
  </sheetData>
  <sheetProtection/>
  <mergeCells count="26">
    <mergeCell ref="B1:C1"/>
    <mergeCell ref="B19:C19"/>
    <mergeCell ref="B21:C21"/>
    <mergeCell ref="B22:C22"/>
    <mergeCell ref="A24:C24"/>
    <mergeCell ref="A26:C26"/>
    <mergeCell ref="A25:C25"/>
    <mergeCell ref="A23:C23"/>
    <mergeCell ref="B3:C3"/>
    <mergeCell ref="B2:C2"/>
    <mergeCell ref="A4:C4"/>
    <mergeCell ref="A12:C12"/>
    <mergeCell ref="A13:C13"/>
    <mergeCell ref="B14:C14"/>
    <mergeCell ref="B15:C15"/>
    <mergeCell ref="A8:C8"/>
    <mergeCell ref="A9:C9"/>
    <mergeCell ref="A10:C10"/>
    <mergeCell ref="A11:C11"/>
    <mergeCell ref="B20:C20"/>
    <mergeCell ref="A5:C5"/>
    <mergeCell ref="A6:C6"/>
    <mergeCell ref="A7:C7"/>
    <mergeCell ref="B16:C16"/>
    <mergeCell ref="B17:C17"/>
    <mergeCell ref="B18:C18"/>
  </mergeCells>
  <printOptions gridLines="1"/>
  <pageMargins left="0.4330708661417323" right="0.35433070866141736" top="0.984251968503937" bottom="0.5118110236220472" header="0.3937007874015748" footer="0.2755905511811024"/>
  <pageSetup horizontalDpi="600" verticalDpi="600" orientation="landscape" scale="88" r:id="rId1"/>
  <headerFooter alignWithMargins="0">
    <oddHeader>&amp;C&amp;"Calibri,Gras"&amp;9MUSICACTION 
PRODUCTION ET PROMOTION DE TITRES
PARACHÈVEMENT&amp;R&amp;"Calibri,Gras"&amp;9&amp;P de &amp;N</oddHeader>
  </headerFooter>
  <rowBreaks count="1" manualBreakCount="1">
    <brk id="22" max="255" man="1"/>
  </rowBreaks>
</worksheet>
</file>

<file path=xl/worksheets/sheet11.xml><?xml version="1.0" encoding="utf-8"?>
<worksheet xmlns="http://schemas.openxmlformats.org/spreadsheetml/2006/main" xmlns:r="http://schemas.openxmlformats.org/officeDocument/2006/relationships">
  <dimension ref="A1:D43"/>
  <sheetViews>
    <sheetView workbookViewId="0" topLeftCell="A1">
      <selection activeCell="A1" sqref="A1:C1"/>
    </sheetView>
  </sheetViews>
  <sheetFormatPr defaultColWidth="11.421875" defaultRowHeight="18" customHeight="1"/>
  <cols>
    <col min="1" max="1" width="6.8515625" style="175" customWidth="1"/>
    <col min="2" max="2" width="149.140625" style="171" customWidth="1"/>
    <col min="3" max="3" width="9.140625" style="171" customWidth="1"/>
    <col min="4" max="16384" width="11.421875" style="171" customWidth="1"/>
  </cols>
  <sheetData>
    <row r="1" spans="1:3" s="159" customFormat="1" ht="32.25" customHeight="1" thickBot="1">
      <c r="A1" s="786" t="s">
        <v>258</v>
      </c>
      <c r="B1" s="787"/>
      <c r="C1" s="788"/>
    </row>
    <row r="2" spans="1:4" s="159" customFormat="1" ht="22.5" customHeight="1" thickBot="1">
      <c r="A2" s="794" t="s">
        <v>434</v>
      </c>
      <c r="B2" s="795"/>
      <c r="C2" s="795"/>
      <c r="D2" s="307"/>
    </row>
    <row r="3" spans="1:3" s="159" customFormat="1" ht="19.5" customHeight="1">
      <c r="A3" s="160" t="s">
        <v>35</v>
      </c>
      <c r="B3" s="161" t="s">
        <v>254</v>
      </c>
      <c r="C3" s="162"/>
    </row>
    <row r="4" spans="1:3" s="159" customFormat="1" ht="19.5" customHeight="1">
      <c r="A4" s="163" t="s">
        <v>26</v>
      </c>
      <c r="B4" s="164" t="s">
        <v>186</v>
      </c>
      <c r="C4" s="165"/>
    </row>
    <row r="5" spans="1:3" s="159" customFormat="1" ht="14.25" customHeight="1">
      <c r="A5" s="163"/>
      <c r="B5" s="164" t="s">
        <v>170</v>
      </c>
      <c r="C5" s="165"/>
    </row>
    <row r="6" spans="1:3" s="159" customFormat="1" ht="19.5" customHeight="1">
      <c r="A6" s="163" t="s">
        <v>36</v>
      </c>
      <c r="B6" s="164" t="s">
        <v>255</v>
      </c>
      <c r="C6" s="165"/>
    </row>
    <row r="7" spans="1:3" s="159" customFormat="1" ht="19.5" customHeight="1">
      <c r="A7" s="163" t="s">
        <v>37</v>
      </c>
      <c r="B7" s="164" t="s">
        <v>431</v>
      </c>
      <c r="C7" s="165"/>
    </row>
    <row r="8" spans="1:3" s="159" customFormat="1" ht="19.5" customHeight="1">
      <c r="A8" s="163" t="s">
        <v>45</v>
      </c>
      <c r="B8" s="164" t="s">
        <v>368</v>
      </c>
      <c r="C8" s="165"/>
    </row>
    <row r="9" spans="1:4" s="159" customFormat="1" ht="31.5" customHeight="1">
      <c r="A9" s="225" t="s">
        <v>70</v>
      </c>
      <c r="B9" s="224" t="s">
        <v>433</v>
      </c>
      <c r="C9" s="165"/>
      <c r="D9" s="307"/>
    </row>
    <row r="10" spans="1:3" s="159" customFormat="1" ht="22.5" customHeight="1">
      <c r="A10" s="792" t="s">
        <v>256</v>
      </c>
      <c r="B10" s="793"/>
      <c r="C10" s="793"/>
    </row>
    <row r="11" spans="1:3" s="159" customFormat="1" ht="19.5" customHeight="1">
      <c r="A11" s="163" t="s">
        <v>171</v>
      </c>
      <c r="B11" s="164" t="s">
        <v>377</v>
      </c>
      <c r="C11" s="165"/>
    </row>
    <row r="12" spans="1:3" s="159" customFormat="1" ht="13.5" customHeight="1">
      <c r="A12" s="166" t="s">
        <v>172</v>
      </c>
      <c r="B12" s="167" t="s">
        <v>281</v>
      </c>
      <c r="C12" s="165"/>
    </row>
    <row r="13" spans="1:3" s="159" customFormat="1" ht="19.5" customHeight="1">
      <c r="A13" s="168"/>
      <c r="B13" s="164" t="s">
        <v>465</v>
      </c>
      <c r="C13" s="165"/>
    </row>
    <row r="14" spans="1:3" s="159" customFormat="1" ht="19.5" customHeight="1">
      <c r="A14" s="168"/>
      <c r="B14" s="164" t="s">
        <v>257</v>
      </c>
      <c r="C14" s="165"/>
    </row>
    <row r="15" spans="1:3" s="159" customFormat="1" ht="19.5" customHeight="1">
      <c r="A15" s="169"/>
      <c r="B15" s="164" t="s">
        <v>173</v>
      </c>
      <c r="C15" s="165"/>
    </row>
    <row r="16" spans="1:3" s="159" customFormat="1" ht="19.5" customHeight="1">
      <c r="A16" s="170"/>
      <c r="B16" s="164" t="s">
        <v>187</v>
      </c>
      <c r="C16" s="165"/>
    </row>
    <row r="17" spans="1:3" s="159" customFormat="1" ht="19.5" customHeight="1">
      <c r="A17" s="170"/>
      <c r="B17" s="164" t="s">
        <v>380</v>
      </c>
      <c r="C17" s="165"/>
    </row>
    <row r="18" spans="1:3" s="159" customFormat="1" ht="19.5" customHeight="1">
      <c r="A18" s="170"/>
      <c r="B18" s="164" t="s">
        <v>174</v>
      </c>
      <c r="C18" s="165"/>
    </row>
    <row r="19" spans="1:3" s="159" customFormat="1" ht="19.5" customHeight="1">
      <c r="A19" s="170"/>
      <c r="B19" s="164" t="s">
        <v>466</v>
      </c>
      <c r="C19" s="165"/>
    </row>
    <row r="20" spans="1:3" s="159" customFormat="1" ht="19.5" customHeight="1">
      <c r="A20" s="170"/>
      <c r="B20" s="164" t="s">
        <v>244</v>
      </c>
      <c r="C20" s="165"/>
    </row>
    <row r="21" spans="1:3" s="159" customFormat="1" ht="19.5" customHeight="1">
      <c r="A21" s="170"/>
      <c r="B21" s="164" t="s">
        <v>526</v>
      </c>
      <c r="C21" s="165"/>
    </row>
    <row r="22" spans="1:3" s="159" customFormat="1" ht="19.5" customHeight="1">
      <c r="A22" s="170"/>
      <c r="B22" s="164" t="s">
        <v>245</v>
      </c>
      <c r="C22" s="165"/>
    </row>
    <row r="23" spans="1:3" s="159" customFormat="1" ht="19.5" customHeight="1">
      <c r="A23" s="170"/>
      <c r="B23" s="164" t="s">
        <v>246</v>
      </c>
      <c r="C23" s="165"/>
    </row>
    <row r="24" spans="1:3" s="159" customFormat="1" ht="19.5" customHeight="1">
      <c r="A24" s="170"/>
      <c r="B24" s="164" t="s">
        <v>474</v>
      </c>
      <c r="C24" s="165"/>
    </row>
    <row r="25" spans="1:3" s="159" customFormat="1" ht="21.75" customHeight="1" thickBot="1">
      <c r="A25" s="796" t="s">
        <v>266</v>
      </c>
      <c r="B25" s="797"/>
      <c r="C25" s="798"/>
    </row>
    <row r="26" spans="1:3" ht="6.75" customHeight="1" thickBot="1">
      <c r="A26" s="789"/>
      <c r="B26" s="789"/>
      <c r="C26" s="789"/>
    </row>
    <row r="27" spans="1:3" ht="19.5" customHeight="1" thickBot="1">
      <c r="A27" s="172" t="s">
        <v>175</v>
      </c>
      <c r="B27" s="173"/>
      <c r="C27" s="174"/>
    </row>
    <row r="28" spans="2:3" ht="15.75" customHeight="1">
      <c r="B28" s="790" t="s">
        <v>176</v>
      </c>
      <c r="C28" s="790"/>
    </row>
    <row r="29" spans="2:3" ht="15.75" customHeight="1">
      <c r="B29" s="784" t="s">
        <v>177</v>
      </c>
      <c r="C29" s="784"/>
    </row>
    <row r="30" spans="2:3" ht="15.75" customHeight="1">
      <c r="B30" s="784" t="s">
        <v>178</v>
      </c>
      <c r="C30" s="784"/>
    </row>
    <row r="31" spans="2:3" ht="15.75" customHeight="1">
      <c r="B31" s="784" t="s">
        <v>482</v>
      </c>
      <c r="C31" s="784"/>
    </row>
    <row r="32" spans="2:3" ht="15.75" customHeight="1">
      <c r="B32" s="784" t="s">
        <v>432</v>
      </c>
      <c r="C32" s="784"/>
    </row>
    <row r="33" spans="2:3" ht="6.75" customHeight="1">
      <c r="B33" s="791"/>
      <c r="C33" s="791"/>
    </row>
    <row r="34" spans="1:3" s="111" customFormat="1" ht="19.5" customHeight="1">
      <c r="A34" s="204" t="s">
        <v>179</v>
      </c>
      <c r="B34" s="205"/>
      <c r="C34" s="206"/>
    </row>
    <row r="35" spans="1:3" s="203" customFormat="1" ht="13.5" customHeight="1">
      <c r="A35" s="202"/>
      <c r="B35" s="785" t="s">
        <v>247</v>
      </c>
      <c r="C35" s="785"/>
    </row>
    <row r="36" spans="1:3" s="203" customFormat="1" ht="13.5" customHeight="1">
      <c r="A36" s="202"/>
      <c r="B36" s="785" t="s">
        <v>243</v>
      </c>
      <c r="C36" s="785"/>
    </row>
    <row r="37" spans="2:3" ht="13.5" customHeight="1">
      <c r="B37" s="784" t="s">
        <v>180</v>
      </c>
      <c r="C37" s="784"/>
    </row>
    <row r="38" spans="2:3" ht="13.5" customHeight="1">
      <c r="B38" s="784" t="s">
        <v>181</v>
      </c>
      <c r="C38" s="784"/>
    </row>
    <row r="39" spans="2:3" ht="13.5" customHeight="1">
      <c r="B39" s="784" t="s">
        <v>182</v>
      </c>
      <c r="C39" s="784"/>
    </row>
    <row r="40" spans="2:3" ht="13.5" customHeight="1">
      <c r="B40" s="784" t="s">
        <v>183</v>
      </c>
      <c r="C40" s="784"/>
    </row>
    <row r="41" spans="2:3" ht="13.5" customHeight="1">
      <c r="B41" s="784" t="s">
        <v>184</v>
      </c>
      <c r="C41" s="784"/>
    </row>
    <row r="42" spans="2:3" ht="13.5" customHeight="1">
      <c r="B42" s="784" t="s">
        <v>185</v>
      </c>
      <c r="C42" s="784"/>
    </row>
    <row r="43" spans="2:3" ht="13.5" customHeight="1">
      <c r="B43" s="784" t="s">
        <v>435</v>
      </c>
      <c r="C43" s="784"/>
    </row>
    <row r="44" ht="13.5" customHeight="1"/>
  </sheetData>
  <sheetProtection selectLockedCells="1" selectUnlockedCells="1"/>
  <mergeCells count="20">
    <mergeCell ref="A10:C10"/>
    <mergeCell ref="A2:C2"/>
    <mergeCell ref="A25:C25"/>
    <mergeCell ref="B41:C41"/>
    <mergeCell ref="B42:C42"/>
    <mergeCell ref="B43:C43"/>
    <mergeCell ref="B39:C39"/>
    <mergeCell ref="B40:C40"/>
    <mergeCell ref="B37:C37"/>
    <mergeCell ref="B38:C38"/>
    <mergeCell ref="B29:C29"/>
    <mergeCell ref="B30:C30"/>
    <mergeCell ref="B31:C31"/>
    <mergeCell ref="B36:C36"/>
    <mergeCell ref="A1:C1"/>
    <mergeCell ref="A26:C26"/>
    <mergeCell ref="B28:C28"/>
    <mergeCell ref="B35:C35"/>
    <mergeCell ref="B32:C32"/>
    <mergeCell ref="B33:C33"/>
  </mergeCells>
  <printOptions gridLines="1" horizontalCentered="1"/>
  <pageMargins left="0.6692913385826772" right="0.7874015748031497" top="0.8267716535433072" bottom="0.4724409448818898" header="0.4330708661417323" footer="0.3937007874015748"/>
  <pageSetup horizontalDpi="600" verticalDpi="600" orientation="landscape" scale="60" r:id="rId2"/>
  <headerFooter alignWithMargins="0">
    <oddHeader>&amp;C&amp;"Arial,Gras"&amp;8MUSICACTION
PRODUCTION ET PRODUCTION DE TITRES
MARCHE À SUIVRE - PARACHÈVEMENT DU PROJET&amp;R&amp;"Arial,Gras"&amp;8&amp;P de &amp;N</oddHeader>
  </headerFooter>
  <legacyDrawing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B1:P25"/>
  <sheetViews>
    <sheetView zoomScalePageLayoutView="0" workbookViewId="0" topLeftCell="A1">
      <selection activeCell="C1" sqref="C1:K1"/>
    </sheetView>
  </sheetViews>
  <sheetFormatPr defaultColWidth="10.8515625" defaultRowHeight="12.75"/>
  <cols>
    <col min="1" max="1" width="3.57421875" style="803" customWidth="1"/>
    <col min="2" max="2" width="1.57421875" style="803" customWidth="1"/>
    <col min="3" max="3" width="71.57421875" style="803" customWidth="1"/>
    <col min="4" max="4" width="3.57421875" style="803" customWidth="1"/>
    <col min="5" max="5" width="4.57421875" style="856" customWidth="1"/>
    <col min="6" max="6" width="16.57421875" style="803" customWidth="1"/>
    <col min="7" max="7" width="4.57421875" style="803" customWidth="1"/>
    <col min="8" max="8" width="16.57421875" style="803" customWidth="1"/>
    <col min="9" max="9" width="4.57421875" style="803" customWidth="1"/>
    <col min="10" max="10" width="16.57421875" style="803" customWidth="1"/>
    <col min="11" max="11" width="9.140625" style="803" customWidth="1"/>
    <col min="12" max="12" width="1.57421875" style="803" customWidth="1"/>
    <col min="13" max="16384" width="10.8515625" style="803" customWidth="1"/>
  </cols>
  <sheetData>
    <row r="1" spans="2:12" s="799" customFormat="1" ht="30" customHeight="1">
      <c r="B1" s="800"/>
      <c r="C1" s="801" t="s">
        <v>280</v>
      </c>
      <c r="D1" s="802"/>
      <c r="E1" s="802"/>
      <c r="F1" s="802"/>
      <c r="G1" s="802"/>
      <c r="H1" s="802"/>
      <c r="I1" s="802"/>
      <c r="J1" s="802"/>
      <c r="K1" s="802"/>
      <c r="L1" s="800"/>
    </row>
    <row r="2" spans="2:12" ht="30" customHeight="1" thickBot="1">
      <c r="B2" s="804"/>
      <c r="C2" s="804"/>
      <c r="D2" s="804"/>
      <c r="E2" s="805"/>
      <c r="F2" s="804"/>
      <c r="G2" s="804"/>
      <c r="H2" s="804"/>
      <c r="I2" s="804"/>
      <c r="J2" s="804"/>
      <c r="K2" s="804"/>
      <c r="L2" s="804"/>
    </row>
    <row r="3" spans="2:15" s="799" customFormat="1" ht="107.25" customHeight="1" thickBot="1">
      <c r="B3" s="800"/>
      <c r="C3" s="806" t="s">
        <v>577</v>
      </c>
      <c r="D3" s="807"/>
      <c r="E3" s="807"/>
      <c r="F3" s="807"/>
      <c r="G3" s="807"/>
      <c r="H3" s="807"/>
      <c r="I3" s="807"/>
      <c r="J3" s="807"/>
      <c r="K3" s="808"/>
      <c r="L3" s="800"/>
      <c r="M3" s="809"/>
      <c r="N3" s="809"/>
      <c r="O3" s="810"/>
    </row>
    <row r="4" spans="2:12" ht="30" customHeight="1" thickBot="1">
      <c r="B4" s="804"/>
      <c r="C4" s="804"/>
      <c r="D4" s="804"/>
      <c r="E4" s="805"/>
      <c r="F4" s="804"/>
      <c r="G4" s="804"/>
      <c r="H4" s="804"/>
      <c r="I4" s="804"/>
      <c r="J4" s="804"/>
      <c r="K4" s="804"/>
      <c r="L4" s="804"/>
    </row>
    <row r="5" spans="2:12" s="799" customFormat="1" ht="69" customHeight="1" thickBot="1">
      <c r="B5" s="800"/>
      <c r="C5" s="811"/>
      <c r="D5" s="812"/>
      <c r="E5" s="813" t="s">
        <v>565</v>
      </c>
      <c r="F5" s="814"/>
      <c r="G5" s="814"/>
      <c r="H5" s="814"/>
      <c r="I5" s="814"/>
      <c r="J5" s="814"/>
      <c r="K5" s="815"/>
      <c r="L5" s="800"/>
    </row>
    <row r="6" spans="2:12" s="799" customFormat="1" ht="39.75" customHeight="1">
      <c r="B6" s="800"/>
      <c r="C6" s="816" t="s">
        <v>566</v>
      </c>
      <c r="D6" s="817"/>
      <c r="E6" s="817" t="s">
        <v>556</v>
      </c>
      <c r="F6" s="818" t="s">
        <v>557</v>
      </c>
      <c r="G6" s="817" t="s">
        <v>556</v>
      </c>
      <c r="H6" s="819" t="s">
        <v>558</v>
      </c>
      <c r="I6" s="817" t="s">
        <v>556</v>
      </c>
      <c r="J6" s="819" t="s">
        <v>559</v>
      </c>
      <c r="K6" s="820"/>
      <c r="L6" s="800"/>
    </row>
    <row r="7" spans="2:12" s="799" customFormat="1" ht="39.75" customHeight="1">
      <c r="B7" s="800"/>
      <c r="C7" s="821"/>
      <c r="D7" s="817"/>
      <c r="E7" s="817" t="s">
        <v>556</v>
      </c>
      <c r="F7" s="819" t="s">
        <v>560</v>
      </c>
      <c r="G7" s="817"/>
      <c r="H7" s="819"/>
      <c r="I7" s="819"/>
      <c r="J7" s="819"/>
      <c r="K7" s="820"/>
      <c r="L7" s="800"/>
    </row>
    <row r="8" spans="2:16" s="799" customFormat="1" ht="18" customHeight="1">
      <c r="B8" s="800"/>
      <c r="C8" s="822"/>
      <c r="D8" s="817"/>
      <c r="E8" s="823"/>
      <c r="F8" s="819"/>
      <c r="G8" s="817"/>
      <c r="H8" s="819"/>
      <c r="I8" s="819"/>
      <c r="J8" s="819"/>
      <c r="K8" s="820"/>
      <c r="L8" s="800"/>
      <c r="P8" s="824"/>
    </row>
    <row r="9" spans="2:12" ht="39.75" customHeight="1">
      <c r="B9" s="804"/>
      <c r="C9" s="825" t="s">
        <v>561</v>
      </c>
      <c r="D9" s="826"/>
      <c r="E9" s="827" t="s">
        <v>556</v>
      </c>
      <c r="F9" s="828" t="s">
        <v>562</v>
      </c>
      <c r="G9" s="827" t="s">
        <v>556</v>
      </c>
      <c r="H9" s="828" t="s">
        <v>563</v>
      </c>
      <c r="I9" s="828"/>
      <c r="J9" s="828"/>
      <c r="K9" s="829"/>
      <c r="L9" s="804"/>
    </row>
    <row r="10" spans="2:12" ht="9.75" customHeight="1">
      <c r="B10" s="804"/>
      <c r="C10" s="830"/>
      <c r="D10" s="831"/>
      <c r="E10" s="832"/>
      <c r="F10" s="832"/>
      <c r="G10" s="832"/>
      <c r="H10" s="832"/>
      <c r="I10" s="833"/>
      <c r="J10" s="833"/>
      <c r="K10" s="820"/>
      <c r="L10" s="804"/>
    </row>
    <row r="11" spans="2:12" ht="19.5" customHeight="1">
      <c r="B11" s="804"/>
      <c r="C11" s="834" t="s">
        <v>567</v>
      </c>
      <c r="D11" s="831"/>
      <c r="E11" s="817" t="s">
        <v>556</v>
      </c>
      <c r="F11" s="819" t="s">
        <v>562</v>
      </c>
      <c r="G11" s="817" t="s">
        <v>556</v>
      </c>
      <c r="H11" s="819" t="s">
        <v>563</v>
      </c>
      <c r="I11" s="833"/>
      <c r="J11" s="833"/>
      <c r="K11" s="820"/>
      <c r="L11" s="804"/>
    </row>
    <row r="12" spans="2:12" ht="39.75" customHeight="1">
      <c r="B12" s="804"/>
      <c r="C12" s="834"/>
      <c r="D12" s="831"/>
      <c r="E12" s="835" t="s">
        <v>568</v>
      </c>
      <c r="F12" s="836"/>
      <c r="G12" s="836"/>
      <c r="H12" s="836"/>
      <c r="I12" s="836"/>
      <c r="J12" s="836"/>
      <c r="K12" s="820"/>
      <c r="L12" s="804"/>
    </row>
    <row r="13" spans="2:12" ht="19.5" customHeight="1">
      <c r="B13" s="804"/>
      <c r="C13" s="834"/>
      <c r="D13" s="831"/>
      <c r="E13" s="817" t="s">
        <v>556</v>
      </c>
      <c r="F13" s="819" t="s">
        <v>569</v>
      </c>
      <c r="G13" s="817"/>
      <c r="H13" s="819"/>
      <c r="I13" s="819"/>
      <c r="J13" s="819"/>
      <c r="K13" s="820"/>
      <c r="L13" s="804"/>
    </row>
    <row r="14" spans="2:12" ht="19.5" customHeight="1">
      <c r="B14" s="804"/>
      <c r="C14" s="834"/>
      <c r="D14" s="831"/>
      <c r="E14" s="817" t="s">
        <v>556</v>
      </c>
      <c r="F14" s="819" t="s">
        <v>570</v>
      </c>
      <c r="G14" s="817"/>
      <c r="H14" s="819"/>
      <c r="I14" s="819"/>
      <c r="J14" s="819"/>
      <c r="K14" s="820"/>
      <c r="L14" s="804"/>
    </row>
    <row r="15" spans="2:12" ht="19.5" customHeight="1">
      <c r="B15" s="804"/>
      <c r="C15" s="834"/>
      <c r="D15" s="831"/>
      <c r="E15" s="817" t="s">
        <v>556</v>
      </c>
      <c r="F15" s="819" t="s">
        <v>571</v>
      </c>
      <c r="G15" s="817"/>
      <c r="H15" s="819"/>
      <c r="I15" s="819"/>
      <c r="J15" s="819"/>
      <c r="K15" s="820"/>
      <c r="L15" s="804"/>
    </row>
    <row r="16" spans="2:12" ht="19.5" customHeight="1">
      <c r="B16" s="804"/>
      <c r="C16" s="834"/>
      <c r="D16" s="831"/>
      <c r="E16" s="817" t="s">
        <v>556</v>
      </c>
      <c r="F16" s="819" t="s">
        <v>572</v>
      </c>
      <c r="G16" s="817"/>
      <c r="H16" s="819"/>
      <c r="I16" s="819"/>
      <c r="J16" s="819"/>
      <c r="K16" s="820"/>
      <c r="L16" s="804"/>
    </row>
    <row r="17" spans="2:12" ht="19.5" customHeight="1">
      <c r="B17" s="804"/>
      <c r="C17" s="834"/>
      <c r="D17" s="831"/>
      <c r="E17" s="817" t="s">
        <v>556</v>
      </c>
      <c r="F17" s="819" t="s">
        <v>573</v>
      </c>
      <c r="G17" s="817"/>
      <c r="H17" s="819"/>
      <c r="I17" s="819"/>
      <c r="J17" s="819"/>
      <c r="K17" s="820"/>
      <c r="L17" s="804"/>
    </row>
    <row r="18" spans="2:12" ht="19.5" customHeight="1">
      <c r="B18" s="804"/>
      <c r="C18" s="834"/>
      <c r="D18" s="831"/>
      <c r="E18" s="817" t="s">
        <v>556</v>
      </c>
      <c r="F18" s="819" t="s">
        <v>574</v>
      </c>
      <c r="G18" s="837"/>
      <c r="H18" s="837"/>
      <c r="I18" s="837"/>
      <c r="J18" s="837"/>
      <c r="K18" s="820"/>
      <c r="L18" s="804"/>
    </row>
    <row r="19" spans="2:12" ht="15" customHeight="1">
      <c r="B19" s="804"/>
      <c r="C19" s="838"/>
      <c r="D19" s="831"/>
      <c r="E19" s="817"/>
      <c r="F19" s="819"/>
      <c r="G19" s="817"/>
      <c r="H19" s="819"/>
      <c r="I19" s="819"/>
      <c r="J19" s="819"/>
      <c r="K19" s="820"/>
      <c r="L19" s="804"/>
    </row>
    <row r="20" spans="2:12" ht="34.5" customHeight="1">
      <c r="B20" s="804"/>
      <c r="C20" s="839" t="s">
        <v>575</v>
      </c>
      <c r="D20" s="840"/>
      <c r="E20" s="841" t="s">
        <v>556</v>
      </c>
      <c r="F20" s="842" t="s">
        <v>562</v>
      </c>
      <c r="G20" s="841" t="s">
        <v>556</v>
      </c>
      <c r="H20" s="842" t="s">
        <v>563</v>
      </c>
      <c r="I20" s="842"/>
      <c r="J20" s="842"/>
      <c r="K20" s="843"/>
      <c r="L20" s="804"/>
    </row>
    <row r="21" spans="2:12" ht="39.75" customHeight="1">
      <c r="B21" s="804"/>
      <c r="C21" s="822"/>
      <c r="D21" s="844"/>
      <c r="E21" s="845"/>
      <c r="F21" s="845"/>
      <c r="G21" s="845"/>
      <c r="H21" s="845"/>
      <c r="I21" s="845"/>
      <c r="J21" s="845"/>
      <c r="K21" s="846"/>
      <c r="L21" s="804"/>
    </row>
    <row r="22" spans="2:12" ht="34.5" customHeight="1">
      <c r="B22" s="804"/>
      <c r="C22" s="821" t="s">
        <v>576</v>
      </c>
      <c r="D22" s="831"/>
      <c r="E22" s="817" t="s">
        <v>556</v>
      </c>
      <c r="F22" s="819" t="s">
        <v>562</v>
      </c>
      <c r="G22" s="817" t="s">
        <v>556</v>
      </c>
      <c r="H22" s="819" t="s">
        <v>563</v>
      </c>
      <c r="I22" s="819"/>
      <c r="J22" s="819"/>
      <c r="K22" s="820"/>
      <c r="L22" s="804"/>
    </row>
    <row r="23" spans="2:12" ht="39.75" customHeight="1" thickBot="1">
      <c r="B23" s="804"/>
      <c r="C23" s="847"/>
      <c r="D23" s="848"/>
      <c r="E23" s="849"/>
      <c r="F23" s="849"/>
      <c r="G23" s="849"/>
      <c r="H23" s="849"/>
      <c r="I23" s="849"/>
      <c r="J23" s="849"/>
      <c r="K23" s="850"/>
      <c r="L23" s="804"/>
    </row>
    <row r="24" spans="2:12" s="851" customFormat="1" ht="24.75" customHeight="1" thickBot="1">
      <c r="B24" s="852"/>
      <c r="C24" s="853" t="s">
        <v>282</v>
      </c>
      <c r="D24" s="854"/>
      <c r="E24" s="854"/>
      <c r="F24" s="854"/>
      <c r="G24" s="854"/>
      <c r="H24" s="854"/>
      <c r="I24" s="854"/>
      <c r="J24" s="854"/>
      <c r="K24" s="855"/>
      <c r="L24" s="852"/>
    </row>
    <row r="25" spans="2:12" ht="12">
      <c r="B25" s="804"/>
      <c r="C25" s="804"/>
      <c r="D25" s="804"/>
      <c r="E25" s="805"/>
      <c r="F25" s="804"/>
      <c r="G25" s="804"/>
      <c r="H25" s="804"/>
      <c r="I25" s="804"/>
      <c r="J25" s="804"/>
      <c r="K25" s="804"/>
      <c r="L25" s="804"/>
    </row>
  </sheetData>
  <sheetProtection password="CC5F" sheet="1"/>
  <mergeCells count="10">
    <mergeCell ref="C11:C18"/>
    <mergeCell ref="E12:J12"/>
    <mergeCell ref="G18:J18"/>
    <mergeCell ref="C20:C21"/>
    <mergeCell ref="C22:C23"/>
    <mergeCell ref="C24:K24"/>
    <mergeCell ref="C1:K1"/>
    <mergeCell ref="C3:K3"/>
    <mergeCell ref="E5:J5"/>
    <mergeCell ref="C6:C8"/>
  </mergeCells>
  <dataValidations count="1">
    <dataValidation type="list" allowBlank="1" showInputMessage="1" showErrorMessage="1" promptTitle="Pour cocher" prompt="Veuillez sélectionner" sqref="G6 E22 E11 E6:E7 I6 G22 E13:E20 G20 E9 G9 G11">
      <formula1>"✔,☐"</formula1>
    </dataValidation>
  </dataValidations>
  <hyperlinks>
    <hyperlink ref="C3:H3" r:id="rId1"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Musicaction.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
  </hyperlinks>
  <printOptions/>
  <pageMargins left="0.7" right="0.7" top="0.75" bottom="0.75" header="0.3" footer="0.3"/>
  <pageSetup fitToHeight="0" fitToWidth="1" horizontalDpi="600" verticalDpi="600" orientation="portrait" scale="79" r:id="rId2"/>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B1:P27"/>
  <sheetViews>
    <sheetView zoomScalePageLayoutView="0" workbookViewId="0" topLeftCell="A1">
      <selection activeCell="D3" sqref="D3:K3"/>
    </sheetView>
  </sheetViews>
  <sheetFormatPr defaultColWidth="10.8515625" defaultRowHeight="12.75"/>
  <cols>
    <col min="1" max="1" width="3.57421875" style="803" customWidth="1"/>
    <col min="2" max="2" width="1.57421875" style="803" customWidth="1"/>
    <col min="3" max="3" width="71.57421875" style="803" customWidth="1"/>
    <col min="4" max="4" width="3.57421875" style="803" customWidth="1"/>
    <col min="5" max="5" width="4.57421875" style="856" customWidth="1"/>
    <col min="6" max="6" width="16.57421875" style="803" customWidth="1"/>
    <col min="7" max="7" width="4.57421875" style="803" customWidth="1"/>
    <col min="8" max="8" width="16.57421875" style="803" customWidth="1"/>
    <col min="9" max="9" width="4.57421875" style="803" customWidth="1"/>
    <col min="10" max="10" width="16.57421875" style="803" customWidth="1"/>
    <col min="11" max="11" width="9.140625" style="803" customWidth="1"/>
    <col min="12" max="12" width="1.57421875" style="803" customWidth="1"/>
    <col min="13" max="16384" width="10.8515625" style="803" customWidth="1"/>
  </cols>
  <sheetData>
    <row r="1" spans="2:12" s="799" customFormat="1" ht="30" customHeight="1">
      <c r="B1" s="800"/>
      <c r="C1" s="801" t="s">
        <v>280</v>
      </c>
      <c r="D1" s="802"/>
      <c r="E1" s="802"/>
      <c r="F1" s="802"/>
      <c r="G1" s="802"/>
      <c r="H1" s="802"/>
      <c r="I1" s="802"/>
      <c r="J1" s="802"/>
      <c r="K1" s="802"/>
      <c r="L1" s="800"/>
    </row>
    <row r="2" spans="2:12" s="799" customFormat="1" ht="52.5" customHeight="1" thickBot="1">
      <c r="B2" s="800"/>
      <c r="C2" s="857" t="s">
        <v>564</v>
      </c>
      <c r="D2" s="857"/>
      <c r="E2" s="857"/>
      <c r="F2" s="857"/>
      <c r="G2" s="857"/>
      <c r="H2" s="857"/>
      <c r="I2" s="857"/>
      <c r="J2" s="857"/>
      <c r="K2" s="857"/>
      <c r="L2" s="800"/>
    </row>
    <row r="3" spans="2:13" s="799" customFormat="1" ht="45" customHeight="1" thickBot="1">
      <c r="B3" s="800"/>
      <c r="C3" s="858" t="s">
        <v>34</v>
      </c>
      <c r="D3" s="859"/>
      <c r="E3" s="860"/>
      <c r="F3" s="860"/>
      <c r="G3" s="860"/>
      <c r="H3" s="860"/>
      <c r="I3" s="860"/>
      <c r="J3" s="860"/>
      <c r="K3" s="861"/>
      <c r="L3" s="800"/>
      <c r="M3" s="809"/>
    </row>
    <row r="4" spans="2:12" ht="30" customHeight="1" thickBot="1">
      <c r="B4" s="804"/>
      <c r="C4" s="804"/>
      <c r="D4" s="804"/>
      <c r="E4" s="805"/>
      <c r="F4" s="804"/>
      <c r="G4" s="804"/>
      <c r="H4" s="804"/>
      <c r="I4" s="804"/>
      <c r="J4" s="804"/>
      <c r="K4" s="804"/>
      <c r="L4" s="804"/>
    </row>
    <row r="5" spans="2:15" s="799" customFormat="1" ht="107.25" customHeight="1" thickBot="1">
      <c r="B5" s="800"/>
      <c r="C5" s="806" t="s">
        <v>577</v>
      </c>
      <c r="D5" s="807"/>
      <c r="E5" s="807"/>
      <c r="F5" s="807"/>
      <c r="G5" s="807"/>
      <c r="H5" s="807"/>
      <c r="I5" s="807"/>
      <c r="J5" s="807"/>
      <c r="K5" s="808"/>
      <c r="L5" s="800"/>
      <c r="M5" s="809"/>
      <c r="N5" s="809"/>
      <c r="O5" s="810"/>
    </row>
    <row r="6" spans="2:12" ht="30" customHeight="1" thickBot="1">
      <c r="B6" s="804"/>
      <c r="C6" s="804"/>
      <c r="D6" s="804"/>
      <c r="E6" s="805"/>
      <c r="F6" s="804"/>
      <c r="G6" s="804"/>
      <c r="H6" s="804"/>
      <c r="I6" s="804"/>
      <c r="J6" s="804"/>
      <c r="K6" s="804"/>
      <c r="L6" s="804"/>
    </row>
    <row r="7" spans="2:12" s="799" customFormat="1" ht="69" customHeight="1" thickBot="1">
      <c r="B7" s="800"/>
      <c r="C7" s="811"/>
      <c r="D7" s="812"/>
      <c r="E7" s="814" t="s">
        <v>578</v>
      </c>
      <c r="F7" s="814"/>
      <c r="G7" s="814"/>
      <c r="H7" s="814"/>
      <c r="I7" s="814"/>
      <c r="J7" s="814"/>
      <c r="K7" s="815"/>
      <c r="L7" s="800"/>
    </row>
    <row r="8" spans="2:12" s="799" customFormat="1" ht="39.75" customHeight="1" thickBot="1">
      <c r="B8" s="800"/>
      <c r="C8" s="862" t="s">
        <v>566</v>
      </c>
      <c r="D8" s="817"/>
      <c r="E8" s="817" t="s">
        <v>556</v>
      </c>
      <c r="F8" s="818" t="s">
        <v>557</v>
      </c>
      <c r="G8" s="817" t="s">
        <v>556</v>
      </c>
      <c r="H8" s="819" t="s">
        <v>558</v>
      </c>
      <c r="I8" s="817" t="s">
        <v>556</v>
      </c>
      <c r="J8" s="819" t="s">
        <v>559</v>
      </c>
      <c r="K8" s="820"/>
      <c r="L8" s="800"/>
    </row>
    <row r="9" spans="2:12" s="799" customFormat="1" ht="39.75" customHeight="1" thickBot="1">
      <c r="B9" s="800"/>
      <c r="C9" s="862"/>
      <c r="D9" s="817"/>
      <c r="E9" s="817" t="s">
        <v>556</v>
      </c>
      <c r="F9" s="819" t="s">
        <v>560</v>
      </c>
      <c r="G9" s="817"/>
      <c r="H9" s="819"/>
      <c r="I9" s="819"/>
      <c r="J9" s="819"/>
      <c r="K9" s="820"/>
      <c r="L9" s="800"/>
    </row>
    <row r="10" spans="2:16" s="799" customFormat="1" ht="18" customHeight="1">
      <c r="B10" s="800"/>
      <c r="C10" s="863"/>
      <c r="D10" s="817"/>
      <c r="E10" s="823"/>
      <c r="F10" s="819"/>
      <c r="G10" s="817"/>
      <c r="H10" s="819"/>
      <c r="I10" s="819"/>
      <c r="J10" s="819"/>
      <c r="K10" s="820"/>
      <c r="L10" s="800"/>
      <c r="P10" s="824"/>
    </row>
    <row r="11" spans="2:12" ht="39.75" customHeight="1">
      <c r="B11" s="804"/>
      <c r="C11" s="825" t="s">
        <v>561</v>
      </c>
      <c r="D11" s="826"/>
      <c r="E11" s="827" t="s">
        <v>556</v>
      </c>
      <c r="F11" s="828" t="s">
        <v>562</v>
      </c>
      <c r="G11" s="827" t="s">
        <v>556</v>
      </c>
      <c r="H11" s="828" t="s">
        <v>563</v>
      </c>
      <c r="I11" s="828"/>
      <c r="J11" s="828"/>
      <c r="K11" s="829"/>
      <c r="L11" s="804"/>
    </row>
    <row r="12" spans="2:12" ht="9.75" customHeight="1">
      <c r="B12" s="804"/>
      <c r="C12" s="830"/>
      <c r="D12" s="831"/>
      <c r="E12" s="832"/>
      <c r="F12" s="832"/>
      <c r="G12" s="832"/>
      <c r="H12" s="832"/>
      <c r="I12" s="833"/>
      <c r="J12" s="833"/>
      <c r="K12" s="820"/>
      <c r="L12" s="804"/>
    </row>
    <row r="13" spans="2:12" ht="19.5" customHeight="1">
      <c r="B13" s="804"/>
      <c r="C13" s="834" t="s">
        <v>567</v>
      </c>
      <c r="D13" s="831"/>
      <c r="E13" s="817" t="s">
        <v>556</v>
      </c>
      <c r="F13" s="819" t="s">
        <v>562</v>
      </c>
      <c r="G13" s="817" t="s">
        <v>556</v>
      </c>
      <c r="H13" s="819" t="s">
        <v>563</v>
      </c>
      <c r="I13" s="833"/>
      <c r="J13" s="833"/>
      <c r="K13" s="820"/>
      <c r="L13" s="804"/>
    </row>
    <row r="14" spans="2:12" ht="39.75" customHeight="1">
      <c r="B14" s="804"/>
      <c r="C14" s="834"/>
      <c r="D14" s="831"/>
      <c r="E14" s="835" t="s">
        <v>568</v>
      </c>
      <c r="F14" s="836"/>
      <c r="G14" s="836"/>
      <c r="H14" s="836"/>
      <c r="I14" s="836"/>
      <c r="J14" s="836"/>
      <c r="K14" s="820"/>
      <c r="L14" s="804"/>
    </row>
    <row r="15" spans="2:12" ht="19.5" customHeight="1">
      <c r="B15" s="804"/>
      <c r="C15" s="834"/>
      <c r="D15" s="831"/>
      <c r="E15" s="817" t="s">
        <v>556</v>
      </c>
      <c r="F15" s="819" t="s">
        <v>569</v>
      </c>
      <c r="G15" s="817"/>
      <c r="H15" s="819"/>
      <c r="I15" s="819"/>
      <c r="J15" s="819"/>
      <c r="K15" s="820"/>
      <c r="L15" s="804"/>
    </row>
    <row r="16" spans="2:12" ht="19.5" customHeight="1">
      <c r="B16" s="804"/>
      <c r="C16" s="834"/>
      <c r="D16" s="831"/>
      <c r="E16" s="817" t="s">
        <v>556</v>
      </c>
      <c r="F16" s="819" t="s">
        <v>570</v>
      </c>
      <c r="G16" s="817"/>
      <c r="H16" s="819"/>
      <c r="I16" s="819"/>
      <c r="J16" s="819"/>
      <c r="K16" s="820"/>
      <c r="L16" s="804"/>
    </row>
    <row r="17" spans="2:12" ht="19.5" customHeight="1">
      <c r="B17" s="804"/>
      <c r="C17" s="834"/>
      <c r="D17" s="831"/>
      <c r="E17" s="817" t="s">
        <v>556</v>
      </c>
      <c r="F17" s="819" t="s">
        <v>571</v>
      </c>
      <c r="G17" s="817"/>
      <c r="H17" s="819"/>
      <c r="I17" s="819"/>
      <c r="J17" s="819"/>
      <c r="K17" s="820"/>
      <c r="L17" s="804"/>
    </row>
    <row r="18" spans="2:12" ht="19.5" customHeight="1">
      <c r="B18" s="804"/>
      <c r="C18" s="834"/>
      <c r="D18" s="831"/>
      <c r="E18" s="817" t="s">
        <v>556</v>
      </c>
      <c r="F18" s="819" t="s">
        <v>572</v>
      </c>
      <c r="G18" s="817"/>
      <c r="H18" s="819"/>
      <c r="I18" s="819"/>
      <c r="J18" s="819"/>
      <c r="K18" s="820"/>
      <c r="L18" s="804"/>
    </row>
    <row r="19" spans="2:12" ht="19.5" customHeight="1">
      <c r="B19" s="804"/>
      <c r="C19" s="834"/>
      <c r="D19" s="831"/>
      <c r="E19" s="817" t="s">
        <v>556</v>
      </c>
      <c r="F19" s="819" t="s">
        <v>573</v>
      </c>
      <c r="G19" s="817"/>
      <c r="H19" s="819"/>
      <c r="I19" s="819"/>
      <c r="J19" s="819"/>
      <c r="K19" s="820"/>
      <c r="L19" s="804"/>
    </row>
    <row r="20" spans="2:12" ht="19.5" customHeight="1">
      <c r="B20" s="804"/>
      <c r="C20" s="834"/>
      <c r="D20" s="831"/>
      <c r="E20" s="817" t="s">
        <v>556</v>
      </c>
      <c r="F20" s="819" t="s">
        <v>574</v>
      </c>
      <c r="G20" s="837"/>
      <c r="H20" s="837"/>
      <c r="I20" s="837"/>
      <c r="J20" s="837"/>
      <c r="K20" s="820"/>
      <c r="L20" s="804"/>
    </row>
    <row r="21" spans="2:12" ht="15" customHeight="1">
      <c r="B21" s="804"/>
      <c r="C21" s="838"/>
      <c r="D21" s="831"/>
      <c r="E21" s="817"/>
      <c r="F21" s="819"/>
      <c r="G21" s="817"/>
      <c r="H21" s="819"/>
      <c r="I21" s="819"/>
      <c r="J21" s="819"/>
      <c r="K21" s="820"/>
      <c r="L21" s="804"/>
    </row>
    <row r="22" spans="2:12" ht="34.5" customHeight="1">
      <c r="B22" s="804"/>
      <c r="C22" s="839" t="s">
        <v>575</v>
      </c>
      <c r="D22" s="840"/>
      <c r="E22" s="841" t="s">
        <v>556</v>
      </c>
      <c r="F22" s="842" t="s">
        <v>562</v>
      </c>
      <c r="G22" s="841" t="s">
        <v>556</v>
      </c>
      <c r="H22" s="842" t="s">
        <v>563</v>
      </c>
      <c r="I22" s="842"/>
      <c r="J22" s="842"/>
      <c r="K22" s="843"/>
      <c r="L22" s="804"/>
    </row>
    <row r="23" spans="2:12" ht="39.75" customHeight="1">
      <c r="B23" s="804"/>
      <c r="C23" s="822"/>
      <c r="D23" s="844"/>
      <c r="E23" s="845"/>
      <c r="F23" s="845"/>
      <c r="G23" s="845"/>
      <c r="H23" s="845"/>
      <c r="I23" s="845"/>
      <c r="J23" s="845"/>
      <c r="K23" s="846"/>
      <c r="L23" s="804"/>
    </row>
    <row r="24" spans="2:12" ht="34.5" customHeight="1">
      <c r="B24" s="804"/>
      <c r="C24" s="821" t="s">
        <v>576</v>
      </c>
      <c r="D24" s="831"/>
      <c r="E24" s="817" t="s">
        <v>556</v>
      </c>
      <c r="F24" s="819" t="s">
        <v>562</v>
      </c>
      <c r="G24" s="817" t="s">
        <v>556</v>
      </c>
      <c r="H24" s="819" t="s">
        <v>563</v>
      </c>
      <c r="I24" s="819"/>
      <c r="J24" s="819"/>
      <c r="K24" s="820"/>
      <c r="L24" s="804"/>
    </row>
    <row r="25" spans="2:12" ht="39.75" customHeight="1" thickBot="1">
      <c r="B25" s="804"/>
      <c r="C25" s="847"/>
      <c r="D25" s="848"/>
      <c r="E25" s="849"/>
      <c r="F25" s="849"/>
      <c r="G25" s="849"/>
      <c r="H25" s="849"/>
      <c r="I25" s="849"/>
      <c r="J25" s="849"/>
      <c r="K25" s="850"/>
      <c r="L25" s="804"/>
    </row>
    <row r="26" spans="2:12" s="851" customFormat="1" ht="24.75" customHeight="1" thickBot="1">
      <c r="B26" s="852"/>
      <c r="C26" s="853" t="s">
        <v>282</v>
      </c>
      <c r="D26" s="854"/>
      <c r="E26" s="854"/>
      <c r="F26" s="854"/>
      <c r="G26" s="854"/>
      <c r="H26" s="854"/>
      <c r="I26" s="854"/>
      <c r="J26" s="854"/>
      <c r="K26" s="855"/>
      <c r="L26" s="852"/>
    </row>
    <row r="27" spans="2:12" ht="12">
      <c r="B27" s="804"/>
      <c r="C27" s="804"/>
      <c r="D27" s="804"/>
      <c r="E27" s="805"/>
      <c r="F27" s="804"/>
      <c r="G27" s="804"/>
      <c r="H27" s="804"/>
      <c r="I27" s="804"/>
      <c r="J27" s="804"/>
      <c r="K27" s="804"/>
      <c r="L27" s="804"/>
    </row>
  </sheetData>
  <sheetProtection password="CC5F" sheet="1"/>
  <mergeCells count="12">
    <mergeCell ref="C22:C23"/>
    <mergeCell ref="C24:C25"/>
    <mergeCell ref="C26:K26"/>
    <mergeCell ref="C5:K5"/>
    <mergeCell ref="E7:J7"/>
    <mergeCell ref="C8:C10"/>
    <mergeCell ref="C13:C20"/>
    <mergeCell ref="E14:J14"/>
    <mergeCell ref="G20:J20"/>
    <mergeCell ref="C1:K1"/>
    <mergeCell ref="C2:K2"/>
    <mergeCell ref="D3:K3"/>
  </mergeCells>
  <dataValidations count="1">
    <dataValidation type="list" allowBlank="1" showInputMessage="1" showErrorMessage="1" promptTitle="Pour cocher" prompt="Veuillez sélectionner" sqref="G8 E24 E13 E8:E9 I8 G24 E15:E22 G22 E11 G11 G13">
      <formula1>"✔,☐"</formula1>
    </dataValidation>
  </dataValidations>
  <hyperlinks>
    <hyperlink ref="C5:H5" r:id="rId1"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Musicaction.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
  </hyperlinks>
  <printOptions/>
  <pageMargins left="0.7" right="0.7" top="0.75" bottom="0.75" header="0.3" footer="0.3"/>
  <pageSetup fitToHeight="0" fitToWidth="1" horizontalDpi="600" verticalDpi="600" orientation="portrait" scale="79" r:id="rId2"/>
</worksheet>
</file>

<file path=xl/worksheets/sheet4.xml><?xml version="1.0" encoding="utf-8"?>
<worksheet xmlns="http://schemas.openxmlformats.org/spreadsheetml/2006/main" xmlns:r="http://schemas.openxmlformats.org/officeDocument/2006/relationships">
  <dimension ref="A1:L219"/>
  <sheetViews>
    <sheetView zoomScaleSheetLayoutView="65" workbookViewId="0" topLeftCell="A1">
      <selection activeCell="M23" sqref="M23"/>
    </sheetView>
  </sheetViews>
  <sheetFormatPr defaultColWidth="11.421875" defaultRowHeight="13.5" customHeight="1"/>
  <cols>
    <col min="1" max="1" width="49.8515625" style="295" customWidth="1"/>
    <col min="2" max="2" width="10.57421875" style="295" customWidth="1"/>
    <col min="3" max="3" width="19.57421875" style="296" customWidth="1"/>
    <col min="4" max="4" width="17.140625" style="247" customWidth="1"/>
    <col min="5" max="5" width="6.00390625" style="247" customWidth="1"/>
    <col min="6" max="6" width="6.421875" style="295" customWidth="1"/>
    <col min="7" max="7" width="20.57421875" style="295" customWidth="1"/>
    <col min="8" max="8" width="11.57421875" style="295" customWidth="1"/>
    <col min="9" max="9" width="19.00390625" style="295" customWidth="1"/>
    <col min="10" max="11" width="5.140625" style="295" customWidth="1"/>
    <col min="12" max="12" width="5.57421875" style="295" customWidth="1"/>
    <col min="13" max="16384" width="11.421875" style="295" customWidth="1"/>
  </cols>
  <sheetData>
    <row r="1" spans="1:11" s="255" customFormat="1" ht="13.5" customHeight="1">
      <c r="A1" s="309" t="s">
        <v>165</v>
      </c>
      <c r="B1" s="594">
        <f>Déclarations!B1</f>
        <v>0</v>
      </c>
      <c r="C1" s="594"/>
      <c r="D1" s="594"/>
      <c r="E1" s="594"/>
      <c r="F1" s="594"/>
      <c r="G1" s="594"/>
      <c r="H1" s="594"/>
      <c r="I1" s="594"/>
      <c r="J1" s="594"/>
      <c r="K1" s="594"/>
    </row>
    <row r="2" spans="1:11" s="255" customFormat="1" ht="13.5" customHeight="1">
      <c r="A2" s="250" t="s">
        <v>285</v>
      </c>
      <c r="B2" s="595">
        <f>Déclarations!B2</f>
        <v>0</v>
      </c>
      <c r="C2" s="595"/>
      <c r="D2" s="595"/>
      <c r="E2" s="595"/>
      <c r="F2" s="595"/>
      <c r="G2" s="595"/>
      <c r="H2" s="595"/>
      <c r="I2" s="595"/>
      <c r="J2" s="595"/>
      <c r="K2" s="595"/>
    </row>
    <row r="3" spans="1:11" s="255" customFormat="1" ht="13.5" customHeight="1">
      <c r="A3" s="250" t="s">
        <v>286</v>
      </c>
      <c r="B3" s="595" t="s">
        <v>262</v>
      </c>
      <c r="C3" s="595"/>
      <c r="D3" s="595"/>
      <c r="E3" s="595"/>
      <c r="F3" s="595"/>
      <c r="G3" s="595"/>
      <c r="H3" s="595"/>
      <c r="I3" s="595"/>
      <c r="J3" s="595"/>
      <c r="K3" s="595"/>
    </row>
    <row r="4" spans="1:11" s="255" customFormat="1" ht="13.5" customHeight="1" thickBot="1">
      <c r="A4" s="250"/>
      <c r="B4" s="596"/>
      <c r="C4" s="596"/>
      <c r="D4" s="596"/>
      <c r="E4" s="596"/>
      <c r="F4" s="596"/>
      <c r="G4" s="596"/>
      <c r="H4" s="596"/>
      <c r="I4" s="596"/>
      <c r="J4" s="596"/>
      <c r="K4" s="596"/>
    </row>
    <row r="5" spans="1:11" s="256" customFormat="1" ht="21.75" customHeight="1" thickBot="1">
      <c r="A5" s="581" t="s">
        <v>287</v>
      </c>
      <c r="B5" s="582"/>
      <c r="C5" s="582"/>
      <c r="D5" s="582"/>
      <c r="E5" s="582"/>
      <c r="F5" s="582"/>
      <c r="G5" s="582"/>
      <c r="H5" s="582"/>
      <c r="I5" s="582"/>
      <c r="J5" s="582"/>
      <c r="K5" s="583"/>
    </row>
    <row r="6" spans="1:11" s="256" customFormat="1" ht="23.25" customHeight="1">
      <c r="A6" s="257"/>
      <c r="B6" s="597" t="s">
        <v>537</v>
      </c>
      <c r="C6" s="597"/>
      <c r="D6" s="597"/>
      <c r="E6" s="597"/>
      <c r="F6" s="597"/>
      <c r="G6" s="597"/>
      <c r="H6" s="597"/>
      <c r="I6" s="597"/>
      <c r="J6" s="597"/>
      <c r="K6" s="598"/>
    </row>
    <row r="7" spans="1:11" s="256" customFormat="1" ht="16.5" customHeight="1">
      <c r="A7" s="258" t="s">
        <v>288</v>
      </c>
      <c r="B7" s="599"/>
      <c r="C7" s="600"/>
      <c r="D7" s="600"/>
      <c r="E7" s="600"/>
      <c r="F7" s="600"/>
      <c r="G7" s="600"/>
      <c r="H7" s="600"/>
      <c r="I7" s="600"/>
      <c r="J7" s="600"/>
      <c r="K7" s="601"/>
    </row>
    <row r="8" spans="1:11" s="256" customFormat="1" ht="53.25" customHeight="1">
      <c r="A8" s="258" t="s">
        <v>469</v>
      </c>
      <c r="B8" s="600"/>
      <c r="C8" s="600"/>
      <c r="D8" s="600"/>
      <c r="E8" s="600"/>
      <c r="F8" s="600"/>
      <c r="G8" s="600"/>
      <c r="H8" s="600"/>
      <c r="I8" s="600"/>
      <c r="J8" s="600"/>
      <c r="K8" s="601"/>
    </row>
    <row r="9" spans="1:11" s="259" customFormat="1" ht="40.5" customHeight="1">
      <c r="A9" s="258" t="s">
        <v>551</v>
      </c>
      <c r="B9" s="600"/>
      <c r="C9" s="600"/>
      <c r="D9" s="600"/>
      <c r="E9" s="600"/>
      <c r="F9" s="600"/>
      <c r="G9" s="600"/>
      <c r="H9" s="600"/>
      <c r="I9" s="600"/>
      <c r="J9" s="600"/>
      <c r="K9" s="601"/>
    </row>
    <row r="10" spans="1:11" s="256" customFormat="1" ht="18.75" customHeight="1">
      <c r="A10" s="258" t="s">
        <v>448</v>
      </c>
      <c r="B10" s="600"/>
      <c r="C10" s="600"/>
      <c r="D10" s="600"/>
      <c r="E10" s="600"/>
      <c r="F10" s="600"/>
      <c r="G10" s="600"/>
      <c r="H10" s="600"/>
      <c r="I10" s="600"/>
      <c r="J10" s="600"/>
      <c r="K10" s="601"/>
    </row>
    <row r="11" spans="1:11" s="256" customFormat="1" ht="16.5" customHeight="1">
      <c r="A11" s="258" t="s">
        <v>364</v>
      </c>
      <c r="B11" s="557"/>
      <c r="C11" s="557"/>
      <c r="D11" s="557"/>
      <c r="E11" s="557"/>
      <c r="F11" s="557"/>
      <c r="G11" s="557"/>
      <c r="H11" s="557"/>
      <c r="I11" s="557"/>
      <c r="J11" s="557"/>
      <c r="K11" s="586"/>
    </row>
    <row r="12" spans="1:11" s="256" customFormat="1" ht="16.5" customHeight="1">
      <c r="A12" s="258" t="s">
        <v>361</v>
      </c>
      <c r="B12" s="599"/>
      <c r="C12" s="600"/>
      <c r="D12" s="600"/>
      <c r="E12" s="600"/>
      <c r="F12" s="600"/>
      <c r="G12" s="600"/>
      <c r="H12" s="600"/>
      <c r="I12" s="600"/>
      <c r="J12" s="600"/>
      <c r="K12" s="601"/>
    </row>
    <row r="13" spans="1:11" s="256" customFormat="1" ht="16.5" customHeight="1">
      <c r="A13" s="258" t="s">
        <v>360</v>
      </c>
      <c r="B13" s="557"/>
      <c r="C13" s="557"/>
      <c r="D13" s="557"/>
      <c r="E13" s="557"/>
      <c r="F13" s="557"/>
      <c r="G13" s="557"/>
      <c r="H13" s="557"/>
      <c r="I13" s="557"/>
      <c r="J13" s="557"/>
      <c r="K13" s="586"/>
    </row>
    <row r="14" spans="1:11" s="256" customFormat="1" ht="16.5" customHeight="1">
      <c r="A14" s="258" t="s">
        <v>365</v>
      </c>
      <c r="B14" s="602"/>
      <c r="C14" s="557"/>
      <c r="D14" s="557"/>
      <c r="E14" s="557"/>
      <c r="F14" s="557"/>
      <c r="G14" s="557"/>
      <c r="H14" s="557"/>
      <c r="I14" s="557"/>
      <c r="J14" s="557"/>
      <c r="K14" s="586"/>
    </row>
    <row r="15" spans="1:11" s="256" customFormat="1" ht="16.5" customHeight="1">
      <c r="A15" s="258" t="s">
        <v>369</v>
      </c>
      <c r="B15" s="557"/>
      <c r="C15" s="557"/>
      <c r="D15" s="557"/>
      <c r="E15" s="557"/>
      <c r="F15" s="557"/>
      <c r="G15" s="557"/>
      <c r="H15" s="557"/>
      <c r="I15" s="557"/>
      <c r="J15" s="557"/>
      <c r="K15" s="586"/>
    </row>
    <row r="16" spans="1:11" s="256" customFormat="1" ht="20.25" customHeight="1">
      <c r="A16" s="258"/>
      <c r="B16" s="603"/>
      <c r="C16" s="604"/>
      <c r="D16" s="604"/>
      <c r="E16" s="546" t="s">
        <v>544</v>
      </c>
      <c r="F16" s="546"/>
      <c r="G16" s="546"/>
      <c r="H16" s="546"/>
      <c r="I16" s="546"/>
      <c r="J16" s="546"/>
      <c r="K16" s="547"/>
    </row>
    <row r="17" spans="1:11" s="256" customFormat="1" ht="27" customHeight="1">
      <c r="A17" s="258" t="s">
        <v>549</v>
      </c>
      <c r="B17" s="557" t="s">
        <v>543</v>
      </c>
      <c r="C17" s="557"/>
      <c r="D17" s="557"/>
      <c r="E17" s="600" t="s">
        <v>289</v>
      </c>
      <c r="F17" s="600"/>
      <c r="G17" s="559"/>
      <c r="H17" s="559"/>
      <c r="I17" s="559"/>
      <c r="J17" s="559"/>
      <c r="K17" s="560"/>
    </row>
    <row r="18" spans="1:11" s="256" customFormat="1" ht="16.5" customHeight="1">
      <c r="A18" s="258" t="s">
        <v>390</v>
      </c>
      <c r="B18" s="557" t="s">
        <v>543</v>
      </c>
      <c r="C18" s="557"/>
      <c r="D18" s="557"/>
      <c r="E18" s="558" t="s">
        <v>289</v>
      </c>
      <c r="F18" s="558"/>
      <c r="G18" s="559"/>
      <c r="H18" s="559"/>
      <c r="I18" s="559"/>
      <c r="J18" s="559"/>
      <c r="K18" s="560"/>
    </row>
    <row r="19" spans="1:11" s="256" customFormat="1" ht="16.5" customHeight="1">
      <c r="A19" s="258" t="s">
        <v>290</v>
      </c>
      <c r="B19" s="557" t="s">
        <v>543</v>
      </c>
      <c r="C19" s="557"/>
      <c r="D19" s="557"/>
      <c r="E19" s="558" t="s">
        <v>289</v>
      </c>
      <c r="F19" s="558"/>
      <c r="G19" s="559"/>
      <c r="H19" s="559"/>
      <c r="I19" s="559"/>
      <c r="J19" s="559"/>
      <c r="K19" s="560"/>
    </row>
    <row r="20" spans="1:11" s="260" customFormat="1" ht="16.5" customHeight="1">
      <c r="A20" s="258" t="s">
        <v>391</v>
      </c>
      <c r="B20" s="557" t="s">
        <v>543</v>
      </c>
      <c r="C20" s="557"/>
      <c r="D20" s="557"/>
      <c r="E20" s="558" t="s">
        <v>289</v>
      </c>
      <c r="F20" s="558"/>
      <c r="G20" s="559"/>
      <c r="H20" s="559"/>
      <c r="I20" s="559"/>
      <c r="J20" s="559"/>
      <c r="K20" s="560"/>
    </row>
    <row r="21" spans="1:11" s="260" customFormat="1" ht="16.5" customHeight="1">
      <c r="A21" s="258" t="s">
        <v>392</v>
      </c>
      <c r="B21" s="557" t="s">
        <v>543</v>
      </c>
      <c r="C21" s="557"/>
      <c r="D21" s="557"/>
      <c r="E21" s="558" t="s">
        <v>289</v>
      </c>
      <c r="F21" s="558"/>
      <c r="G21" s="559"/>
      <c r="H21" s="559"/>
      <c r="I21" s="559"/>
      <c r="J21" s="559"/>
      <c r="K21" s="560"/>
    </row>
    <row r="22" spans="1:11" s="260" customFormat="1" ht="16.5" customHeight="1">
      <c r="A22" s="258" t="s">
        <v>393</v>
      </c>
      <c r="B22" s="557" t="s">
        <v>543</v>
      </c>
      <c r="C22" s="557"/>
      <c r="D22" s="557"/>
      <c r="E22" s="558" t="s">
        <v>289</v>
      </c>
      <c r="F22" s="558"/>
      <c r="G22" s="559"/>
      <c r="H22" s="559"/>
      <c r="I22" s="559"/>
      <c r="J22" s="559"/>
      <c r="K22" s="560"/>
    </row>
    <row r="23" spans="1:11" s="260" customFormat="1" ht="16.5" customHeight="1">
      <c r="A23" s="258" t="s">
        <v>449</v>
      </c>
      <c r="B23" s="557" t="s">
        <v>543</v>
      </c>
      <c r="C23" s="557"/>
      <c r="D23" s="557"/>
      <c r="E23" s="558" t="s">
        <v>289</v>
      </c>
      <c r="F23" s="558"/>
      <c r="G23" s="559"/>
      <c r="H23" s="559"/>
      <c r="I23" s="559"/>
      <c r="J23" s="559"/>
      <c r="K23" s="560"/>
    </row>
    <row r="24" spans="1:11" s="260" customFormat="1" ht="16.5" customHeight="1">
      <c r="A24" s="234" t="s">
        <v>440</v>
      </c>
      <c r="B24" s="557" t="s">
        <v>543</v>
      </c>
      <c r="C24" s="557"/>
      <c r="D24" s="557"/>
      <c r="E24" s="557"/>
      <c r="F24" s="557"/>
      <c r="G24" s="557"/>
      <c r="H24" s="557"/>
      <c r="I24" s="557"/>
      <c r="J24" s="557"/>
      <c r="K24" s="586"/>
    </row>
    <row r="25" spans="1:11" s="260" customFormat="1" ht="16.5" customHeight="1">
      <c r="A25" s="258" t="s">
        <v>441</v>
      </c>
      <c r="B25" s="557" t="s">
        <v>543</v>
      </c>
      <c r="C25" s="557"/>
      <c r="D25" s="557"/>
      <c r="E25" s="557"/>
      <c r="F25" s="557"/>
      <c r="G25" s="557"/>
      <c r="H25" s="557"/>
      <c r="I25" s="557"/>
      <c r="J25" s="557"/>
      <c r="K25" s="586"/>
    </row>
    <row r="26" spans="1:11" s="260" customFormat="1" ht="16.5" customHeight="1">
      <c r="A26" s="258" t="s">
        <v>442</v>
      </c>
      <c r="B26" s="557" t="s">
        <v>543</v>
      </c>
      <c r="C26" s="557"/>
      <c r="D26" s="557"/>
      <c r="E26" s="557"/>
      <c r="F26" s="557"/>
      <c r="G26" s="557"/>
      <c r="H26" s="557"/>
      <c r="I26" s="557"/>
      <c r="J26" s="557"/>
      <c r="K26" s="586"/>
    </row>
    <row r="27" spans="1:11" s="260" customFormat="1" ht="15" customHeight="1" thickBot="1">
      <c r="A27" s="261"/>
      <c r="B27" s="576"/>
      <c r="C27" s="576"/>
      <c r="D27" s="576"/>
      <c r="E27" s="576"/>
      <c r="F27" s="576"/>
      <c r="G27" s="576"/>
      <c r="H27" s="576"/>
      <c r="I27" s="576"/>
      <c r="J27" s="576"/>
      <c r="K27" s="577"/>
    </row>
    <row r="28" spans="1:11" s="247" customFormat="1" ht="24" customHeight="1" thickBot="1">
      <c r="A28" s="605" t="s">
        <v>291</v>
      </c>
      <c r="B28" s="606"/>
      <c r="C28" s="606"/>
      <c r="D28" s="606"/>
      <c r="E28" s="606"/>
      <c r="F28" s="606"/>
      <c r="G28" s="606"/>
      <c r="H28" s="606"/>
      <c r="I28" s="606"/>
      <c r="J28" s="606"/>
      <c r="K28" s="607"/>
    </row>
    <row r="29" spans="1:11" s="247" customFormat="1" ht="15" customHeight="1">
      <c r="A29" s="233" t="s">
        <v>292</v>
      </c>
      <c r="B29" s="608"/>
      <c r="C29" s="609"/>
      <c r="D29" s="609"/>
      <c r="E29" s="609"/>
      <c r="F29" s="609"/>
      <c r="G29" s="609"/>
      <c r="H29" s="609"/>
      <c r="I29" s="609"/>
      <c r="J29" s="609"/>
      <c r="K29" s="610"/>
    </row>
    <row r="30" spans="1:11" s="247" customFormat="1" ht="15" customHeight="1">
      <c r="A30" s="234" t="s">
        <v>372</v>
      </c>
      <c r="B30" s="611"/>
      <c r="C30" s="612"/>
      <c r="D30" s="612"/>
      <c r="E30" s="612"/>
      <c r="F30" s="612"/>
      <c r="G30" s="612"/>
      <c r="H30" s="612"/>
      <c r="I30" s="612"/>
      <c r="J30" s="612"/>
      <c r="K30" s="613"/>
    </row>
    <row r="31" spans="1:11" s="247" customFormat="1" ht="15" customHeight="1">
      <c r="A31" s="234" t="s">
        <v>293</v>
      </c>
      <c r="B31" s="611"/>
      <c r="C31" s="612"/>
      <c r="D31" s="612"/>
      <c r="E31" s="612"/>
      <c r="F31" s="612"/>
      <c r="G31" s="612"/>
      <c r="H31" s="612"/>
      <c r="I31" s="612"/>
      <c r="J31" s="612"/>
      <c r="K31" s="613"/>
    </row>
    <row r="32" spans="1:11" s="247" customFormat="1" ht="15" customHeight="1">
      <c r="A32" s="234" t="s">
        <v>373</v>
      </c>
      <c r="B32" s="611"/>
      <c r="C32" s="612"/>
      <c r="D32" s="612"/>
      <c r="E32" s="612"/>
      <c r="F32" s="612"/>
      <c r="G32" s="612"/>
      <c r="H32" s="612"/>
      <c r="I32" s="612"/>
      <c r="J32" s="612"/>
      <c r="K32" s="613"/>
    </row>
    <row r="33" spans="1:11" s="247" customFormat="1" ht="15" customHeight="1">
      <c r="A33" s="234" t="s">
        <v>294</v>
      </c>
      <c r="B33" s="614" t="s">
        <v>295</v>
      </c>
      <c r="C33" s="615"/>
      <c r="D33" s="616"/>
      <c r="E33" s="616"/>
      <c r="F33" s="616"/>
      <c r="G33" s="245" t="s">
        <v>296</v>
      </c>
      <c r="H33" s="548"/>
      <c r="I33" s="548"/>
      <c r="J33" s="548"/>
      <c r="K33" s="549"/>
    </row>
    <row r="34" spans="1:11" s="247" customFormat="1" ht="15" customHeight="1">
      <c r="A34" s="234"/>
      <c r="B34" s="614" t="s">
        <v>89</v>
      </c>
      <c r="C34" s="615"/>
      <c r="D34" s="616"/>
      <c r="E34" s="616"/>
      <c r="F34" s="616"/>
      <c r="G34" s="244" t="s">
        <v>12</v>
      </c>
      <c r="H34" s="550"/>
      <c r="I34" s="550"/>
      <c r="J34" s="550"/>
      <c r="K34" s="551"/>
    </row>
    <row r="35" spans="1:11" s="247" customFormat="1" ht="15" customHeight="1">
      <c r="A35" s="234" t="s">
        <v>485</v>
      </c>
      <c r="B35" s="617" t="s">
        <v>297</v>
      </c>
      <c r="C35" s="617"/>
      <c r="D35" s="379" t="s">
        <v>298</v>
      </c>
      <c r="E35" s="617" t="s">
        <v>539</v>
      </c>
      <c r="F35" s="617"/>
      <c r="G35" s="379" t="s">
        <v>299</v>
      </c>
      <c r="H35" s="382" t="s">
        <v>540</v>
      </c>
      <c r="I35" s="618" t="s">
        <v>541</v>
      </c>
      <c r="J35" s="619"/>
      <c r="K35" s="620"/>
    </row>
    <row r="36" spans="1:11" s="247" customFormat="1" ht="15" customHeight="1">
      <c r="A36" s="234"/>
      <c r="B36" s="621"/>
      <c r="C36" s="621"/>
      <c r="D36" s="380"/>
      <c r="E36" s="621"/>
      <c r="F36" s="621"/>
      <c r="G36" s="380"/>
      <c r="H36" s="381"/>
      <c r="I36" s="622"/>
      <c r="J36" s="623"/>
      <c r="K36" s="624"/>
    </row>
    <row r="37" spans="1:11" s="247" customFormat="1" ht="15" customHeight="1">
      <c r="A37" s="234" t="s">
        <v>486</v>
      </c>
      <c r="B37" s="617" t="s">
        <v>477</v>
      </c>
      <c r="C37" s="617"/>
      <c r="D37" s="617"/>
      <c r="E37" s="625" t="s">
        <v>300</v>
      </c>
      <c r="F37" s="626"/>
      <c r="G37" s="627"/>
      <c r="H37" s="631" t="s">
        <v>542</v>
      </c>
      <c r="I37" s="632"/>
      <c r="J37" s="632"/>
      <c r="K37" s="633"/>
    </row>
    <row r="38" spans="1:11" s="247" customFormat="1" ht="27.75" customHeight="1" thickBot="1">
      <c r="A38" s="234"/>
      <c r="B38" s="634"/>
      <c r="C38" s="635"/>
      <c r="D38" s="636"/>
      <c r="E38" s="628"/>
      <c r="F38" s="629"/>
      <c r="G38" s="630"/>
      <c r="H38" s="637"/>
      <c r="I38" s="638"/>
      <c r="J38" s="638"/>
      <c r="K38" s="639"/>
    </row>
    <row r="39" spans="1:11" s="247" customFormat="1" ht="38.25" customHeight="1">
      <c r="A39" s="243" t="s">
        <v>545</v>
      </c>
      <c r="B39" s="310" t="s">
        <v>359</v>
      </c>
      <c r="C39" s="308" t="s">
        <v>301</v>
      </c>
      <c r="D39" s="308" t="s">
        <v>302</v>
      </c>
      <c r="E39" s="640" t="s">
        <v>303</v>
      </c>
      <c r="F39" s="640"/>
      <c r="G39" s="308" t="s">
        <v>400</v>
      </c>
      <c r="H39" s="377" t="s">
        <v>290</v>
      </c>
      <c r="I39" s="373" t="s">
        <v>523</v>
      </c>
      <c r="J39" s="555" t="s">
        <v>304</v>
      </c>
      <c r="K39" s="556"/>
    </row>
    <row r="40" spans="1:11" s="247" customFormat="1" ht="15" customHeight="1">
      <c r="A40" s="262" t="s">
        <v>358</v>
      </c>
      <c r="B40" s="263"/>
      <c r="D40" s="264"/>
      <c r="E40" s="616"/>
      <c r="F40" s="616"/>
      <c r="J40" s="641"/>
      <c r="K40" s="642"/>
    </row>
    <row r="41" spans="1:11" s="247" customFormat="1" ht="12.75">
      <c r="A41" s="254"/>
      <c r="B41" s="265"/>
      <c r="D41" s="264"/>
      <c r="E41" s="616"/>
      <c r="F41" s="616"/>
      <c r="J41" s="641"/>
      <c r="K41" s="642"/>
    </row>
    <row r="42" spans="1:11" s="247" customFormat="1" ht="12.75">
      <c r="A42" s="254" t="s">
        <v>305</v>
      </c>
      <c r="B42" s="265"/>
      <c r="D42" s="264"/>
      <c r="E42" s="616"/>
      <c r="F42" s="616"/>
      <c r="J42" s="641"/>
      <c r="K42" s="642"/>
    </row>
    <row r="43" spans="1:11" s="247" customFormat="1" ht="12.75">
      <c r="A43" s="254" t="s">
        <v>306</v>
      </c>
      <c r="B43" s="265"/>
      <c r="D43" s="264"/>
      <c r="E43" s="616"/>
      <c r="F43" s="616"/>
      <c r="J43" s="641"/>
      <c r="K43" s="642"/>
    </row>
    <row r="44" spans="1:11" s="247" customFormat="1" ht="12.75">
      <c r="A44" s="254" t="s">
        <v>307</v>
      </c>
      <c r="B44" s="265"/>
      <c r="D44" s="264"/>
      <c r="E44" s="616"/>
      <c r="F44" s="616"/>
      <c r="J44" s="641"/>
      <c r="K44" s="642"/>
    </row>
    <row r="45" spans="1:11" s="247" customFormat="1" ht="12.75">
      <c r="A45" s="254"/>
      <c r="B45" s="265"/>
      <c r="D45" s="264"/>
      <c r="E45" s="612"/>
      <c r="F45" s="612"/>
      <c r="J45" s="643"/>
      <c r="K45" s="644"/>
    </row>
    <row r="46" spans="1:11" s="247" customFormat="1" ht="12.75">
      <c r="A46" s="254"/>
      <c r="B46" s="265"/>
      <c r="D46" s="264"/>
      <c r="E46" s="612"/>
      <c r="F46" s="612"/>
      <c r="J46" s="643"/>
      <c r="K46" s="644"/>
    </row>
    <row r="47" spans="1:11" s="247" customFormat="1" ht="12.75">
      <c r="A47" s="266"/>
      <c r="B47" s="246"/>
      <c r="D47" s="264"/>
      <c r="E47" s="616"/>
      <c r="F47" s="616"/>
      <c r="J47" s="641"/>
      <c r="K47" s="642"/>
    </row>
    <row r="48" spans="1:11" s="247" customFormat="1" ht="12.75" customHeight="1">
      <c r="A48" s="266"/>
      <c r="B48" s="246"/>
      <c r="D48" s="264"/>
      <c r="E48" s="612"/>
      <c r="F48" s="612"/>
      <c r="I48" s="378" t="s">
        <v>538</v>
      </c>
      <c r="J48" s="645">
        <f>SUM(J40:K47)</f>
        <v>0</v>
      </c>
      <c r="K48" s="646"/>
    </row>
    <row r="49" spans="1:11" s="247" customFormat="1" ht="13.5" thickBot="1">
      <c r="A49" s="267" t="s">
        <v>308</v>
      </c>
      <c r="B49" s="268"/>
      <c r="C49" s="269"/>
      <c r="D49" s="269"/>
      <c r="E49" s="635"/>
      <c r="F49" s="635"/>
      <c r="G49" s="269"/>
      <c r="H49" s="269"/>
      <c r="I49" s="269"/>
      <c r="J49" s="635"/>
      <c r="K49" s="647"/>
    </row>
    <row r="50" spans="1:11" s="248" customFormat="1" ht="20.25" customHeight="1" thickBot="1">
      <c r="A50" s="648" t="s">
        <v>547</v>
      </c>
      <c r="B50" s="649"/>
      <c r="C50" s="649"/>
      <c r="D50" s="649"/>
      <c r="E50" s="649"/>
      <c r="F50" s="649"/>
      <c r="G50" s="649"/>
      <c r="H50" s="649"/>
      <c r="I50" s="649"/>
      <c r="J50" s="649"/>
      <c r="K50" s="650"/>
    </row>
    <row r="51" spans="1:11" s="248" customFormat="1" ht="40.5" customHeight="1">
      <c r="A51" s="270" t="s">
        <v>470</v>
      </c>
      <c r="B51" s="651"/>
      <c r="C51" s="651"/>
      <c r="D51" s="651"/>
      <c r="E51" s="651"/>
      <c r="F51" s="651"/>
      <c r="G51" s="651"/>
      <c r="H51" s="651"/>
      <c r="I51" s="651"/>
      <c r="J51" s="651"/>
      <c r="K51" s="652"/>
    </row>
    <row r="52" spans="1:11" s="248" customFormat="1" ht="19.5" customHeight="1">
      <c r="A52" s="271" t="s">
        <v>471</v>
      </c>
      <c r="B52" s="557"/>
      <c r="C52" s="557"/>
      <c r="D52" s="557"/>
      <c r="E52" s="557"/>
      <c r="F52" s="557"/>
      <c r="G52" s="557"/>
      <c r="H52" s="557"/>
      <c r="I52" s="557"/>
      <c r="J52" s="557"/>
      <c r="K52" s="586"/>
    </row>
    <row r="53" spans="1:11" s="248" customFormat="1" ht="18" customHeight="1">
      <c r="A53" s="258" t="s">
        <v>479</v>
      </c>
      <c r="B53" s="557"/>
      <c r="C53" s="557"/>
      <c r="D53" s="557"/>
      <c r="E53" s="557"/>
      <c r="F53" s="557"/>
      <c r="G53" s="557"/>
      <c r="H53" s="557"/>
      <c r="I53" s="557"/>
      <c r="J53" s="557"/>
      <c r="K53" s="586"/>
    </row>
    <row r="54" spans="1:11" s="248" customFormat="1" ht="29.25" customHeight="1">
      <c r="A54" s="271" t="s">
        <v>394</v>
      </c>
      <c r="B54" s="557"/>
      <c r="C54" s="557"/>
      <c r="D54" s="557"/>
      <c r="E54" s="557"/>
      <c r="F54" s="557"/>
      <c r="G54" s="557"/>
      <c r="H54" s="557"/>
      <c r="I54" s="557"/>
      <c r="J54" s="557"/>
      <c r="K54" s="586"/>
    </row>
    <row r="55" spans="1:11" s="248" customFormat="1" ht="25.5">
      <c r="A55" s="258" t="s">
        <v>374</v>
      </c>
      <c r="B55" s="557"/>
      <c r="C55" s="557"/>
      <c r="D55" s="557"/>
      <c r="E55" s="557"/>
      <c r="F55" s="557"/>
      <c r="G55" s="557"/>
      <c r="H55" s="557"/>
      <c r="I55" s="557"/>
      <c r="J55" s="557"/>
      <c r="K55" s="586"/>
    </row>
    <row r="56" spans="1:12" s="247" customFormat="1" ht="43.5" customHeight="1" thickBot="1">
      <c r="A56" s="383" t="s">
        <v>550</v>
      </c>
      <c r="B56" s="552" t="s">
        <v>546</v>
      </c>
      <c r="C56" s="553"/>
      <c r="D56" s="553"/>
      <c r="E56" s="553"/>
      <c r="F56" s="553"/>
      <c r="G56" s="553"/>
      <c r="H56" s="553"/>
      <c r="I56" s="553"/>
      <c r="J56" s="553"/>
      <c r="K56" s="554"/>
      <c r="L56" s="384"/>
    </row>
    <row r="57" spans="1:12" s="247" customFormat="1" ht="38.25" customHeight="1">
      <c r="A57" s="383"/>
      <c r="B57" s="300" t="s">
        <v>359</v>
      </c>
      <c r="C57" s="377" t="s">
        <v>309</v>
      </c>
      <c r="D57" s="377" t="s">
        <v>301</v>
      </c>
      <c r="E57" s="555" t="s">
        <v>302</v>
      </c>
      <c r="F57" s="555"/>
      <c r="G57" s="377" t="s">
        <v>400</v>
      </c>
      <c r="H57" s="377" t="s">
        <v>290</v>
      </c>
      <c r="I57" s="377" t="s">
        <v>523</v>
      </c>
      <c r="J57" s="555" t="s">
        <v>304</v>
      </c>
      <c r="K57" s="556"/>
      <c r="L57" s="384"/>
    </row>
    <row r="58" spans="1:11" s="247" customFormat="1" ht="15" customHeight="1">
      <c r="A58" s="262" t="s">
        <v>358</v>
      </c>
      <c r="B58" s="265"/>
      <c r="E58" s="653"/>
      <c r="F58" s="653"/>
      <c r="J58" s="641"/>
      <c r="K58" s="642"/>
    </row>
    <row r="59" spans="1:11" s="247" customFormat="1" ht="12.75">
      <c r="A59" s="254"/>
      <c r="B59" s="265"/>
      <c r="E59" s="653"/>
      <c r="F59" s="653"/>
      <c r="J59" s="641"/>
      <c r="K59" s="642"/>
    </row>
    <row r="60" spans="1:11" s="247" customFormat="1" ht="12.75">
      <c r="A60" s="254" t="s">
        <v>305</v>
      </c>
      <c r="B60" s="265"/>
      <c r="E60" s="653"/>
      <c r="F60" s="653"/>
      <c r="J60" s="641"/>
      <c r="K60" s="642"/>
    </row>
    <row r="61" spans="1:11" s="247" customFormat="1" ht="12.75">
      <c r="A61" s="254" t="s">
        <v>306</v>
      </c>
      <c r="B61" s="265"/>
      <c r="E61" s="653"/>
      <c r="F61" s="653"/>
      <c r="J61" s="641"/>
      <c r="K61" s="642"/>
    </row>
    <row r="62" spans="1:11" s="247" customFormat="1" ht="12.75">
      <c r="A62" s="254" t="s">
        <v>307</v>
      </c>
      <c r="B62" s="265"/>
      <c r="E62" s="653"/>
      <c r="F62" s="653"/>
      <c r="J62" s="641"/>
      <c r="K62" s="642"/>
    </row>
    <row r="63" spans="1:11" s="247" customFormat="1" ht="12.75">
      <c r="A63" s="266"/>
      <c r="B63" s="265"/>
      <c r="E63" s="653"/>
      <c r="F63" s="653"/>
      <c r="J63" s="641"/>
      <c r="K63" s="642"/>
    </row>
    <row r="64" spans="1:11" s="247" customFormat="1" ht="12.75">
      <c r="A64" s="266"/>
      <c r="B64" s="265"/>
      <c r="E64" s="653"/>
      <c r="F64" s="653"/>
      <c r="J64" s="641"/>
      <c r="K64" s="642"/>
    </row>
    <row r="65" spans="1:11" s="247" customFormat="1" ht="12.75">
      <c r="A65" s="266"/>
      <c r="B65" s="265"/>
      <c r="E65" s="653"/>
      <c r="F65" s="653"/>
      <c r="J65" s="641"/>
      <c r="K65" s="642"/>
    </row>
    <row r="66" spans="1:11" s="247" customFormat="1" ht="12.75" customHeight="1">
      <c r="A66" s="266"/>
      <c r="B66" s="246"/>
      <c r="E66" s="654" t="s">
        <v>310</v>
      </c>
      <c r="F66" s="654"/>
      <c r="G66" s="654"/>
      <c r="H66" s="654"/>
      <c r="I66" s="654"/>
      <c r="J66" s="645">
        <f>SUM(J58:K65)</f>
        <v>0</v>
      </c>
      <c r="K66" s="646"/>
    </row>
    <row r="67" spans="1:11" s="248" customFormat="1" ht="13.5" customHeight="1" thickBot="1">
      <c r="A67" s="272" t="s">
        <v>308</v>
      </c>
      <c r="B67" s="273"/>
      <c r="C67" s="557"/>
      <c r="D67" s="557"/>
      <c r="E67" s="612"/>
      <c r="F67" s="612"/>
      <c r="J67" s="612"/>
      <c r="K67" s="613"/>
    </row>
    <row r="68" spans="1:11" s="249" customFormat="1" ht="26.25" customHeight="1" thickBot="1">
      <c r="A68" s="385" t="s">
        <v>47</v>
      </c>
      <c r="B68" s="655" t="s">
        <v>370</v>
      </c>
      <c r="C68" s="656"/>
      <c r="D68" s="656"/>
      <c r="E68" s="656"/>
      <c r="F68" s="657"/>
      <c r="G68" s="658" t="s">
        <v>552</v>
      </c>
      <c r="H68" s="659"/>
      <c r="I68" s="659"/>
      <c r="J68" s="659"/>
      <c r="K68" s="660"/>
    </row>
    <row r="69" spans="1:11" s="249" customFormat="1" ht="14.25" customHeight="1">
      <c r="A69" s="274"/>
      <c r="B69" s="661" t="s">
        <v>436</v>
      </c>
      <c r="C69" s="661"/>
      <c r="D69" s="662"/>
      <c r="E69" s="275" t="s">
        <v>311</v>
      </c>
      <c r="F69" s="276" t="s">
        <v>312</v>
      </c>
      <c r="G69" s="663" t="s">
        <v>437</v>
      </c>
      <c r="H69" s="664"/>
      <c r="I69" s="665"/>
      <c r="J69" s="275" t="s">
        <v>311</v>
      </c>
      <c r="K69" s="277" t="s">
        <v>312</v>
      </c>
    </row>
    <row r="70" spans="1:11" s="248" customFormat="1" ht="13.5" customHeight="1">
      <c r="A70" s="278" t="s">
        <v>396</v>
      </c>
      <c r="B70" s="557"/>
      <c r="C70" s="557"/>
      <c r="D70" s="666"/>
      <c r="E70" s="279"/>
      <c r="F70" s="280"/>
      <c r="G70" s="602"/>
      <c r="H70" s="667"/>
      <c r="I70" s="557"/>
      <c r="J70" s="281"/>
      <c r="K70" s="282"/>
    </row>
    <row r="71" spans="1:11" s="248" customFormat="1" ht="13.5" customHeight="1">
      <c r="A71" s="278" t="s">
        <v>453</v>
      </c>
      <c r="B71" s="557"/>
      <c r="C71" s="557"/>
      <c r="D71" s="666"/>
      <c r="E71" s="279"/>
      <c r="F71" s="280"/>
      <c r="G71" s="602"/>
      <c r="H71" s="667"/>
      <c r="I71" s="557"/>
      <c r="J71" s="281"/>
      <c r="K71" s="282"/>
    </row>
    <row r="72" spans="1:11" s="248" customFormat="1" ht="13.5" customHeight="1">
      <c r="A72" s="278" t="s">
        <v>450</v>
      </c>
      <c r="B72" s="557"/>
      <c r="C72" s="557"/>
      <c r="D72" s="666"/>
      <c r="E72" s="279"/>
      <c r="F72" s="280"/>
      <c r="G72" s="602"/>
      <c r="H72" s="667"/>
      <c r="I72" s="557"/>
      <c r="J72" s="281"/>
      <c r="K72" s="282"/>
    </row>
    <row r="73" spans="1:11" s="248" customFormat="1" ht="13.5" customHeight="1">
      <c r="A73" s="278" t="s">
        <v>397</v>
      </c>
      <c r="B73" s="557"/>
      <c r="C73" s="557"/>
      <c r="D73" s="666"/>
      <c r="E73" s="279"/>
      <c r="F73" s="280"/>
      <c r="G73" s="602"/>
      <c r="H73" s="667"/>
      <c r="I73" s="557"/>
      <c r="J73" s="281"/>
      <c r="K73" s="282"/>
    </row>
    <row r="74" spans="1:11" s="248" customFormat="1" ht="13.5" customHeight="1">
      <c r="A74" s="278" t="s">
        <v>200</v>
      </c>
      <c r="B74" s="557"/>
      <c r="C74" s="557"/>
      <c r="D74" s="666"/>
      <c r="E74" s="279"/>
      <c r="F74" s="280"/>
      <c r="G74" s="602"/>
      <c r="H74" s="667"/>
      <c r="I74" s="557"/>
      <c r="J74" s="281"/>
      <c r="K74" s="282"/>
    </row>
    <row r="75" spans="1:11" s="248" customFormat="1" ht="13.5" customHeight="1">
      <c r="A75" s="278" t="s">
        <v>451</v>
      </c>
      <c r="B75" s="557"/>
      <c r="C75" s="557"/>
      <c r="D75" s="666"/>
      <c r="E75" s="279"/>
      <c r="F75" s="280"/>
      <c r="G75" s="602"/>
      <c r="H75" s="667"/>
      <c r="I75" s="557"/>
      <c r="J75" s="281"/>
      <c r="K75" s="282"/>
    </row>
    <row r="76" spans="1:11" s="248" customFormat="1" ht="13.5" customHeight="1">
      <c r="A76" s="278"/>
      <c r="B76" s="557"/>
      <c r="C76" s="557"/>
      <c r="D76" s="666"/>
      <c r="E76" s="279"/>
      <c r="F76" s="280"/>
      <c r="G76" s="602"/>
      <c r="H76" s="667"/>
      <c r="I76" s="557"/>
      <c r="J76" s="281"/>
      <c r="K76" s="282"/>
    </row>
    <row r="77" spans="1:11" s="248" customFormat="1" ht="13.5" customHeight="1">
      <c r="A77" s="283" t="s">
        <v>313</v>
      </c>
      <c r="B77" s="557"/>
      <c r="C77" s="557"/>
      <c r="D77" s="666"/>
      <c r="E77" s="279"/>
      <c r="F77" s="280"/>
      <c r="G77" s="602"/>
      <c r="H77" s="667"/>
      <c r="I77" s="557"/>
      <c r="J77" s="281"/>
      <c r="K77" s="282"/>
    </row>
    <row r="78" spans="1:11" s="248" customFormat="1" ht="13.5" customHeight="1">
      <c r="A78" s="283" t="s">
        <v>15</v>
      </c>
      <c r="B78" s="557"/>
      <c r="C78" s="557"/>
      <c r="D78" s="666"/>
      <c r="E78" s="279"/>
      <c r="F78" s="280"/>
      <c r="G78" s="602"/>
      <c r="H78" s="667"/>
      <c r="I78" s="557"/>
      <c r="J78" s="281"/>
      <c r="K78" s="282"/>
    </row>
    <row r="79" spans="1:11" s="248" customFormat="1" ht="13.5" customHeight="1">
      <c r="A79" s="283" t="s">
        <v>16</v>
      </c>
      <c r="B79" s="557"/>
      <c r="C79" s="557"/>
      <c r="D79" s="666"/>
      <c r="E79" s="279"/>
      <c r="F79" s="280"/>
      <c r="G79" s="602"/>
      <c r="H79" s="667"/>
      <c r="I79" s="557"/>
      <c r="J79" s="281"/>
      <c r="K79" s="282"/>
    </row>
    <row r="80" spans="1:11" s="248" customFormat="1" ht="13.5" customHeight="1">
      <c r="A80" s="283" t="s">
        <v>314</v>
      </c>
      <c r="B80" s="557"/>
      <c r="C80" s="557"/>
      <c r="D80" s="666"/>
      <c r="E80" s="279"/>
      <c r="F80" s="280"/>
      <c r="G80" s="602"/>
      <c r="H80" s="667"/>
      <c r="I80" s="557"/>
      <c r="J80" s="281"/>
      <c r="K80" s="282"/>
    </row>
    <row r="81" spans="1:11" s="248" customFormat="1" ht="13.5" customHeight="1">
      <c r="A81" s="283"/>
      <c r="B81" s="557"/>
      <c r="C81" s="557"/>
      <c r="D81" s="666"/>
      <c r="E81" s="279"/>
      <c r="F81" s="280"/>
      <c r="G81" s="602"/>
      <c r="H81" s="667"/>
      <c r="I81" s="557"/>
      <c r="J81" s="281"/>
      <c r="K81" s="282"/>
    </row>
    <row r="82" spans="1:11" s="248" customFormat="1" ht="13.5" customHeight="1">
      <c r="A82" s="283" t="s">
        <v>315</v>
      </c>
      <c r="B82" s="557"/>
      <c r="C82" s="557"/>
      <c r="D82" s="666"/>
      <c r="E82" s="279"/>
      <c r="F82" s="280"/>
      <c r="G82" s="602"/>
      <c r="H82" s="667"/>
      <c r="I82" s="557"/>
      <c r="J82" s="281"/>
      <c r="K82" s="282"/>
    </row>
    <row r="83" spans="1:11" s="248" customFormat="1" ht="13.5" customHeight="1">
      <c r="A83" s="283" t="s">
        <v>15</v>
      </c>
      <c r="B83" s="557"/>
      <c r="C83" s="557"/>
      <c r="D83" s="666"/>
      <c r="E83" s="279"/>
      <c r="F83" s="280"/>
      <c r="G83" s="602"/>
      <c r="H83" s="667"/>
      <c r="I83" s="557"/>
      <c r="J83" s="281"/>
      <c r="K83" s="282"/>
    </row>
    <row r="84" spans="1:11" s="248" customFormat="1" ht="13.5" customHeight="1">
      <c r="A84" s="283" t="s">
        <v>16</v>
      </c>
      <c r="B84" s="557"/>
      <c r="C84" s="557"/>
      <c r="D84" s="666"/>
      <c r="E84" s="279"/>
      <c r="F84" s="280"/>
      <c r="G84" s="602"/>
      <c r="H84" s="667"/>
      <c r="I84" s="557"/>
      <c r="J84" s="281"/>
      <c r="K84" s="282"/>
    </row>
    <row r="85" spans="1:11" s="248" customFormat="1" ht="13.5" customHeight="1">
      <c r="A85" s="283" t="s">
        <v>314</v>
      </c>
      <c r="B85" s="557"/>
      <c r="C85" s="557"/>
      <c r="D85" s="666"/>
      <c r="E85" s="279"/>
      <c r="F85" s="280"/>
      <c r="G85" s="602"/>
      <c r="H85" s="667"/>
      <c r="I85" s="557"/>
      <c r="J85" s="281"/>
      <c r="K85" s="282"/>
    </row>
    <row r="86" spans="1:11" s="248" customFormat="1" ht="13.5" customHeight="1">
      <c r="A86" s="283"/>
      <c r="B86" s="557"/>
      <c r="C86" s="557"/>
      <c r="D86" s="666"/>
      <c r="E86" s="279"/>
      <c r="F86" s="280"/>
      <c r="G86" s="602"/>
      <c r="H86" s="667"/>
      <c r="I86" s="557"/>
      <c r="J86" s="281"/>
      <c r="K86" s="282"/>
    </row>
    <row r="87" spans="1:11" s="248" customFormat="1" ht="13.5" customHeight="1">
      <c r="A87" s="283" t="s">
        <v>316</v>
      </c>
      <c r="B87" s="557"/>
      <c r="C87" s="557"/>
      <c r="D87" s="666"/>
      <c r="E87" s="279"/>
      <c r="F87" s="280"/>
      <c r="G87" s="602"/>
      <c r="H87" s="667"/>
      <c r="I87" s="557"/>
      <c r="J87" s="281"/>
      <c r="K87" s="282"/>
    </row>
    <row r="88" spans="1:11" s="248" customFormat="1" ht="13.5" customHeight="1">
      <c r="A88" s="283" t="s">
        <v>15</v>
      </c>
      <c r="B88" s="557"/>
      <c r="C88" s="557"/>
      <c r="D88" s="666"/>
      <c r="E88" s="279"/>
      <c r="F88" s="280"/>
      <c r="G88" s="602"/>
      <c r="H88" s="667"/>
      <c r="I88" s="557"/>
      <c r="J88" s="281"/>
      <c r="K88" s="282"/>
    </row>
    <row r="89" spans="1:11" s="248" customFormat="1" ht="13.5" customHeight="1">
      <c r="A89" s="283" t="s">
        <v>16</v>
      </c>
      <c r="B89" s="557"/>
      <c r="C89" s="557"/>
      <c r="D89" s="666"/>
      <c r="E89" s="279"/>
      <c r="F89" s="280"/>
      <c r="G89" s="602"/>
      <c r="H89" s="667"/>
      <c r="I89" s="557"/>
      <c r="J89" s="281"/>
      <c r="K89" s="282"/>
    </row>
    <row r="90" spans="1:11" s="248" customFormat="1" ht="13.5" customHeight="1">
      <c r="A90" s="283" t="s">
        <v>314</v>
      </c>
      <c r="B90" s="557"/>
      <c r="C90" s="557"/>
      <c r="D90" s="666"/>
      <c r="E90" s="279"/>
      <c r="F90" s="280"/>
      <c r="G90" s="602"/>
      <c r="H90" s="667"/>
      <c r="I90" s="557"/>
      <c r="J90" s="281"/>
      <c r="K90" s="282"/>
    </row>
    <row r="91" spans="1:11" s="248" customFormat="1" ht="13.5" customHeight="1">
      <c r="A91" s="274"/>
      <c r="B91" s="557"/>
      <c r="C91" s="557"/>
      <c r="D91" s="666"/>
      <c r="E91" s="284"/>
      <c r="F91" s="280"/>
      <c r="G91" s="602"/>
      <c r="H91" s="667"/>
      <c r="I91" s="557"/>
      <c r="J91" s="281"/>
      <c r="K91" s="282"/>
    </row>
    <row r="92" spans="1:11" s="248" customFormat="1" ht="13.5" customHeight="1">
      <c r="A92" s="283" t="s">
        <v>317</v>
      </c>
      <c r="B92" s="557"/>
      <c r="C92" s="557"/>
      <c r="D92" s="666"/>
      <c r="E92" s="279"/>
      <c r="F92" s="280"/>
      <c r="G92" s="602"/>
      <c r="H92" s="667"/>
      <c r="I92" s="557"/>
      <c r="J92" s="281"/>
      <c r="K92" s="282"/>
    </row>
    <row r="93" spans="1:11" s="248" customFormat="1" ht="13.5" customHeight="1">
      <c r="A93" s="283" t="s">
        <v>15</v>
      </c>
      <c r="B93" s="557"/>
      <c r="C93" s="557"/>
      <c r="D93" s="666"/>
      <c r="E93" s="279"/>
      <c r="F93" s="280"/>
      <c r="G93" s="602"/>
      <c r="H93" s="667"/>
      <c r="I93" s="557"/>
      <c r="J93" s="281"/>
      <c r="K93" s="282"/>
    </row>
    <row r="94" spans="1:11" s="248" customFormat="1" ht="13.5" customHeight="1">
      <c r="A94" s="283" t="s">
        <v>16</v>
      </c>
      <c r="B94" s="557"/>
      <c r="C94" s="557"/>
      <c r="D94" s="666"/>
      <c r="E94" s="279"/>
      <c r="F94" s="280"/>
      <c r="G94" s="602"/>
      <c r="H94" s="667"/>
      <c r="I94" s="557"/>
      <c r="J94" s="281"/>
      <c r="K94" s="282"/>
    </row>
    <row r="95" spans="1:11" s="248" customFormat="1" ht="13.5" customHeight="1">
      <c r="A95" s="283" t="s">
        <v>314</v>
      </c>
      <c r="B95" s="557"/>
      <c r="C95" s="557"/>
      <c r="D95" s="666"/>
      <c r="E95" s="279"/>
      <c r="F95" s="280"/>
      <c r="G95" s="602"/>
      <c r="H95" s="667"/>
      <c r="I95" s="557"/>
      <c r="J95" s="281"/>
      <c r="K95" s="282"/>
    </row>
    <row r="96" spans="1:11" s="248" customFormat="1" ht="13.5" customHeight="1">
      <c r="A96" s="283"/>
      <c r="B96" s="557"/>
      <c r="C96" s="557"/>
      <c r="D96" s="666"/>
      <c r="E96" s="279"/>
      <c r="F96" s="280"/>
      <c r="G96" s="602"/>
      <c r="H96" s="667"/>
      <c r="I96" s="557"/>
      <c r="J96" s="281"/>
      <c r="K96" s="282"/>
    </row>
    <row r="97" spans="1:11" s="248" customFormat="1" ht="13.5" customHeight="1">
      <c r="A97" s="283" t="s">
        <v>46</v>
      </c>
      <c r="B97" s="557" t="s">
        <v>318</v>
      </c>
      <c r="C97" s="557"/>
      <c r="D97" s="666"/>
      <c r="E97" s="279"/>
      <c r="F97" s="280"/>
      <c r="G97" s="602"/>
      <c r="H97" s="667"/>
      <c r="I97" s="557"/>
      <c r="J97" s="281"/>
      <c r="K97" s="282"/>
    </row>
    <row r="98" spans="1:11" s="248" customFormat="1" ht="13.5" customHeight="1">
      <c r="A98" s="285" t="s">
        <v>509</v>
      </c>
      <c r="B98" s="557" t="s">
        <v>319</v>
      </c>
      <c r="C98" s="557"/>
      <c r="D98" s="666"/>
      <c r="E98" s="279"/>
      <c r="F98" s="280"/>
      <c r="G98" s="602"/>
      <c r="H98" s="667"/>
      <c r="I98" s="557"/>
      <c r="J98" s="281"/>
      <c r="K98" s="282"/>
    </row>
    <row r="99" spans="1:11" s="248" customFormat="1" ht="13.5" customHeight="1">
      <c r="A99" s="283"/>
      <c r="B99" s="557" t="s">
        <v>320</v>
      </c>
      <c r="C99" s="557"/>
      <c r="D99" s="666"/>
      <c r="E99" s="279"/>
      <c r="F99" s="280"/>
      <c r="G99" s="602"/>
      <c r="H99" s="667"/>
      <c r="I99" s="557"/>
      <c r="J99" s="281"/>
      <c r="K99" s="282"/>
    </row>
    <row r="100" spans="1:11" s="248" customFormat="1" ht="13.5" customHeight="1">
      <c r="A100" s="283"/>
      <c r="B100" s="557" t="s">
        <v>321</v>
      </c>
      <c r="C100" s="557"/>
      <c r="D100" s="666"/>
      <c r="E100" s="279"/>
      <c r="F100" s="280"/>
      <c r="G100" s="602"/>
      <c r="H100" s="667"/>
      <c r="I100" s="557"/>
      <c r="J100" s="281"/>
      <c r="K100" s="282"/>
    </row>
    <row r="101" spans="1:11" s="248" customFormat="1" ht="13.5" customHeight="1">
      <c r="A101" s="283"/>
      <c r="B101" s="557" t="s">
        <v>322</v>
      </c>
      <c r="C101" s="557"/>
      <c r="D101" s="666"/>
      <c r="E101" s="279"/>
      <c r="F101" s="280"/>
      <c r="G101" s="602"/>
      <c r="H101" s="667"/>
      <c r="I101" s="557"/>
      <c r="J101" s="281"/>
      <c r="K101" s="282"/>
    </row>
    <row r="102" spans="1:11" s="248" customFormat="1" ht="13.5" customHeight="1">
      <c r="A102" s="283"/>
      <c r="B102" s="557"/>
      <c r="C102" s="557"/>
      <c r="D102" s="666"/>
      <c r="E102" s="279"/>
      <c r="F102" s="280"/>
      <c r="G102" s="602"/>
      <c r="H102" s="667"/>
      <c r="I102" s="557"/>
      <c r="J102" s="281"/>
      <c r="K102" s="282"/>
    </row>
    <row r="103" spans="1:11" s="248" customFormat="1" ht="13.5" customHeight="1">
      <c r="A103" s="283" t="s">
        <v>398</v>
      </c>
      <c r="B103" s="557" t="s">
        <v>318</v>
      </c>
      <c r="C103" s="557"/>
      <c r="D103" s="666"/>
      <c r="E103" s="279"/>
      <c r="F103" s="280"/>
      <c r="G103" s="602"/>
      <c r="H103" s="667"/>
      <c r="I103" s="557"/>
      <c r="J103" s="281"/>
      <c r="K103" s="282"/>
    </row>
    <row r="104" spans="1:11" s="248" customFormat="1" ht="13.5" customHeight="1">
      <c r="A104" s="285" t="s">
        <v>509</v>
      </c>
      <c r="B104" s="557" t="s">
        <v>319</v>
      </c>
      <c r="C104" s="557"/>
      <c r="D104" s="666"/>
      <c r="E104" s="279"/>
      <c r="F104" s="280"/>
      <c r="G104" s="602"/>
      <c r="H104" s="667"/>
      <c r="I104" s="557"/>
      <c r="J104" s="281"/>
      <c r="K104" s="282"/>
    </row>
    <row r="105" spans="1:11" s="248" customFormat="1" ht="13.5" customHeight="1">
      <c r="A105" s="283"/>
      <c r="B105" s="557" t="s">
        <v>320</v>
      </c>
      <c r="C105" s="557"/>
      <c r="D105" s="666"/>
      <c r="E105" s="279"/>
      <c r="F105" s="280"/>
      <c r="G105" s="602"/>
      <c r="H105" s="667"/>
      <c r="I105" s="557"/>
      <c r="J105" s="281"/>
      <c r="K105" s="282"/>
    </row>
    <row r="106" spans="1:11" s="248" customFormat="1" ht="13.5" customHeight="1">
      <c r="A106" s="283"/>
      <c r="B106" s="557" t="s">
        <v>321</v>
      </c>
      <c r="C106" s="557"/>
      <c r="D106" s="666"/>
      <c r="E106" s="279"/>
      <c r="F106" s="280"/>
      <c r="G106" s="602"/>
      <c r="H106" s="667"/>
      <c r="I106" s="557"/>
      <c r="J106" s="281"/>
      <c r="K106" s="282"/>
    </row>
    <row r="107" spans="1:11" s="248" customFormat="1" ht="13.5" customHeight="1">
      <c r="A107" s="283"/>
      <c r="B107" s="557" t="s">
        <v>322</v>
      </c>
      <c r="C107" s="557"/>
      <c r="D107" s="666"/>
      <c r="E107" s="279"/>
      <c r="F107" s="280"/>
      <c r="G107" s="602"/>
      <c r="H107" s="667"/>
      <c r="I107" s="557"/>
      <c r="J107" s="281"/>
      <c r="K107" s="282"/>
    </row>
    <row r="108" spans="1:11" s="248" customFormat="1" ht="13.5" customHeight="1">
      <c r="A108" s="283"/>
      <c r="B108" s="557" t="s">
        <v>323</v>
      </c>
      <c r="C108" s="557"/>
      <c r="D108" s="666"/>
      <c r="E108" s="279"/>
      <c r="F108" s="280"/>
      <c r="G108" s="602"/>
      <c r="H108" s="667"/>
      <c r="I108" s="557"/>
      <c r="J108" s="281"/>
      <c r="K108" s="282"/>
    </row>
    <row r="109" spans="1:11" s="248" customFormat="1" ht="13.5" customHeight="1">
      <c r="A109" s="283"/>
      <c r="B109" s="557" t="s">
        <v>324</v>
      </c>
      <c r="C109" s="557"/>
      <c r="D109" s="666"/>
      <c r="E109" s="279"/>
      <c r="F109" s="280"/>
      <c r="G109" s="602"/>
      <c r="H109" s="667"/>
      <c r="I109" s="557"/>
      <c r="J109" s="281"/>
      <c r="K109" s="282"/>
    </row>
    <row r="110" spans="1:11" s="248" customFormat="1" ht="13.5" customHeight="1">
      <c r="A110" s="283"/>
      <c r="B110" s="557" t="s">
        <v>325</v>
      </c>
      <c r="C110" s="557"/>
      <c r="D110" s="666"/>
      <c r="E110" s="279"/>
      <c r="F110" s="280"/>
      <c r="G110" s="602"/>
      <c r="H110" s="667"/>
      <c r="I110" s="557"/>
      <c r="J110" s="281"/>
      <c r="K110" s="282"/>
    </row>
    <row r="111" spans="1:11" s="248" customFormat="1" ht="13.5" customHeight="1">
      <c r="A111" s="283"/>
      <c r="B111" s="557"/>
      <c r="C111" s="557"/>
      <c r="D111" s="666"/>
      <c r="E111" s="279"/>
      <c r="F111" s="280"/>
      <c r="G111" s="602"/>
      <c r="H111" s="667"/>
      <c r="I111" s="557"/>
      <c r="J111" s="281"/>
      <c r="K111" s="282"/>
    </row>
    <row r="112" spans="1:11" s="248" customFormat="1" ht="13.5" customHeight="1">
      <c r="A112" s="283" t="s">
        <v>41</v>
      </c>
      <c r="B112" s="557" t="s">
        <v>318</v>
      </c>
      <c r="C112" s="557"/>
      <c r="D112" s="666"/>
      <c r="E112" s="279"/>
      <c r="F112" s="280"/>
      <c r="G112" s="602"/>
      <c r="H112" s="667"/>
      <c r="I112" s="557"/>
      <c r="J112" s="281"/>
      <c r="K112" s="282"/>
    </row>
    <row r="113" spans="1:11" s="248" customFormat="1" ht="13.5" customHeight="1">
      <c r="A113" s="285" t="s">
        <v>510</v>
      </c>
      <c r="B113" s="557" t="s">
        <v>319</v>
      </c>
      <c r="C113" s="557"/>
      <c r="D113" s="666"/>
      <c r="E113" s="279"/>
      <c r="F113" s="280"/>
      <c r="G113" s="602"/>
      <c r="H113" s="667"/>
      <c r="I113" s="557"/>
      <c r="J113" s="281"/>
      <c r="K113" s="282"/>
    </row>
    <row r="114" spans="1:11" s="248" customFormat="1" ht="13.5" customHeight="1">
      <c r="A114" s="285"/>
      <c r="B114" s="557" t="s">
        <v>320</v>
      </c>
      <c r="C114" s="557"/>
      <c r="D114" s="666"/>
      <c r="E114" s="279"/>
      <c r="F114" s="280"/>
      <c r="G114" s="602"/>
      <c r="H114" s="667"/>
      <c r="I114" s="557"/>
      <c r="J114" s="281"/>
      <c r="K114" s="282"/>
    </row>
    <row r="115" spans="1:11" s="248" customFormat="1" ht="13.5" customHeight="1" thickBot="1">
      <c r="A115" s="286"/>
      <c r="B115" s="546"/>
      <c r="C115" s="546"/>
      <c r="D115" s="668"/>
      <c r="E115" s="279"/>
      <c r="F115" s="280"/>
      <c r="G115" s="602"/>
      <c r="H115" s="667"/>
      <c r="I115" s="557"/>
      <c r="J115" s="281"/>
      <c r="K115" s="282"/>
    </row>
    <row r="116" spans="1:11" s="287" customFormat="1" ht="34.5" customHeight="1" thickBot="1">
      <c r="A116" s="386" t="s">
        <v>454</v>
      </c>
      <c r="B116" s="587" t="s">
        <v>366</v>
      </c>
      <c r="C116" s="588"/>
      <c r="D116" s="588"/>
      <c r="E116" s="589"/>
      <c r="F116" s="590" t="s">
        <v>367</v>
      </c>
      <c r="G116" s="591"/>
      <c r="H116" s="591"/>
      <c r="I116" s="591"/>
      <c r="J116" s="591"/>
      <c r="K116" s="592"/>
    </row>
    <row r="117" spans="1:11" s="287" customFormat="1" ht="14.25" customHeight="1">
      <c r="A117" s="288"/>
      <c r="B117" s="593"/>
      <c r="C117" s="593"/>
      <c r="D117" s="593"/>
      <c r="E117" s="593"/>
      <c r="F117" s="568"/>
      <c r="G117" s="568"/>
      <c r="H117" s="568"/>
      <c r="I117" s="568"/>
      <c r="J117" s="568"/>
      <c r="K117" s="569"/>
    </row>
    <row r="118" spans="1:11" s="290" customFormat="1" ht="13.5" customHeight="1">
      <c r="A118" s="289"/>
      <c r="B118" s="565"/>
      <c r="C118" s="565"/>
      <c r="D118" s="565"/>
      <c r="E118" s="565"/>
      <c r="F118" s="566"/>
      <c r="G118" s="566"/>
      <c r="H118" s="566"/>
      <c r="I118" s="566"/>
      <c r="J118" s="566"/>
      <c r="K118" s="567"/>
    </row>
    <row r="119" spans="1:11" s="290" customFormat="1" ht="13.5" customHeight="1">
      <c r="A119" s="289"/>
      <c r="B119" s="565"/>
      <c r="C119" s="565"/>
      <c r="D119" s="565"/>
      <c r="E119" s="565"/>
      <c r="F119" s="566"/>
      <c r="G119" s="566"/>
      <c r="H119" s="566"/>
      <c r="I119" s="566"/>
      <c r="J119" s="566"/>
      <c r="K119" s="567"/>
    </row>
    <row r="120" spans="1:11" s="290" customFormat="1" ht="13.5" customHeight="1">
      <c r="A120" s="289"/>
      <c r="B120" s="565"/>
      <c r="C120" s="565"/>
      <c r="D120" s="565"/>
      <c r="E120" s="565"/>
      <c r="F120" s="566"/>
      <c r="G120" s="566"/>
      <c r="H120" s="566"/>
      <c r="I120" s="566"/>
      <c r="J120" s="566"/>
      <c r="K120" s="567"/>
    </row>
    <row r="121" spans="1:11" s="290" customFormat="1" ht="13.5" customHeight="1">
      <c r="A121" s="289"/>
      <c r="B121" s="565"/>
      <c r="C121" s="565"/>
      <c r="D121" s="565"/>
      <c r="E121" s="565"/>
      <c r="F121" s="566"/>
      <c r="G121" s="566"/>
      <c r="H121" s="566"/>
      <c r="I121" s="566"/>
      <c r="J121" s="566"/>
      <c r="K121" s="567"/>
    </row>
    <row r="122" spans="1:11" s="290" customFormat="1" ht="13.5" customHeight="1">
      <c r="A122" s="289"/>
      <c r="B122" s="565"/>
      <c r="C122" s="565"/>
      <c r="D122" s="565"/>
      <c r="E122" s="565"/>
      <c r="F122" s="566"/>
      <c r="G122" s="566"/>
      <c r="H122" s="566"/>
      <c r="I122" s="566"/>
      <c r="J122" s="566"/>
      <c r="K122" s="567"/>
    </row>
    <row r="123" spans="1:11" s="290" customFormat="1" ht="13.5" customHeight="1">
      <c r="A123" s="289"/>
      <c r="B123" s="565"/>
      <c r="C123" s="565"/>
      <c r="D123" s="565"/>
      <c r="E123" s="565"/>
      <c r="F123" s="566"/>
      <c r="G123" s="566"/>
      <c r="H123" s="566"/>
      <c r="I123" s="566"/>
      <c r="J123" s="566"/>
      <c r="K123" s="567"/>
    </row>
    <row r="124" spans="1:11" s="290" customFormat="1" ht="13.5" customHeight="1">
      <c r="A124" s="289"/>
      <c r="B124" s="565"/>
      <c r="C124" s="565"/>
      <c r="D124" s="565"/>
      <c r="E124" s="565"/>
      <c r="F124" s="566"/>
      <c r="G124" s="566"/>
      <c r="H124" s="566"/>
      <c r="I124" s="566"/>
      <c r="J124" s="566"/>
      <c r="K124" s="567"/>
    </row>
    <row r="125" spans="1:11" s="290" customFormat="1" ht="13.5" customHeight="1">
      <c r="A125" s="291"/>
      <c r="B125" s="565"/>
      <c r="C125" s="565"/>
      <c r="D125" s="565"/>
      <c r="E125" s="565"/>
      <c r="F125" s="566"/>
      <c r="G125" s="566"/>
      <c r="H125" s="566"/>
      <c r="I125" s="566"/>
      <c r="J125" s="566"/>
      <c r="K125" s="567"/>
    </row>
    <row r="126" spans="1:11" s="290" customFormat="1" ht="13.5" customHeight="1">
      <c r="A126" s="291"/>
      <c r="B126" s="565"/>
      <c r="C126" s="565"/>
      <c r="D126" s="565"/>
      <c r="E126" s="565"/>
      <c r="F126" s="566"/>
      <c r="G126" s="566"/>
      <c r="H126" s="566"/>
      <c r="I126" s="566"/>
      <c r="J126" s="566"/>
      <c r="K126" s="567"/>
    </row>
    <row r="127" spans="1:11" s="290" customFormat="1" ht="13.5" customHeight="1">
      <c r="A127" s="291"/>
      <c r="B127" s="565"/>
      <c r="C127" s="565"/>
      <c r="D127" s="565"/>
      <c r="E127" s="565"/>
      <c r="F127" s="566"/>
      <c r="G127" s="566"/>
      <c r="H127" s="566"/>
      <c r="I127" s="566"/>
      <c r="J127" s="566"/>
      <c r="K127" s="567"/>
    </row>
    <row r="128" spans="1:11" s="290" customFormat="1" ht="13.5" customHeight="1">
      <c r="A128" s="291"/>
      <c r="B128" s="565"/>
      <c r="C128" s="565"/>
      <c r="D128" s="565"/>
      <c r="E128" s="565"/>
      <c r="F128" s="566"/>
      <c r="G128" s="566"/>
      <c r="H128" s="566"/>
      <c r="I128" s="566"/>
      <c r="J128" s="566"/>
      <c r="K128" s="567"/>
    </row>
    <row r="129" spans="1:11" s="290" customFormat="1" ht="13.5" customHeight="1">
      <c r="A129" s="291"/>
      <c r="B129" s="565"/>
      <c r="C129" s="565"/>
      <c r="D129" s="565"/>
      <c r="E129" s="565"/>
      <c r="F129" s="566"/>
      <c r="G129" s="566"/>
      <c r="H129" s="566"/>
      <c r="I129" s="566"/>
      <c r="J129" s="566"/>
      <c r="K129" s="567"/>
    </row>
    <row r="130" spans="1:11" s="290" customFormat="1" ht="13.5" customHeight="1" thickBot="1">
      <c r="A130" s="292"/>
      <c r="B130" s="572"/>
      <c r="C130" s="572"/>
      <c r="D130" s="572"/>
      <c r="E130" s="572"/>
      <c r="F130" s="573"/>
      <c r="G130" s="573"/>
      <c r="H130" s="573"/>
      <c r="I130" s="573"/>
      <c r="J130" s="573"/>
      <c r="K130" s="574"/>
    </row>
    <row r="131" spans="1:11" s="248" customFormat="1" ht="22.5" customHeight="1" thickBot="1">
      <c r="A131" s="581" t="s">
        <v>548</v>
      </c>
      <c r="B131" s="582"/>
      <c r="C131" s="582"/>
      <c r="D131" s="582"/>
      <c r="E131" s="582"/>
      <c r="F131" s="582"/>
      <c r="G131" s="582"/>
      <c r="H131" s="582"/>
      <c r="I131" s="582"/>
      <c r="J131" s="582"/>
      <c r="K131" s="583"/>
    </row>
    <row r="132" spans="1:11" s="248" customFormat="1" ht="13.5" customHeight="1">
      <c r="A132" s="584" t="s">
        <v>326</v>
      </c>
      <c r="B132" s="546"/>
      <c r="C132" s="546"/>
      <c r="D132" s="546"/>
      <c r="E132" s="546"/>
      <c r="F132" s="546"/>
      <c r="G132" s="546"/>
      <c r="H132" s="546"/>
      <c r="I132" s="546"/>
      <c r="J132" s="546"/>
      <c r="K132" s="547"/>
    </row>
    <row r="133" spans="1:11" s="248" customFormat="1" ht="13.5" customHeight="1">
      <c r="A133" s="578" t="s">
        <v>308</v>
      </c>
      <c r="B133" s="579"/>
      <c r="C133" s="579"/>
      <c r="D133" s="579"/>
      <c r="E133" s="579"/>
      <c r="F133" s="579"/>
      <c r="G133" s="579"/>
      <c r="H133" s="579"/>
      <c r="I133" s="579"/>
      <c r="J133" s="579"/>
      <c r="K133" s="580"/>
    </row>
    <row r="134" spans="1:11" s="248" customFormat="1" ht="13.5" customHeight="1">
      <c r="A134" s="585"/>
      <c r="B134" s="667"/>
      <c r="C134" s="667"/>
      <c r="D134" s="667"/>
      <c r="E134" s="667"/>
      <c r="F134" s="667"/>
      <c r="G134" s="667"/>
      <c r="H134" s="667"/>
      <c r="I134" s="667"/>
      <c r="J134" s="667"/>
      <c r="K134" s="586"/>
    </row>
    <row r="135" spans="1:11" s="248" customFormat="1" ht="13.5" customHeight="1">
      <c r="A135" s="585"/>
      <c r="B135" s="557"/>
      <c r="C135" s="557"/>
      <c r="D135" s="557"/>
      <c r="E135" s="557"/>
      <c r="F135" s="557"/>
      <c r="G135" s="557"/>
      <c r="H135" s="557"/>
      <c r="I135" s="557"/>
      <c r="J135" s="557"/>
      <c r="K135" s="586"/>
    </row>
    <row r="136" spans="1:11" s="248" customFormat="1" ht="13.5" customHeight="1">
      <c r="A136" s="585"/>
      <c r="B136" s="557"/>
      <c r="C136" s="557"/>
      <c r="D136" s="557"/>
      <c r="E136" s="557"/>
      <c r="F136" s="557"/>
      <c r="G136" s="557"/>
      <c r="H136" s="557"/>
      <c r="I136" s="557"/>
      <c r="J136" s="557"/>
      <c r="K136" s="586"/>
    </row>
    <row r="137" spans="1:11" s="248" customFormat="1" ht="13.5" customHeight="1">
      <c r="A137" s="585"/>
      <c r="B137" s="557"/>
      <c r="C137" s="557"/>
      <c r="D137" s="557"/>
      <c r="E137" s="557"/>
      <c r="F137" s="557"/>
      <c r="G137" s="557"/>
      <c r="H137" s="557"/>
      <c r="I137" s="557"/>
      <c r="J137" s="557"/>
      <c r="K137" s="586"/>
    </row>
    <row r="138" spans="1:12" s="293" customFormat="1" ht="32.25" customHeight="1">
      <c r="A138" s="669" t="s">
        <v>524</v>
      </c>
      <c r="B138" s="670"/>
      <c r="C138" s="670"/>
      <c r="D138" s="670"/>
      <c r="E138" s="670"/>
      <c r="F138" s="670"/>
      <c r="G138" s="670"/>
      <c r="H138" s="670"/>
      <c r="I138" s="670"/>
      <c r="J138" s="670"/>
      <c r="K138" s="671"/>
      <c r="L138" s="248"/>
    </row>
    <row r="139" spans="1:11" s="293" customFormat="1" ht="13.5" customHeight="1">
      <c r="A139" s="585"/>
      <c r="B139" s="557"/>
      <c r="C139" s="557"/>
      <c r="D139" s="557"/>
      <c r="E139" s="557"/>
      <c r="F139" s="557"/>
      <c r="G139" s="557"/>
      <c r="H139" s="557"/>
      <c r="I139" s="557"/>
      <c r="J139" s="557"/>
      <c r="K139" s="586"/>
    </row>
    <row r="140" spans="1:11" s="293" customFormat="1" ht="13.5" customHeight="1">
      <c r="A140" s="585"/>
      <c r="B140" s="557"/>
      <c r="C140" s="557"/>
      <c r="D140" s="557"/>
      <c r="E140" s="557"/>
      <c r="F140" s="557"/>
      <c r="G140" s="557"/>
      <c r="H140" s="557"/>
      <c r="I140" s="557"/>
      <c r="J140" s="557"/>
      <c r="K140" s="586"/>
    </row>
    <row r="141" spans="1:11" s="293" customFormat="1" ht="13.5" customHeight="1">
      <c r="A141" s="585"/>
      <c r="B141" s="557"/>
      <c r="C141" s="557"/>
      <c r="D141" s="557"/>
      <c r="E141" s="557"/>
      <c r="F141" s="557"/>
      <c r="G141" s="557"/>
      <c r="H141" s="557"/>
      <c r="I141" s="557"/>
      <c r="J141" s="557"/>
      <c r="K141" s="586"/>
    </row>
    <row r="142" spans="1:11" s="293" customFormat="1" ht="13.5" customHeight="1">
      <c r="A142" s="585"/>
      <c r="B142" s="557"/>
      <c r="C142" s="557"/>
      <c r="D142" s="557"/>
      <c r="E142" s="557"/>
      <c r="F142" s="557"/>
      <c r="G142" s="557"/>
      <c r="H142" s="557"/>
      <c r="I142" s="557"/>
      <c r="J142" s="557"/>
      <c r="K142" s="586"/>
    </row>
    <row r="143" spans="1:11" s="293" customFormat="1" ht="13.5" customHeight="1">
      <c r="A143" s="585"/>
      <c r="B143" s="557"/>
      <c r="C143" s="557"/>
      <c r="D143" s="557"/>
      <c r="E143" s="557"/>
      <c r="F143" s="557"/>
      <c r="G143" s="557"/>
      <c r="H143" s="557"/>
      <c r="I143" s="557"/>
      <c r="J143" s="557"/>
      <c r="K143" s="586"/>
    </row>
    <row r="144" spans="1:11" s="293" customFormat="1" ht="13.5" customHeight="1">
      <c r="A144" s="584" t="s">
        <v>362</v>
      </c>
      <c r="B144" s="546"/>
      <c r="C144" s="546"/>
      <c r="D144" s="546"/>
      <c r="E144" s="546"/>
      <c r="F144" s="546"/>
      <c r="G144" s="546"/>
      <c r="H144" s="546"/>
      <c r="I144" s="546"/>
      <c r="J144" s="546"/>
      <c r="K144" s="547"/>
    </row>
    <row r="145" spans="1:11" s="293" customFormat="1" ht="13.5" customHeight="1">
      <c r="A145" s="585"/>
      <c r="B145" s="557"/>
      <c r="C145" s="557"/>
      <c r="D145" s="557"/>
      <c r="E145" s="557"/>
      <c r="F145" s="557"/>
      <c r="G145" s="557"/>
      <c r="H145" s="557"/>
      <c r="I145" s="557"/>
      <c r="J145" s="557"/>
      <c r="K145" s="586"/>
    </row>
    <row r="146" spans="1:11" s="293" customFormat="1" ht="13.5" customHeight="1">
      <c r="A146" s="585"/>
      <c r="B146" s="557"/>
      <c r="C146" s="557"/>
      <c r="D146" s="557"/>
      <c r="E146" s="557"/>
      <c r="F146" s="557"/>
      <c r="G146" s="557"/>
      <c r="H146" s="557"/>
      <c r="I146" s="557"/>
      <c r="J146" s="557"/>
      <c r="K146" s="586"/>
    </row>
    <row r="147" spans="1:11" s="293" customFormat="1" ht="13.5" customHeight="1">
      <c r="A147" s="585"/>
      <c r="B147" s="557"/>
      <c r="C147" s="557"/>
      <c r="D147" s="557"/>
      <c r="E147" s="557"/>
      <c r="F147" s="557"/>
      <c r="G147" s="557"/>
      <c r="H147" s="557"/>
      <c r="I147" s="557"/>
      <c r="J147" s="557"/>
      <c r="K147" s="586"/>
    </row>
    <row r="148" spans="1:11" s="293" customFormat="1" ht="13.5" customHeight="1">
      <c r="A148" s="585"/>
      <c r="B148" s="557"/>
      <c r="C148" s="557"/>
      <c r="D148" s="557"/>
      <c r="E148" s="557"/>
      <c r="F148" s="557"/>
      <c r="G148" s="557"/>
      <c r="H148" s="557"/>
      <c r="I148" s="557"/>
      <c r="J148" s="557"/>
      <c r="K148" s="586"/>
    </row>
    <row r="149" spans="1:11" s="293" customFormat="1" ht="13.5" customHeight="1">
      <c r="A149" s="585"/>
      <c r="B149" s="557"/>
      <c r="C149" s="557"/>
      <c r="D149" s="557"/>
      <c r="E149" s="557"/>
      <c r="F149" s="557"/>
      <c r="G149" s="557"/>
      <c r="H149" s="557"/>
      <c r="I149" s="557"/>
      <c r="J149" s="557"/>
      <c r="K149" s="586"/>
    </row>
    <row r="150" spans="1:11" s="293" customFormat="1" ht="13.5" customHeight="1">
      <c r="A150" s="584" t="s">
        <v>363</v>
      </c>
      <c r="B150" s="546"/>
      <c r="C150" s="546"/>
      <c r="D150" s="546"/>
      <c r="E150" s="546"/>
      <c r="F150" s="546"/>
      <c r="G150" s="546"/>
      <c r="H150" s="546"/>
      <c r="I150" s="546"/>
      <c r="J150" s="546"/>
      <c r="K150" s="547"/>
    </row>
    <row r="151" spans="1:11" s="293" customFormat="1" ht="13.5" customHeight="1">
      <c r="A151" s="585"/>
      <c r="B151" s="557"/>
      <c r="C151" s="557"/>
      <c r="D151" s="557"/>
      <c r="E151" s="557"/>
      <c r="F151" s="557"/>
      <c r="G151" s="557"/>
      <c r="H151" s="557"/>
      <c r="I151" s="557"/>
      <c r="J151" s="557"/>
      <c r="K151" s="586"/>
    </row>
    <row r="152" spans="1:11" s="293" customFormat="1" ht="13.5" customHeight="1">
      <c r="A152" s="585"/>
      <c r="B152" s="557"/>
      <c r="C152" s="557"/>
      <c r="D152" s="557"/>
      <c r="E152" s="557"/>
      <c r="F152" s="557"/>
      <c r="G152" s="557"/>
      <c r="H152" s="557"/>
      <c r="I152" s="557"/>
      <c r="J152" s="557"/>
      <c r="K152" s="586"/>
    </row>
    <row r="153" spans="1:11" s="293" customFormat="1" ht="13.5" customHeight="1">
      <c r="A153" s="585"/>
      <c r="B153" s="557"/>
      <c r="C153" s="557"/>
      <c r="D153" s="557"/>
      <c r="E153" s="557"/>
      <c r="F153" s="557"/>
      <c r="G153" s="557"/>
      <c r="H153" s="557"/>
      <c r="I153" s="557"/>
      <c r="J153" s="557"/>
      <c r="K153" s="586"/>
    </row>
    <row r="154" spans="1:11" s="293" customFormat="1" ht="13.5" customHeight="1">
      <c r="A154" s="585"/>
      <c r="B154" s="557"/>
      <c r="C154" s="557"/>
      <c r="D154" s="557"/>
      <c r="E154" s="557"/>
      <c r="F154" s="557"/>
      <c r="G154" s="557"/>
      <c r="H154" s="557"/>
      <c r="I154" s="557"/>
      <c r="J154" s="557"/>
      <c r="K154" s="586"/>
    </row>
    <row r="155" spans="1:11" s="293" customFormat="1" ht="13.5" customHeight="1">
      <c r="A155" s="669" t="s">
        <v>525</v>
      </c>
      <c r="B155" s="670"/>
      <c r="C155" s="670"/>
      <c r="D155" s="670"/>
      <c r="E155" s="670"/>
      <c r="F155" s="670"/>
      <c r="G155" s="670"/>
      <c r="H155" s="670"/>
      <c r="I155" s="670"/>
      <c r="J155" s="670"/>
      <c r="K155" s="671"/>
    </row>
    <row r="156" spans="1:11" s="293" customFormat="1" ht="13.5" customHeight="1">
      <c r="A156" s="585"/>
      <c r="B156" s="557"/>
      <c r="C156" s="557"/>
      <c r="D156" s="557"/>
      <c r="E156" s="557"/>
      <c r="F156" s="557"/>
      <c r="G156" s="557"/>
      <c r="H156" s="557"/>
      <c r="I156" s="557"/>
      <c r="J156" s="557"/>
      <c r="K156" s="586"/>
    </row>
    <row r="157" spans="1:11" s="293" customFormat="1" ht="13.5" customHeight="1">
      <c r="A157" s="585"/>
      <c r="B157" s="557"/>
      <c r="C157" s="557"/>
      <c r="D157" s="557"/>
      <c r="E157" s="557"/>
      <c r="F157" s="557"/>
      <c r="G157" s="557"/>
      <c r="H157" s="557"/>
      <c r="I157" s="557"/>
      <c r="J157" s="557"/>
      <c r="K157" s="586"/>
    </row>
    <row r="158" spans="1:11" s="293" customFormat="1" ht="13.5" customHeight="1">
      <c r="A158" s="585"/>
      <c r="B158" s="557"/>
      <c r="C158" s="557"/>
      <c r="D158" s="557"/>
      <c r="E158" s="557"/>
      <c r="F158" s="557"/>
      <c r="G158" s="557"/>
      <c r="H158" s="557"/>
      <c r="I158" s="557"/>
      <c r="J158" s="557"/>
      <c r="K158" s="586"/>
    </row>
    <row r="159" spans="1:11" s="294" customFormat="1" ht="13.5" customHeight="1" thickBot="1">
      <c r="A159" s="575"/>
      <c r="B159" s="576"/>
      <c r="C159" s="576"/>
      <c r="D159" s="576"/>
      <c r="E159" s="576"/>
      <c r="F159" s="576"/>
      <c r="G159" s="576"/>
      <c r="H159" s="576"/>
      <c r="I159" s="576"/>
      <c r="J159" s="576"/>
      <c r="K159" s="577"/>
    </row>
    <row r="160" spans="1:11" s="248" customFormat="1" ht="19.5" customHeight="1" thickBot="1">
      <c r="A160" s="672" t="s">
        <v>328</v>
      </c>
      <c r="B160" s="673"/>
      <c r="C160" s="673"/>
      <c r="D160" s="673"/>
      <c r="E160" s="673"/>
      <c r="F160" s="673"/>
      <c r="G160" s="673"/>
      <c r="H160" s="673"/>
      <c r="I160" s="673"/>
      <c r="J160" s="673"/>
      <c r="K160" s="674"/>
    </row>
    <row r="161" spans="1:11" s="293" customFormat="1" ht="13.5" customHeight="1">
      <c r="A161" s="675"/>
      <c r="B161" s="676"/>
      <c r="C161" s="676"/>
      <c r="D161" s="676"/>
      <c r="E161" s="676"/>
      <c r="F161" s="676"/>
      <c r="G161" s="676"/>
      <c r="H161" s="676"/>
      <c r="I161" s="676"/>
      <c r="J161" s="676"/>
      <c r="K161" s="677"/>
    </row>
    <row r="162" spans="1:11" s="248" customFormat="1" ht="15" customHeight="1">
      <c r="A162" s="678" t="s">
        <v>259</v>
      </c>
      <c r="B162" s="679"/>
      <c r="C162" s="680" t="s">
        <v>329</v>
      </c>
      <c r="D162" s="680"/>
      <c r="E162" s="679" t="s">
        <v>330</v>
      </c>
      <c r="F162" s="679"/>
      <c r="G162" s="679"/>
      <c r="H162" s="679"/>
      <c r="I162" s="679"/>
      <c r="J162" s="679"/>
      <c r="K162" s="681"/>
    </row>
    <row r="163" spans="1:11" s="248" customFormat="1" ht="15" customHeight="1">
      <c r="A163" s="678" t="s">
        <v>260</v>
      </c>
      <c r="B163" s="679"/>
      <c r="C163" s="679"/>
      <c r="D163" s="679"/>
      <c r="E163" s="679"/>
      <c r="F163" s="679"/>
      <c r="G163" s="679"/>
      <c r="H163" s="679"/>
      <c r="I163" s="679"/>
      <c r="J163" s="679"/>
      <c r="K163" s="681"/>
    </row>
    <row r="164" spans="1:11" s="248" customFormat="1" ht="15" customHeight="1">
      <c r="A164" s="299" t="s">
        <v>327</v>
      </c>
      <c r="B164" s="682" t="s">
        <v>331</v>
      </c>
      <c r="C164" s="682"/>
      <c r="D164" s="682"/>
      <c r="E164" s="682"/>
      <c r="F164" s="682" t="s">
        <v>332</v>
      </c>
      <c r="G164" s="682"/>
      <c r="H164" s="682"/>
      <c r="I164" s="682"/>
      <c r="J164" s="682"/>
      <c r="K164" s="683"/>
    </row>
    <row r="165" spans="1:11" s="248" customFormat="1" ht="15" customHeight="1">
      <c r="A165" s="297"/>
      <c r="B165" s="684"/>
      <c r="C165" s="684"/>
      <c r="D165" s="684"/>
      <c r="E165" s="684"/>
      <c r="F165" s="684"/>
      <c r="G165" s="684"/>
      <c r="H165" s="684"/>
      <c r="I165" s="684"/>
      <c r="J165" s="684"/>
      <c r="K165" s="685"/>
    </row>
    <row r="166" spans="1:11" s="248" customFormat="1" ht="15" customHeight="1">
      <c r="A166" s="297"/>
      <c r="B166" s="684"/>
      <c r="C166" s="684"/>
      <c r="D166" s="684"/>
      <c r="E166" s="684"/>
      <c r="F166" s="684"/>
      <c r="G166" s="684"/>
      <c r="H166" s="684"/>
      <c r="I166" s="684"/>
      <c r="J166" s="684"/>
      <c r="K166" s="685"/>
    </row>
    <row r="167" spans="1:11" s="248" customFormat="1" ht="15" customHeight="1">
      <c r="A167" s="297"/>
      <c r="B167" s="684"/>
      <c r="C167" s="684"/>
      <c r="D167" s="684"/>
      <c r="E167" s="684"/>
      <c r="F167" s="684"/>
      <c r="G167" s="684"/>
      <c r="H167" s="684"/>
      <c r="I167" s="684"/>
      <c r="J167" s="684"/>
      <c r="K167" s="685"/>
    </row>
    <row r="168" spans="1:11" s="248" customFormat="1" ht="15" customHeight="1">
      <c r="A168" s="297"/>
      <c r="B168" s="684"/>
      <c r="C168" s="684"/>
      <c r="D168" s="684"/>
      <c r="E168" s="684"/>
      <c r="F168" s="684"/>
      <c r="G168" s="684"/>
      <c r="H168" s="684"/>
      <c r="I168" s="684"/>
      <c r="J168" s="684"/>
      <c r="K168" s="685"/>
    </row>
    <row r="169" spans="1:11" s="249" customFormat="1" ht="15" customHeight="1">
      <c r="A169" s="678" t="s">
        <v>261</v>
      </c>
      <c r="B169" s="679"/>
      <c r="C169" s="679"/>
      <c r="D169" s="679"/>
      <c r="E169" s="679"/>
      <c r="F169" s="679"/>
      <c r="G169" s="679"/>
      <c r="H169" s="679"/>
      <c r="I169" s="679"/>
      <c r="J169" s="679"/>
      <c r="K169" s="681"/>
    </row>
    <row r="170" spans="1:11" s="249" customFormat="1" ht="15" customHeight="1">
      <c r="A170" s="686"/>
      <c r="B170" s="684"/>
      <c r="C170" s="684"/>
      <c r="D170" s="684"/>
      <c r="E170" s="684"/>
      <c r="F170" s="684"/>
      <c r="G170" s="684"/>
      <c r="H170" s="684"/>
      <c r="I170" s="684"/>
      <c r="J170" s="684"/>
      <c r="K170" s="685"/>
    </row>
    <row r="171" spans="1:11" s="249" customFormat="1" ht="15" customHeight="1">
      <c r="A171" s="686"/>
      <c r="B171" s="684"/>
      <c r="C171" s="684"/>
      <c r="D171" s="684"/>
      <c r="E171" s="684"/>
      <c r="F171" s="684"/>
      <c r="G171" s="684"/>
      <c r="H171" s="684"/>
      <c r="I171" s="684"/>
      <c r="J171" s="684"/>
      <c r="K171" s="685"/>
    </row>
    <row r="172" spans="1:11" s="249" customFormat="1" ht="15" customHeight="1">
      <c r="A172" s="686"/>
      <c r="B172" s="684"/>
      <c r="C172" s="684"/>
      <c r="D172" s="684"/>
      <c r="E172" s="684"/>
      <c r="F172" s="684"/>
      <c r="G172" s="684"/>
      <c r="H172" s="684"/>
      <c r="I172" s="684"/>
      <c r="J172" s="684"/>
      <c r="K172" s="685"/>
    </row>
    <row r="173" spans="1:11" s="255" customFormat="1" ht="15" customHeight="1">
      <c r="A173" s="687" t="s">
        <v>333</v>
      </c>
      <c r="B173" s="595"/>
      <c r="C173" s="595"/>
      <c r="D173" s="595"/>
      <c r="E173" s="595"/>
      <c r="F173" s="595"/>
      <c r="G173" s="595"/>
      <c r="H173" s="595"/>
      <c r="I173" s="595"/>
      <c r="J173" s="595"/>
      <c r="K173" s="688"/>
    </row>
    <row r="174" spans="1:11" s="255" customFormat="1" ht="15" customHeight="1">
      <c r="A174" s="689"/>
      <c r="B174" s="616"/>
      <c r="C174" s="616"/>
      <c r="D174" s="616"/>
      <c r="E174" s="616"/>
      <c r="F174" s="616"/>
      <c r="G174" s="616"/>
      <c r="H174" s="616"/>
      <c r="I174" s="616"/>
      <c r="J174" s="616"/>
      <c r="K174" s="690"/>
    </row>
    <row r="175" spans="1:11" s="253" customFormat="1" ht="12.75" customHeight="1">
      <c r="A175" s="686"/>
      <c r="B175" s="684"/>
      <c r="C175" s="684"/>
      <c r="D175" s="684"/>
      <c r="E175" s="684"/>
      <c r="F175" s="684"/>
      <c r="G175" s="684"/>
      <c r="H175" s="684"/>
      <c r="I175" s="684"/>
      <c r="J175" s="684"/>
      <c r="K175" s="685"/>
    </row>
    <row r="176" spans="1:11" s="253" customFormat="1" ht="12.75">
      <c r="A176" s="686"/>
      <c r="B176" s="684"/>
      <c r="C176" s="684"/>
      <c r="D176" s="684"/>
      <c r="E176" s="684"/>
      <c r="F176" s="684"/>
      <c r="G176" s="684"/>
      <c r="H176" s="684"/>
      <c r="I176" s="684"/>
      <c r="J176" s="684"/>
      <c r="K176" s="685"/>
    </row>
    <row r="177" spans="1:11" s="253" customFormat="1" ht="12.75">
      <c r="A177" s="686"/>
      <c r="B177" s="684"/>
      <c r="C177" s="684"/>
      <c r="D177" s="684"/>
      <c r="E177" s="684"/>
      <c r="F177" s="684"/>
      <c r="G177" s="684"/>
      <c r="H177" s="684"/>
      <c r="I177" s="684"/>
      <c r="J177" s="684"/>
      <c r="K177" s="685"/>
    </row>
    <row r="178" spans="1:11" s="253" customFormat="1" ht="12" customHeight="1">
      <c r="A178" s="687" t="s">
        <v>69</v>
      </c>
      <c r="B178" s="595"/>
      <c r="C178" s="595"/>
      <c r="D178" s="595"/>
      <c r="E178" s="595"/>
      <c r="F178" s="595"/>
      <c r="G178" s="595"/>
      <c r="H178" s="595"/>
      <c r="I178" s="595"/>
      <c r="J178" s="595"/>
      <c r="K178" s="688"/>
    </row>
    <row r="179" spans="1:11" s="253" customFormat="1" ht="12" customHeight="1">
      <c r="A179" s="689"/>
      <c r="B179" s="616"/>
      <c r="C179" s="616"/>
      <c r="D179" s="616"/>
      <c r="E179" s="616"/>
      <c r="F179" s="616"/>
      <c r="G179" s="616"/>
      <c r="H179" s="616"/>
      <c r="I179" s="616"/>
      <c r="J179" s="616"/>
      <c r="K179" s="690"/>
    </row>
    <row r="180" spans="1:11" s="253" customFormat="1" ht="12.75">
      <c r="A180" s="689"/>
      <c r="B180" s="616"/>
      <c r="C180" s="616"/>
      <c r="D180" s="616"/>
      <c r="E180" s="616"/>
      <c r="F180" s="616"/>
      <c r="G180" s="616"/>
      <c r="H180" s="616"/>
      <c r="I180" s="616"/>
      <c r="J180" s="616"/>
      <c r="K180" s="690"/>
    </row>
    <row r="181" spans="1:11" s="253" customFormat="1" ht="12.75">
      <c r="A181" s="689"/>
      <c r="B181" s="616"/>
      <c r="C181" s="616"/>
      <c r="D181" s="616"/>
      <c r="E181" s="616"/>
      <c r="F181" s="616"/>
      <c r="G181" s="616"/>
      <c r="H181" s="616"/>
      <c r="I181" s="616"/>
      <c r="J181" s="616"/>
      <c r="K181" s="690"/>
    </row>
    <row r="182" spans="1:11" s="253" customFormat="1" ht="12.75">
      <c r="A182" s="689"/>
      <c r="B182" s="616"/>
      <c r="C182" s="616"/>
      <c r="D182" s="616"/>
      <c r="E182" s="616"/>
      <c r="F182" s="616"/>
      <c r="G182" s="616"/>
      <c r="H182" s="616"/>
      <c r="I182" s="616"/>
      <c r="J182" s="616"/>
      <c r="K182" s="690"/>
    </row>
    <row r="183" spans="1:11" s="253" customFormat="1" ht="12.75" customHeight="1">
      <c r="A183" s="687" t="s">
        <v>527</v>
      </c>
      <c r="B183" s="595"/>
      <c r="C183" s="595"/>
      <c r="D183" s="595"/>
      <c r="E183" s="595"/>
      <c r="F183" s="595"/>
      <c r="G183" s="595"/>
      <c r="H183" s="595"/>
      <c r="I183" s="595"/>
      <c r="J183" s="595"/>
      <c r="K183" s="688"/>
    </row>
    <row r="184" spans="1:11" s="252" customFormat="1" ht="12.75" customHeight="1">
      <c r="A184" s="689"/>
      <c r="B184" s="616"/>
      <c r="C184" s="616"/>
      <c r="D184" s="616"/>
      <c r="E184" s="616"/>
      <c r="F184" s="616"/>
      <c r="G184" s="616"/>
      <c r="H184" s="616"/>
      <c r="I184" s="616"/>
      <c r="J184" s="616"/>
      <c r="K184" s="690"/>
    </row>
    <row r="185" spans="1:11" s="252" customFormat="1" ht="12.75">
      <c r="A185" s="689"/>
      <c r="B185" s="616"/>
      <c r="C185" s="616"/>
      <c r="D185" s="616"/>
      <c r="E185" s="616"/>
      <c r="F185" s="616"/>
      <c r="G185" s="616"/>
      <c r="H185" s="616"/>
      <c r="I185" s="616"/>
      <c r="J185" s="616"/>
      <c r="K185" s="690"/>
    </row>
    <row r="186" spans="1:11" s="252" customFormat="1" ht="12.75">
      <c r="A186" s="689"/>
      <c r="B186" s="616"/>
      <c r="C186" s="616"/>
      <c r="D186" s="616"/>
      <c r="E186" s="616"/>
      <c r="F186" s="616"/>
      <c r="G186" s="616"/>
      <c r="H186" s="616"/>
      <c r="I186" s="616"/>
      <c r="J186" s="616"/>
      <c r="K186" s="690"/>
    </row>
    <row r="187" spans="1:11" s="252" customFormat="1" ht="12.75">
      <c r="A187" s="689"/>
      <c r="B187" s="616"/>
      <c r="C187" s="616"/>
      <c r="D187" s="616"/>
      <c r="E187" s="616"/>
      <c r="F187" s="616"/>
      <c r="G187" s="616"/>
      <c r="H187" s="616"/>
      <c r="I187" s="616"/>
      <c r="J187" s="616"/>
      <c r="K187" s="690"/>
    </row>
    <row r="188" spans="1:11" s="248" customFormat="1" ht="19.5" customHeight="1">
      <c r="A188" s="699" t="s">
        <v>284</v>
      </c>
      <c r="B188" s="700"/>
      <c r="C188" s="700"/>
      <c r="D188" s="700"/>
      <c r="E188" s="700"/>
      <c r="F188" s="700"/>
      <c r="G188" s="700"/>
      <c r="H188" s="700"/>
      <c r="I188" s="700"/>
      <c r="J188" s="700"/>
      <c r="K188" s="701"/>
    </row>
    <row r="189" spans="1:11" s="248" customFormat="1" ht="15" customHeight="1">
      <c r="A189" s="694"/>
      <c r="B189" s="695"/>
      <c r="C189" s="695"/>
      <c r="D189" s="695"/>
      <c r="E189" s="695"/>
      <c r="F189" s="695"/>
      <c r="G189" s="695"/>
      <c r="H189" s="695"/>
      <c r="I189" s="695"/>
      <c r="J189" s="695"/>
      <c r="K189" s="696"/>
    </row>
    <row r="190" spans="1:11" s="248" customFormat="1" ht="15" customHeight="1">
      <c r="A190" s="694"/>
      <c r="B190" s="695"/>
      <c r="C190" s="695"/>
      <c r="D190" s="695"/>
      <c r="E190" s="695"/>
      <c r="F190" s="695"/>
      <c r="G190" s="695"/>
      <c r="H190" s="695"/>
      <c r="I190" s="695"/>
      <c r="J190" s="695"/>
      <c r="K190" s="696"/>
    </row>
    <row r="191" spans="1:11" s="248" customFormat="1" ht="15" customHeight="1">
      <c r="A191" s="694"/>
      <c r="B191" s="695"/>
      <c r="C191" s="695"/>
      <c r="D191" s="695"/>
      <c r="E191" s="695"/>
      <c r="F191" s="695"/>
      <c r="G191" s="695"/>
      <c r="H191" s="695"/>
      <c r="I191" s="695"/>
      <c r="J191" s="695"/>
      <c r="K191" s="696"/>
    </row>
    <row r="192" spans="1:11" s="248" customFormat="1" ht="25.5" customHeight="1">
      <c r="A192" s="699" t="s">
        <v>519</v>
      </c>
      <c r="B192" s="700"/>
      <c r="C192" s="700"/>
      <c r="D192" s="700"/>
      <c r="E192" s="700"/>
      <c r="F192" s="700"/>
      <c r="G192" s="700"/>
      <c r="H192" s="700"/>
      <c r="I192" s="700"/>
      <c r="J192" s="700"/>
      <c r="K192" s="701"/>
    </row>
    <row r="193" spans="1:11" s="248" customFormat="1" ht="15" customHeight="1">
      <c r="A193" s="694"/>
      <c r="B193" s="695"/>
      <c r="C193" s="695"/>
      <c r="D193" s="695"/>
      <c r="E193" s="695"/>
      <c r="F193" s="695"/>
      <c r="G193" s="695"/>
      <c r="H193" s="695"/>
      <c r="I193" s="695"/>
      <c r="J193" s="695"/>
      <c r="K193" s="696"/>
    </row>
    <row r="194" spans="1:11" s="248" customFormat="1" ht="15" customHeight="1">
      <c r="A194" s="694"/>
      <c r="B194" s="695"/>
      <c r="C194" s="695"/>
      <c r="D194" s="695"/>
      <c r="E194" s="695"/>
      <c r="F194" s="695"/>
      <c r="G194" s="695"/>
      <c r="H194" s="695"/>
      <c r="I194" s="695"/>
      <c r="J194" s="695"/>
      <c r="K194" s="696"/>
    </row>
    <row r="195" spans="1:11" s="248" customFormat="1" ht="15" customHeight="1">
      <c r="A195" s="694"/>
      <c r="B195" s="695"/>
      <c r="C195" s="695"/>
      <c r="D195" s="695"/>
      <c r="E195" s="695"/>
      <c r="F195" s="695"/>
      <c r="G195" s="695"/>
      <c r="H195" s="695"/>
      <c r="I195" s="695"/>
      <c r="J195" s="695"/>
      <c r="K195" s="696"/>
    </row>
    <row r="196" spans="1:11" s="248" customFormat="1" ht="15" customHeight="1">
      <c r="A196" s="699" t="s">
        <v>42</v>
      </c>
      <c r="B196" s="706"/>
      <c r="C196" s="706"/>
      <c r="D196" s="706"/>
      <c r="E196" s="706"/>
      <c r="F196" s="706"/>
      <c r="G196" s="706"/>
      <c r="H196" s="706"/>
      <c r="I196" s="706"/>
      <c r="J196" s="706"/>
      <c r="K196" s="701"/>
    </row>
    <row r="197" spans="1:11" s="248" customFormat="1" ht="15" customHeight="1">
      <c r="A197" s="694"/>
      <c r="B197" s="707"/>
      <c r="C197" s="707"/>
      <c r="D197" s="707"/>
      <c r="E197" s="707"/>
      <c r="F197" s="707"/>
      <c r="G197" s="707"/>
      <c r="H197" s="707"/>
      <c r="I197" s="707"/>
      <c r="J197" s="707"/>
      <c r="K197" s="696"/>
    </row>
    <row r="198" spans="1:11" s="248" customFormat="1" ht="15" customHeight="1">
      <c r="A198" s="694"/>
      <c r="B198" s="707"/>
      <c r="C198" s="707"/>
      <c r="D198" s="707"/>
      <c r="E198" s="707"/>
      <c r="F198" s="707"/>
      <c r="G198" s="707"/>
      <c r="H198" s="707"/>
      <c r="I198" s="707"/>
      <c r="J198" s="707"/>
      <c r="K198" s="696"/>
    </row>
    <row r="199" spans="1:11" s="248" customFormat="1" ht="15" customHeight="1">
      <c r="A199" s="694"/>
      <c r="B199" s="707"/>
      <c r="C199" s="707"/>
      <c r="D199" s="707"/>
      <c r="E199" s="707"/>
      <c r="F199" s="707"/>
      <c r="G199" s="707"/>
      <c r="H199" s="707"/>
      <c r="I199" s="707"/>
      <c r="J199" s="707"/>
      <c r="K199" s="696"/>
    </row>
    <row r="200" spans="1:11" s="248" customFormat="1" ht="15" customHeight="1">
      <c r="A200" s="691"/>
      <c r="B200" s="692"/>
      <c r="C200" s="692"/>
      <c r="D200" s="692"/>
      <c r="E200" s="692"/>
      <c r="F200" s="692"/>
      <c r="G200" s="692"/>
      <c r="H200" s="692"/>
      <c r="I200" s="692"/>
      <c r="J200" s="692"/>
      <c r="K200" s="693"/>
    </row>
    <row r="201" spans="1:11" s="290" customFormat="1" ht="15" customHeight="1">
      <c r="A201" s="374" t="s">
        <v>488</v>
      </c>
      <c r="B201" s="561"/>
      <c r="C201" s="561"/>
      <c r="D201" s="561"/>
      <c r="E201" s="561"/>
      <c r="F201" s="561"/>
      <c r="G201" s="561"/>
      <c r="H201" s="561"/>
      <c r="I201" s="561"/>
      <c r="J201" s="561"/>
      <c r="K201" s="562"/>
    </row>
    <row r="202" spans="1:11" s="290" customFormat="1" ht="15" customHeight="1">
      <c r="A202" s="375" t="s">
        <v>553</v>
      </c>
      <c r="B202" s="563"/>
      <c r="C202" s="563"/>
      <c r="D202" s="563"/>
      <c r="E202" s="563"/>
      <c r="F202" s="563"/>
      <c r="G202" s="563"/>
      <c r="H202" s="563"/>
      <c r="I202" s="563"/>
      <c r="J202" s="563"/>
      <c r="K202" s="564"/>
    </row>
    <row r="203" spans="1:11" s="290" customFormat="1" ht="15" customHeight="1">
      <c r="A203" s="375" t="s">
        <v>487</v>
      </c>
      <c r="B203" s="563"/>
      <c r="C203" s="563"/>
      <c r="D203" s="563"/>
      <c r="E203" s="563"/>
      <c r="F203" s="563"/>
      <c r="G203" s="563"/>
      <c r="H203" s="563"/>
      <c r="I203" s="563"/>
      <c r="J203" s="563"/>
      <c r="K203" s="564"/>
    </row>
    <row r="204" spans="1:11" s="290" customFormat="1" ht="15" customHeight="1">
      <c r="A204" s="376" t="s">
        <v>489</v>
      </c>
      <c r="B204" s="570"/>
      <c r="C204" s="570"/>
      <c r="D204" s="570"/>
      <c r="E204" s="570"/>
      <c r="F204" s="570"/>
      <c r="G204" s="570"/>
      <c r="H204" s="570"/>
      <c r="I204" s="570"/>
      <c r="J204" s="570"/>
      <c r="K204" s="571"/>
    </row>
    <row r="205" spans="1:11" s="248" customFormat="1" ht="27.75" customHeight="1">
      <c r="A205" s="699" t="s">
        <v>511</v>
      </c>
      <c r="B205" s="700"/>
      <c r="C205" s="700"/>
      <c r="D205" s="700"/>
      <c r="E205" s="700"/>
      <c r="F205" s="700"/>
      <c r="G205" s="700"/>
      <c r="H205" s="700"/>
      <c r="I205" s="700"/>
      <c r="J205" s="700"/>
      <c r="K205" s="701"/>
    </row>
    <row r="206" spans="1:11" s="248" customFormat="1" ht="15" customHeight="1">
      <c r="A206" s="251" t="s">
        <v>399</v>
      </c>
      <c r="B206" s="697" t="s">
        <v>512</v>
      </c>
      <c r="C206" s="697"/>
      <c r="D206" s="697"/>
      <c r="E206" s="697"/>
      <c r="F206" s="697"/>
      <c r="G206" s="697"/>
      <c r="H206" s="697"/>
      <c r="I206" s="697"/>
      <c r="J206" s="697"/>
      <c r="K206" s="698"/>
    </row>
    <row r="207" spans="1:11" s="248" customFormat="1" ht="15" customHeight="1">
      <c r="A207" s="298"/>
      <c r="B207" s="692"/>
      <c r="C207" s="692"/>
      <c r="D207" s="692"/>
      <c r="E207" s="692"/>
      <c r="F207" s="692"/>
      <c r="G207" s="692"/>
      <c r="H207" s="692"/>
      <c r="I207" s="692"/>
      <c r="J207" s="692"/>
      <c r="K207" s="693"/>
    </row>
    <row r="208" spans="1:11" s="248" customFormat="1" ht="15" customHeight="1">
      <c r="A208" s="298"/>
      <c r="B208" s="692"/>
      <c r="C208" s="692"/>
      <c r="D208" s="692"/>
      <c r="E208" s="692"/>
      <c r="F208" s="692"/>
      <c r="G208" s="692"/>
      <c r="H208" s="692"/>
      <c r="I208" s="692"/>
      <c r="J208" s="692"/>
      <c r="K208" s="693"/>
    </row>
    <row r="209" spans="1:11" s="248" customFormat="1" ht="15" customHeight="1">
      <c r="A209" s="298"/>
      <c r="B209" s="692"/>
      <c r="C209" s="692"/>
      <c r="D209" s="692"/>
      <c r="E209" s="692"/>
      <c r="F209" s="692"/>
      <c r="G209" s="692"/>
      <c r="H209" s="692"/>
      <c r="I209" s="692"/>
      <c r="J209" s="692"/>
      <c r="K209" s="693"/>
    </row>
    <row r="210" spans="1:11" s="248" customFormat="1" ht="15" customHeight="1">
      <c r="A210" s="298"/>
      <c r="B210" s="692"/>
      <c r="C210" s="692"/>
      <c r="D210" s="692"/>
      <c r="E210" s="692"/>
      <c r="F210" s="692"/>
      <c r="G210" s="692"/>
      <c r="H210" s="692"/>
      <c r="I210" s="692"/>
      <c r="J210" s="692"/>
      <c r="K210" s="693"/>
    </row>
    <row r="211" spans="1:11" s="248" customFormat="1" ht="15" customHeight="1">
      <c r="A211" s="298"/>
      <c r="B211" s="692"/>
      <c r="C211" s="692"/>
      <c r="D211" s="692"/>
      <c r="E211" s="692"/>
      <c r="F211" s="692"/>
      <c r="G211" s="692"/>
      <c r="H211" s="692"/>
      <c r="I211" s="692"/>
      <c r="J211" s="692"/>
      <c r="K211" s="693"/>
    </row>
    <row r="212" spans="1:11" s="248" customFormat="1" ht="15" customHeight="1">
      <c r="A212" s="298"/>
      <c r="B212" s="692"/>
      <c r="C212" s="692"/>
      <c r="D212" s="692"/>
      <c r="E212" s="692"/>
      <c r="F212" s="692"/>
      <c r="G212" s="692"/>
      <c r="H212" s="692"/>
      <c r="I212" s="692"/>
      <c r="J212" s="692"/>
      <c r="K212" s="693"/>
    </row>
    <row r="213" spans="1:11" s="248" customFormat="1" ht="15" customHeight="1">
      <c r="A213" s="298"/>
      <c r="B213" s="692"/>
      <c r="C213" s="692"/>
      <c r="D213" s="692"/>
      <c r="E213" s="692"/>
      <c r="F213" s="692"/>
      <c r="G213" s="692"/>
      <c r="H213" s="692"/>
      <c r="I213" s="692"/>
      <c r="J213" s="692"/>
      <c r="K213" s="693"/>
    </row>
    <row r="214" spans="1:11" s="248" customFormat="1" ht="15" customHeight="1">
      <c r="A214" s="298"/>
      <c r="B214" s="692"/>
      <c r="C214" s="692"/>
      <c r="D214" s="692"/>
      <c r="E214" s="692"/>
      <c r="F214" s="692"/>
      <c r="G214" s="692"/>
      <c r="H214" s="692"/>
      <c r="I214" s="692"/>
      <c r="J214" s="692"/>
      <c r="K214" s="693"/>
    </row>
    <row r="215" spans="1:11" s="248" customFormat="1" ht="15" customHeight="1">
      <c r="A215" s="298"/>
      <c r="B215" s="692"/>
      <c r="C215" s="692"/>
      <c r="D215" s="692"/>
      <c r="E215" s="692"/>
      <c r="F215" s="692"/>
      <c r="G215" s="692"/>
      <c r="H215" s="692"/>
      <c r="I215" s="692"/>
      <c r="J215" s="692"/>
      <c r="K215" s="693"/>
    </row>
    <row r="216" spans="1:11" s="248" customFormat="1" ht="15" customHeight="1">
      <c r="A216" s="298"/>
      <c r="B216" s="692"/>
      <c r="C216" s="692"/>
      <c r="D216" s="692"/>
      <c r="E216" s="692"/>
      <c r="F216" s="692"/>
      <c r="G216" s="692"/>
      <c r="H216" s="692"/>
      <c r="I216" s="692"/>
      <c r="J216" s="692"/>
      <c r="K216" s="693"/>
    </row>
    <row r="217" spans="1:11" s="248" customFormat="1" ht="15" customHeight="1" thickBot="1">
      <c r="A217" s="702"/>
      <c r="B217" s="703"/>
      <c r="C217" s="703"/>
      <c r="D217" s="703"/>
      <c r="E217" s="703"/>
      <c r="F217" s="703"/>
      <c r="G217" s="703"/>
      <c r="H217" s="703"/>
      <c r="I217" s="703"/>
      <c r="J217" s="703"/>
      <c r="K217" s="704"/>
    </row>
    <row r="218" spans="1:4" s="252" customFormat="1" ht="12.75">
      <c r="A218" s="705"/>
      <c r="B218" s="705"/>
      <c r="C218" s="705"/>
      <c r="D218" s="705"/>
    </row>
    <row r="219" spans="1:4" s="252" customFormat="1" ht="12.75">
      <c r="A219" s="705"/>
      <c r="B219" s="705"/>
      <c r="C219" s="705"/>
      <c r="D219" s="705"/>
    </row>
  </sheetData>
  <sheetProtection/>
  <mergeCells count="339">
    <mergeCell ref="B213:K213"/>
    <mergeCell ref="A217:K217"/>
    <mergeCell ref="A218:D218"/>
    <mergeCell ref="A219:D219"/>
    <mergeCell ref="A196:K196"/>
    <mergeCell ref="A197:K197"/>
    <mergeCell ref="A198:K198"/>
    <mergeCell ref="A199:K199"/>
    <mergeCell ref="B214:K214"/>
    <mergeCell ref="B215:K215"/>
    <mergeCell ref="B216:K216"/>
    <mergeCell ref="A188:K188"/>
    <mergeCell ref="A189:K189"/>
    <mergeCell ref="A190:K190"/>
    <mergeCell ref="A191:K191"/>
    <mergeCell ref="A192:K192"/>
    <mergeCell ref="A193:K193"/>
    <mergeCell ref="A194:K194"/>
    <mergeCell ref="B212:K212"/>
    <mergeCell ref="A205:K205"/>
    <mergeCell ref="B206:K206"/>
    <mergeCell ref="B207:K207"/>
    <mergeCell ref="B208:K208"/>
    <mergeCell ref="B209:K209"/>
    <mergeCell ref="B210:K210"/>
    <mergeCell ref="B211:K211"/>
    <mergeCell ref="A200:K200"/>
    <mergeCell ref="A183:K183"/>
    <mergeCell ref="A184:K184"/>
    <mergeCell ref="A185:K185"/>
    <mergeCell ref="A186:K186"/>
    <mergeCell ref="A187:K187"/>
    <mergeCell ref="A195:K195"/>
    <mergeCell ref="A177:K177"/>
    <mergeCell ref="A178:K178"/>
    <mergeCell ref="A179:K179"/>
    <mergeCell ref="A180:K180"/>
    <mergeCell ref="A181:K181"/>
    <mergeCell ref="A182:K182"/>
    <mergeCell ref="A171:K171"/>
    <mergeCell ref="A172:K172"/>
    <mergeCell ref="A173:K173"/>
    <mergeCell ref="A174:K174"/>
    <mergeCell ref="A175:K175"/>
    <mergeCell ref="A176:K176"/>
    <mergeCell ref="B167:E167"/>
    <mergeCell ref="F167:K167"/>
    <mergeCell ref="B168:E168"/>
    <mergeCell ref="F168:K168"/>
    <mergeCell ref="A169:K169"/>
    <mergeCell ref="A170:K170"/>
    <mergeCell ref="B164:E164"/>
    <mergeCell ref="F164:K164"/>
    <mergeCell ref="B165:E165"/>
    <mergeCell ref="F165:K165"/>
    <mergeCell ref="B166:E166"/>
    <mergeCell ref="F166:K166"/>
    <mergeCell ref="A160:K160"/>
    <mergeCell ref="A161:K161"/>
    <mergeCell ref="A162:B162"/>
    <mergeCell ref="C162:D162"/>
    <mergeCell ref="E162:K162"/>
    <mergeCell ref="A163:K163"/>
    <mergeCell ref="A153:K153"/>
    <mergeCell ref="A154:K154"/>
    <mergeCell ref="A155:K155"/>
    <mergeCell ref="A156:K156"/>
    <mergeCell ref="A157:K157"/>
    <mergeCell ref="A158:K158"/>
    <mergeCell ref="F129:K129"/>
    <mergeCell ref="A148:K148"/>
    <mergeCell ref="A149:K149"/>
    <mergeCell ref="A150:K150"/>
    <mergeCell ref="A151:K151"/>
    <mergeCell ref="A152:K152"/>
    <mergeCell ref="A143:K143"/>
    <mergeCell ref="A144:K144"/>
    <mergeCell ref="A145:K145"/>
    <mergeCell ref="A146:K146"/>
    <mergeCell ref="A147:K147"/>
    <mergeCell ref="A134:K134"/>
    <mergeCell ref="A135:K135"/>
    <mergeCell ref="A141:K141"/>
    <mergeCell ref="A136:K136"/>
    <mergeCell ref="A137:K137"/>
    <mergeCell ref="A138:K138"/>
    <mergeCell ref="A139:K139"/>
    <mergeCell ref="B124:E124"/>
    <mergeCell ref="F124:K124"/>
    <mergeCell ref="B125:E125"/>
    <mergeCell ref="F125:K125"/>
    <mergeCell ref="B126:E126"/>
    <mergeCell ref="F128:K128"/>
    <mergeCell ref="B114:D114"/>
    <mergeCell ref="G114:I114"/>
    <mergeCell ref="B115:D115"/>
    <mergeCell ref="G115:I115"/>
    <mergeCell ref="F118:K118"/>
    <mergeCell ref="B121:E121"/>
    <mergeCell ref="B119:E119"/>
    <mergeCell ref="F119:K119"/>
    <mergeCell ref="B120:E120"/>
    <mergeCell ref="F120:K120"/>
    <mergeCell ref="B111:D111"/>
    <mergeCell ref="G111:I111"/>
    <mergeCell ref="B112:D112"/>
    <mergeCell ref="G112:I112"/>
    <mergeCell ref="B113:D113"/>
    <mergeCell ref="G113:I113"/>
    <mergeCell ref="B108:D108"/>
    <mergeCell ref="G108:I108"/>
    <mergeCell ref="B109:D109"/>
    <mergeCell ref="G109:I109"/>
    <mergeCell ref="B110:D110"/>
    <mergeCell ref="G110:I110"/>
    <mergeCell ref="B105:D105"/>
    <mergeCell ref="G105:I105"/>
    <mergeCell ref="B106:D106"/>
    <mergeCell ref="G106:I106"/>
    <mergeCell ref="B107:D107"/>
    <mergeCell ref="G107:I107"/>
    <mergeCell ref="B102:D102"/>
    <mergeCell ref="G102:I102"/>
    <mergeCell ref="B103:D103"/>
    <mergeCell ref="G103:I103"/>
    <mergeCell ref="B104:D104"/>
    <mergeCell ref="G104:I104"/>
    <mergeCell ref="B99:D99"/>
    <mergeCell ref="G99:I99"/>
    <mergeCell ref="B100:D100"/>
    <mergeCell ref="G100:I100"/>
    <mergeCell ref="B101:D101"/>
    <mergeCell ref="G101:I101"/>
    <mergeCell ref="B96:D96"/>
    <mergeCell ref="G96:I96"/>
    <mergeCell ref="B97:D97"/>
    <mergeCell ref="G97:I97"/>
    <mergeCell ref="B98:D98"/>
    <mergeCell ref="G98:I98"/>
    <mergeCell ref="B93:D93"/>
    <mergeCell ref="G93:I93"/>
    <mergeCell ref="B94:D94"/>
    <mergeCell ref="G94:I94"/>
    <mergeCell ref="B95:D95"/>
    <mergeCell ref="G95:I95"/>
    <mergeCell ref="B90:D90"/>
    <mergeCell ref="G90:I90"/>
    <mergeCell ref="B91:D91"/>
    <mergeCell ref="G91:I91"/>
    <mergeCell ref="B92:D92"/>
    <mergeCell ref="G92:I92"/>
    <mergeCell ref="B87:D87"/>
    <mergeCell ref="G87:I87"/>
    <mergeCell ref="B88:D88"/>
    <mergeCell ref="G88:I88"/>
    <mergeCell ref="B89:D89"/>
    <mergeCell ref="G89:I89"/>
    <mergeCell ref="B84:D84"/>
    <mergeCell ref="G84:I84"/>
    <mergeCell ref="B85:D85"/>
    <mergeCell ref="G85:I85"/>
    <mergeCell ref="B86:D86"/>
    <mergeCell ref="G86:I86"/>
    <mergeCell ref="B81:D81"/>
    <mergeCell ref="G81:I81"/>
    <mergeCell ref="B82:D82"/>
    <mergeCell ref="G82:I82"/>
    <mergeCell ref="B83:D83"/>
    <mergeCell ref="G83:I83"/>
    <mergeCell ref="B78:D78"/>
    <mergeCell ref="G78:I78"/>
    <mergeCell ref="B79:D79"/>
    <mergeCell ref="G79:I79"/>
    <mergeCell ref="B80:D80"/>
    <mergeCell ref="G80:I80"/>
    <mergeCell ref="B75:D75"/>
    <mergeCell ref="G75:I75"/>
    <mergeCell ref="B76:D76"/>
    <mergeCell ref="G76:I76"/>
    <mergeCell ref="B77:D77"/>
    <mergeCell ref="G77:I77"/>
    <mergeCell ref="B72:D72"/>
    <mergeCell ref="G72:I72"/>
    <mergeCell ref="B73:D73"/>
    <mergeCell ref="G73:I73"/>
    <mergeCell ref="B74:D74"/>
    <mergeCell ref="G74:I74"/>
    <mergeCell ref="B69:D69"/>
    <mergeCell ref="G69:I69"/>
    <mergeCell ref="B70:D70"/>
    <mergeCell ref="G70:I70"/>
    <mergeCell ref="B71:D71"/>
    <mergeCell ref="G71:I71"/>
    <mergeCell ref="E66:I66"/>
    <mergeCell ref="J66:K66"/>
    <mergeCell ref="C67:D67"/>
    <mergeCell ref="E67:F67"/>
    <mergeCell ref="J67:K67"/>
    <mergeCell ref="B68:F68"/>
    <mergeCell ref="G68:K68"/>
    <mergeCell ref="E64:F64"/>
    <mergeCell ref="J64:K64"/>
    <mergeCell ref="E65:F65"/>
    <mergeCell ref="J65:K65"/>
    <mergeCell ref="E61:F61"/>
    <mergeCell ref="J61:K61"/>
    <mergeCell ref="E62:F62"/>
    <mergeCell ref="J62:K62"/>
    <mergeCell ref="E63:F63"/>
    <mergeCell ref="J63:K63"/>
    <mergeCell ref="E58:F58"/>
    <mergeCell ref="J58:K58"/>
    <mergeCell ref="E59:F59"/>
    <mergeCell ref="J59:K59"/>
    <mergeCell ref="E60:F60"/>
    <mergeCell ref="J60:K60"/>
    <mergeCell ref="A50:K50"/>
    <mergeCell ref="B51:K51"/>
    <mergeCell ref="B52:K52"/>
    <mergeCell ref="B53:K53"/>
    <mergeCell ref="B54:K54"/>
    <mergeCell ref="B55:K55"/>
    <mergeCell ref="E47:F47"/>
    <mergeCell ref="J47:K47"/>
    <mergeCell ref="E48:F48"/>
    <mergeCell ref="J48:K48"/>
    <mergeCell ref="E49:F49"/>
    <mergeCell ref="J49:K49"/>
    <mergeCell ref="E45:F45"/>
    <mergeCell ref="J45:K45"/>
    <mergeCell ref="E46:F46"/>
    <mergeCell ref="J46:K46"/>
    <mergeCell ref="E42:F42"/>
    <mergeCell ref="J42:K42"/>
    <mergeCell ref="E43:F43"/>
    <mergeCell ref="J43:K43"/>
    <mergeCell ref="E44:F44"/>
    <mergeCell ref="J44:K44"/>
    <mergeCell ref="E39:F39"/>
    <mergeCell ref="J39:K39"/>
    <mergeCell ref="E40:F40"/>
    <mergeCell ref="J40:K40"/>
    <mergeCell ref="E41:F41"/>
    <mergeCell ref="J41:K41"/>
    <mergeCell ref="E36:F36"/>
    <mergeCell ref="I36:K36"/>
    <mergeCell ref="B35:C35"/>
    <mergeCell ref="B36:C36"/>
    <mergeCell ref="E37:G37"/>
    <mergeCell ref="E38:G38"/>
    <mergeCell ref="B37:D37"/>
    <mergeCell ref="H37:K37"/>
    <mergeCell ref="B38:D38"/>
    <mergeCell ref="H38:K38"/>
    <mergeCell ref="B33:C33"/>
    <mergeCell ref="D33:F33"/>
    <mergeCell ref="B34:C34"/>
    <mergeCell ref="D34:F34"/>
    <mergeCell ref="E35:F35"/>
    <mergeCell ref="I35:K35"/>
    <mergeCell ref="B27:K27"/>
    <mergeCell ref="A28:K28"/>
    <mergeCell ref="B29:K29"/>
    <mergeCell ref="B30:K30"/>
    <mergeCell ref="B31:K31"/>
    <mergeCell ref="B32:K32"/>
    <mergeCell ref="B23:D23"/>
    <mergeCell ref="E23:F23"/>
    <mergeCell ref="G23:K23"/>
    <mergeCell ref="B24:K24"/>
    <mergeCell ref="B25:K25"/>
    <mergeCell ref="B26:K26"/>
    <mergeCell ref="E20:F20"/>
    <mergeCell ref="G20:K20"/>
    <mergeCell ref="B21:D21"/>
    <mergeCell ref="E21:F21"/>
    <mergeCell ref="G21:K21"/>
    <mergeCell ref="B22:D22"/>
    <mergeCell ref="E22:F22"/>
    <mergeCell ref="G22:K22"/>
    <mergeCell ref="B13:K13"/>
    <mergeCell ref="E17:F17"/>
    <mergeCell ref="G17:K17"/>
    <mergeCell ref="B18:D18"/>
    <mergeCell ref="E18:F18"/>
    <mergeCell ref="G18:K18"/>
    <mergeCell ref="B14:K14"/>
    <mergeCell ref="B15:K15"/>
    <mergeCell ref="B17:D17"/>
    <mergeCell ref="B16:D16"/>
    <mergeCell ref="B7:K7"/>
    <mergeCell ref="B10:K10"/>
    <mergeCell ref="B11:K11"/>
    <mergeCell ref="B12:K12"/>
    <mergeCell ref="B8:K8"/>
    <mergeCell ref="B9:K9"/>
    <mergeCell ref="B1:K1"/>
    <mergeCell ref="B2:K2"/>
    <mergeCell ref="B3:K3"/>
    <mergeCell ref="B4:K4"/>
    <mergeCell ref="A5:K5"/>
    <mergeCell ref="B6:K6"/>
    <mergeCell ref="B116:E116"/>
    <mergeCell ref="F116:K116"/>
    <mergeCell ref="B123:E123"/>
    <mergeCell ref="F121:K121"/>
    <mergeCell ref="B122:E122"/>
    <mergeCell ref="B117:E117"/>
    <mergeCell ref="F122:K122"/>
    <mergeCell ref="B203:K203"/>
    <mergeCell ref="B204:K204"/>
    <mergeCell ref="B130:E130"/>
    <mergeCell ref="F130:K130"/>
    <mergeCell ref="A159:K159"/>
    <mergeCell ref="A133:K133"/>
    <mergeCell ref="A131:K131"/>
    <mergeCell ref="A132:K132"/>
    <mergeCell ref="A140:K140"/>
    <mergeCell ref="A142:K142"/>
    <mergeCell ref="B201:K201"/>
    <mergeCell ref="B202:K202"/>
    <mergeCell ref="B129:E129"/>
    <mergeCell ref="F126:K126"/>
    <mergeCell ref="F117:K117"/>
    <mergeCell ref="B118:E118"/>
    <mergeCell ref="B127:E127"/>
    <mergeCell ref="F127:K127"/>
    <mergeCell ref="B128:E128"/>
    <mergeCell ref="F123:K123"/>
    <mergeCell ref="E16:K16"/>
    <mergeCell ref="H33:K33"/>
    <mergeCell ref="H34:K34"/>
    <mergeCell ref="B56:K56"/>
    <mergeCell ref="E57:F57"/>
    <mergeCell ref="J57:K57"/>
    <mergeCell ref="B19:D19"/>
    <mergeCell ref="E19:F19"/>
    <mergeCell ref="G19:K19"/>
    <mergeCell ref="B20:D20"/>
  </mergeCells>
  <printOptions gridLines="1"/>
  <pageMargins left="0.4330708661417323" right="0.2362204724409449" top="0.984251968503937" bottom="0.5118110236220472" header="0.3937007874015748" footer="0.2755905511811024"/>
  <pageSetup horizontalDpi="600" verticalDpi="600" orientation="landscape" scale="77" r:id="rId3"/>
  <headerFooter alignWithMargins="0">
    <oddHeader>&amp;C&amp;"Futura Bk,Gras"&amp;8MUSICACTION 
PRODUCTION ET PROMOTION DE TITRES&amp;"Calibri,Gras"&amp;9 24-25
PROJET - DEMANDE ET PARACHÈVEMENT&amp;R&amp;"Calibri,Gras"&amp;9&amp;P de &amp;N</oddHeader>
  </headerFooter>
  <rowBreaks count="4" manualBreakCount="4">
    <brk id="67" max="255" man="1"/>
    <brk id="102" max="255" man="1"/>
    <brk id="137" max="255" man="1"/>
    <brk id="177" max="255" man="1"/>
  </rowBreaks>
  <drawing r:id="rId2"/>
  <legacyDrawing r:id="rId1"/>
</worksheet>
</file>

<file path=xl/worksheets/sheet5.xml><?xml version="1.0" encoding="utf-8"?>
<worksheet xmlns="http://schemas.openxmlformats.org/spreadsheetml/2006/main" xmlns:r="http://schemas.openxmlformats.org/officeDocument/2006/relationships">
  <dimension ref="A1:M74"/>
  <sheetViews>
    <sheetView workbookViewId="0" topLeftCell="A1">
      <selection activeCell="C78" sqref="C78"/>
    </sheetView>
  </sheetViews>
  <sheetFormatPr defaultColWidth="10.140625" defaultRowHeight="15" customHeight="1"/>
  <cols>
    <col min="1" max="1" width="5.140625" style="7" customWidth="1"/>
    <col min="2" max="2" width="30.140625" style="5" customWidth="1"/>
    <col min="3" max="3" width="29.8515625" style="5" customWidth="1"/>
    <col min="4" max="4" width="0.9921875" style="63" customWidth="1"/>
    <col min="5" max="6" width="10.140625" style="63" customWidth="1"/>
    <col min="7" max="7" width="10.140625" style="5" customWidth="1"/>
    <col min="8" max="9" width="10.140625" style="64" customWidth="1"/>
    <col min="10" max="10" width="0.85546875" style="64" customWidth="1"/>
    <col min="11" max="12" width="10.140625" style="64" customWidth="1"/>
    <col min="13" max="16384" width="10.140625" style="5" customWidth="1"/>
  </cols>
  <sheetData>
    <row r="1" spans="1:12" s="290" customFormat="1" ht="27.75" customHeight="1">
      <c r="A1" s="716" t="s">
        <v>528</v>
      </c>
      <c r="B1" s="717"/>
      <c r="C1" s="717"/>
      <c r="D1" s="717"/>
      <c r="E1" s="717"/>
      <c r="F1" s="717"/>
      <c r="G1" s="717"/>
      <c r="H1" s="717"/>
      <c r="I1" s="717"/>
      <c r="J1" s="717"/>
      <c r="K1" s="717"/>
      <c r="L1" s="718"/>
    </row>
    <row r="2" spans="1:12" s="290" customFormat="1" ht="21.75" customHeight="1">
      <c r="A2" s="719"/>
      <c r="B2" s="720"/>
      <c r="C2" s="720"/>
      <c r="D2" s="720"/>
      <c r="E2" s="720"/>
      <c r="F2" s="720"/>
      <c r="G2" s="720"/>
      <c r="H2" s="720"/>
      <c r="I2" s="720"/>
      <c r="J2" s="720"/>
      <c r="K2" s="720"/>
      <c r="L2" s="721"/>
    </row>
    <row r="3" spans="1:12" s="14" customFormat="1" ht="15" customHeight="1">
      <c r="A3" s="725" t="s">
        <v>165</v>
      </c>
      <c r="B3" s="725"/>
      <c r="C3" s="722">
        <f>Déclarations!B1</f>
        <v>0</v>
      </c>
      <c r="D3" s="722"/>
      <c r="E3" s="722"/>
      <c r="F3" s="722"/>
      <c r="G3" s="722"/>
      <c r="H3" s="722"/>
      <c r="I3" s="722"/>
      <c r="J3" s="722"/>
      <c r="K3" s="722"/>
      <c r="L3" s="722"/>
    </row>
    <row r="4" spans="1:12" s="14" customFormat="1" ht="15" customHeight="1">
      <c r="A4" s="726" t="s">
        <v>285</v>
      </c>
      <c r="B4" s="726"/>
      <c r="C4" s="723">
        <f>Déclarations!B2</f>
        <v>0</v>
      </c>
      <c r="D4" s="723"/>
      <c r="E4" s="723"/>
      <c r="F4" s="723"/>
      <c r="G4" s="723"/>
      <c r="H4" s="723"/>
      <c r="I4" s="723"/>
      <c r="J4" s="723"/>
      <c r="K4" s="723"/>
      <c r="L4" s="723"/>
    </row>
    <row r="5" spans="1:12" s="14" customFormat="1" ht="15" customHeight="1">
      <c r="A5" s="724" t="s">
        <v>43</v>
      </c>
      <c r="B5" s="724"/>
      <c r="C5" s="727" t="str">
        <f>Projet!B3</f>
        <v>ANU-CNU</v>
      </c>
      <c r="D5" s="727"/>
      <c r="E5" s="727"/>
      <c r="F5" s="727"/>
      <c r="G5" s="727"/>
      <c r="H5" s="727"/>
      <c r="I5" s="727"/>
      <c r="J5" s="727"/>
      <c r="K5" s="727"/>
      <c r="L5" s="727"/>
    </row>
    <row r="6" spans="1:12" s="14" customFormat="1" ht="15" customHeight="1">
      <c r="A6" s="729"/>
      <c r="B6" s="729"/>
      <c r="C6" s="729"/>
      <c r="D6" s="729"/>
      <c r="E6" s="729"/>
      <c r="F6" s="729"/>
      <c r="H6" s="728" t="s">
        <v>33</v>
      </c>
      <c r="I6" s="728"/>
      <c r="J6" s="728"/>
      <c r="K6" s="728"/>
      <c r="L6" s="728"/>
    </row>
    <row r="7" spans="1:12" ht="15" customHeight="1">
      <c r="A7" s="712"/>
      <c r="B7" s="712"/>
      <c r="C7" s="66" t="s">
        <v>438</v>
      </c>
      <c r="D7" s="17"/>
      <c r="E7" s="17"/>
      <c r="F7" s="17"/>
      <c r="H7" s="708" t="s">
        <v>21</v>
      </c>
      <c r="I7" s="708"/>
      <c r="J7" s="18"/>
      <c r="K7" s="709" t="s">
        <v>22</v>
      </c>
      <c r="L7" s="709"/>
    </row>
    <row r="8" spans="1:12" ht="13.5" customHeight="1">
      <c r="A8" s="712"/>
      <c r="B8" s="712"/>
      <c r="C8" s="66" t="s">
        <v>439</v>
      </c>
      <c r="D8" s="19"/>
      <c r="E8" s="19"/>
      <c r="F8" s="19"/>
      <c r="G8" s="20"/>
      <c r="H8" s="212" t="s">
        <v>99</v>
      </c>
      <c r="I8" s="212" t="s">
        <v>99</v>
      </c>
      <c r="J8" s="18"/>
      <c r="K8" s="18" t="s">
        <v>0</v>
      </c>
      <c r="L8" s="18" t="s">
        <v>0</v>
      </c>
    </row>
    <row r="9" spans="1:12" s="21" customFormat="1" ht="15" customHeight="1">
      <c r="A9" s="713"/>
      <c r="B9" s="713"/>
      <c r="C9" s="21" t="s">
        <v>44</v>
      </c>
      <c r="E9" s="22" t="s">
        <v>2</v>
      </c>
      <c r="F9" s="22" t="s">
        <v>100</v>
      </c>
      <c r="G9" s="22" t="s">
        <v>11</v>
      </c>
      <c r="H9" s="212" t="s">
        <v>17</v>
      </c>
      <c r="I9" s="212" t="s">
        <v>18</v>
      </c>
      <c r="J9" s="18"/>
      <c r="K9" s="18" t="s">
        <v>17</v>
      </c>
      <c r="L9" s="18" t="s">
        <v>18</v>
      </c>
    </row>
    <row r="10" spans="1:12" s="28" customFormat="1" ht="15" customHeight="1">
      <c r="A10" s="16"/>
      <c r="B10" s="23" t="s">
        <v>8</v>
      </c>
      <c r="C10" s="24"/>
      <c r="D10" s="25"/>
      <c r="E10" s="25"/>
      <c r="F10" s="25"/>
      <c r="G10" s="26"/>
      <c r="H10" s="213"/>
      <c r="I10" s="213"/>
      <c r="J10" s="27"/>
      <c r="K10" s="27"/>
      <c r="L10" s="27"/>
    </row>
    <row r="11" spans="1:12" s="28" customFormat="1" ht="15" customHeight="1">
      <c r="A11" s="16" t="s">
        <v>3</v>
      </c>
      <c r="B11" s="29" t="s">
        <v>522</v>
      </c>
      <c r="C11" s="30"/>
      <c r="D11" s="25"/>
      <c r="E11" s="25"/>
      <c r="F11" s="25"/>
      <c r="G11" s="31"/>
      <c r="H11" s="64">
        <f>H68</f>
        <v>0</v>
      </c>
      <c r="I11" s="213">
        <f>I66</f>
        <v>0</v>
      </c>
      <c r="J11" s="27"/>
      <c r="K11" s="27">
        <f>K66</f>
        <v>0</v>
      </c>
      <c r="L11" s="27">
        <f>L66</f>
        <v>0</v>
      </c>
    </row>
    <row r="12" spans="1:12" s="28" customFormat="1" ht="15" customHeight="1">
      <c r="A12" s="16" t="s">
        <v>5</v>
      </c>
      <c r="B12" s="29" t="s">
        <v>118</v>
      </c>
      <c r="C12" s="30"/>
      <c r="D12" s="25"/>
      <c r="E12" s="25"/>
      <c r="F12" s="25"/>
      <c r="G12" s="31"/>
      <c r="H12" s="213"/>
      <c r="I12" s="213"/>
      <c r="J12" s="27"/>
      <c r="K12" s="27"/>
      <c r="L12" s="27"/>
    </row>
    <row r="13" spans="1:12" s="28" customFormat="1" ht="15" customHeight="1">
      <c r="A13" s="16" t="s">
        <v>4</v>
      </c>
      <c r="B13" s="29" t="s">
        <v>455</v>
      </c>
      <c r="C13" s="30"/>
      <c r="D13" s="25"/>
      <c r="E13" s="25"/>
      <c r="F13" s="25"/>
      <c r="G13" s="31"/>
      <c r="H13" s="213">
        <f>H64-(H12+H14+H11)</f>
        <v>0</v>
      </c>
      <c r="I13" s="213">
        <f>I64-(I12+I14+I11)</f>
        <v>0</v>
      </c>
      <c r="J13" s="213"/>
      <c r="K13" s="213">
        <f>K64-(K12+K14+K11)</f>
        <v>0</v>
      </c>
      <c r="L13" s="213">
        <f>L64-(L12+L14+L11)</f>
        <v>0</v>
      </c>
    </row>
    <row r="14" spans="1:12" s="28" customFormat="1" ht="15" customHeight="1">
      <c r="A14" s="16" t="s">
        <v>147</v>
      </c>
      <c r="B14" s="29" t="s">
        <v>148</v>
      </c>
      <c r="C14" s="30"/>
      <c r="D14" s="25"/>
      <c r="E14" s="25"/>
      <c r="F14" s="25"/>
      <c r="G14" s="31"/>
      <c r="H14" s="213"/>
      <c r="I14" s="213"/>
      <c r="J14" s="27"/>
      <c r="K14" s="27"/>
      <c r="L14" s="27"/>
    </row>
    <row r="15" spans="1:13" s="21" customFormat="1" ht="15" customHeight="1">
      <c r="A15" s="16"/>
      <c r="B15" s="32" t="s">
        <v>9</v>
      </c>
      <c r="C15" s="24"/>
      <c r="D15" s="33"/>
      <c r="E15" s="33"/>
      <c r="F15" s="33"/>
      <c r="G15" s="34"/>
      <c r="H15" s="35">
        <f>ROUND(SUM(H11:H14),0)</f>
        <v>0</v>
      </c>
      <c r="I15" s="35">
        <f>ROUND(SUM(I11:I14),0)</f>
        <v>0</v>
      </c>
      <c r="J15" s="35">
        <f>ROUND(SUM(J11:J14),0)</f>
        <v>0</v>
      </c>
      <c r="K15" s="35">
        <f>ROUND(SUM(K11:K14),0)</f>
        <v>0</v>
      </c>
      <c r="L15" s="35">
        <f>ROUND(SUM(L11:L14),0)</f>
        <v>0</v>
      </c>
      <c r="M15" s="8"/>
    </row>
    <row r="16" spans="1:13" s="28" customFormat="1" ht="15" customHeight="1">
      <c r="A16" s="16"/>
      <c r="B16" s="32"/>
      <c r="C16" s="24"/>
      <c r="D16" s="25"/>
      <c r="E16" s="25"/>
      <c r="F16" s="25"/>
      <c r="G16" s="31"/>
      <c r="H16" s="213"/>
      <c r="I16" s="213"/>
      <c r="J16" s="27"/>
      <c r="K16" s="27"/>
      <c r="L16" s="27"/>
      <c r="M16" s="5"/>
    </row>
    <row r="17" spans="1:12" s="28" customFormat="1" ht="15" customHeight="1">
      <c r="A17" s="16"/>
      <c r="B17" s="36" t="s">
        <v>10</v>
      </c>
      <c r="C17" s="37"/>
      <c r="D17" s="25"/>
      <c r="E17" s="25"/>
      <c r="F17" s="25"/>
      <c r="G17" s="26"/>
      <c r="H17" s="213"/>
      <c r="I17" s="213"/>
      <c r="J17" s="27"/>
      <c r="K17" s="27"/>
      <c r="L17" s="27"/>
    </row>
    <row r="18" spans="1:12" ht="15" customHeight="1">
      <c r="A18" s="16">
        <v>2</v>
      </c>
      <c r="B18" s="38" t="s">
        <v>103</v>
      </c>
      <c r="C18" s="39"/>
      <c r="D18" s="25"/>
      <c r="E18" s="25"/>
      <c r="F18" s="25"/>
      <c r="G18" s="26"/>
      <c r="H18" s="213"/>
      <c r="I18" s="213"/>
      <c r="J18" s="27"/>
      <c r="K18" s="27"/>
      <c r="L18" s="27"/>
    </row>
    <row r="19" spans="1:12" ht="15" customHeight="1">
      <c r="A19" s="16" t="s">
        <v>59</v>
      </c>
      <c r="B19" s="40" t="s">
        <v>401</v>
      </c>
      <c r="C19" s="14"/>
      <c r="D19" s="25"/>
      <c r="E19" s="25"/>
      <c r="F19" s="25"/>
      <c r="G19" s="26"/>
      <c r="H19" s="213"/>
      <c r="I19" s="213"/>
      <c r="J19" s="27"/>
      <c r="K19" s="27">
        <f>'Tableau dépenses Production'!E13</f>
        <v>0</v>
      </c>
      <c r="L19" s="27">
        <f>'Tableau dépenses Production'!J13</f>
        <v>0</v>
      </c>
    </row>
    <row r="20" spans="1:12" ht="15" customHeight="1">
      <c r="A20" s="16" t="s">
        <v>60</v>
      </c>
      <c r="B20" s="40" t="s">
        <v>402</v>
      </c>
      <c r="C20" s="14"/>
      <c r="D20" s="25"/>
      <c r="E20" s="25"/>
      <c r="F20" s="25"/>
      <c r="G20" s="26"/>
      <c r="H20" s="213"/>
      <c r="I20" s="213"/>
      <c r="J20" s="27"/>
      <c r="K20" s="27">
        <f>'Tableau dépenses Production'!E17</f>
        <v>0</v>
      </c>
      <c r="L20" s="27">
        <f>'Tableau dépenses Production'!J17</f>
        <v>0</v>
      </c>
    </row>
    <row r="21" spans="1:12" ht="15" customHeight="1">
      <c r="A21" s="16" t="s">
        <v>61</v>
      </c>
      <c r="B21" s="40" t="s">
        <v>101</v>
      </c>
      <c r="C21" s="14"/>
      <c r="D21" s="25"/>
      <c r="E21" s="25"/>
      <c r="F21" s="25"/>
      <c r="G21" s="26"/>
      <c r="H21" s="213"/>
      <c r="I21" s="213"/>
      <c r="J21" s="27"/>
      <c r="K21" s="27">
        <f>'Tableau dépenses Production'!E21</f>
        <v>0</v>
      </c>
      <c r="L21" s="27">
        <f>'Tableau dépenses Production'!J21</f>
        <v>0</v>
      </c>
    </row>
    <row r="22" spans="1:12" ht="15" customHeight="1">
      <c r="A22" s="16" t="s">
        <v>62</v>
      </c>
      <c r="B22" s="40" t="s">
        <v>149</v>
      </c>
      <c r="C22" s="14"/>
      <c r="D22" s="25"/>
      <c r="E22" s="25"/>
      <c r="F22" s="25"/>
      <c r="G22" s="26"/>
      <c r="H22" s="213"/>
      <c r="I22" s="213"/>
      <c r="J22" s="27"/>
      <c r="K22" s="27">
        <f>'Tableau dépenses Production'!E25</f>
        <v>0</v>
      </c>
      <c r="L22" s="27">
        <f>'Tableau dépenses Production'!J25</f>
        <v>0</v>
      </c>
    </row>
    <row r="23" spans="1:12" ht="15" customHeight="1">
      <c r="A23" s="16" t="s">
        <v>63</v>
      </c>
      <c r="B23" s="40" t="s">
        <v>456</v>
      </c>
      <c r="C23" s="14"/>
      <c r="D23" s="25"/>
      <c r="E23" s="25"/>
      <c r="F23" s="25"/>
      <c r="G23" s="26"/>
      <c r="H23" s="213"/>
      <c r="I23" s="213"/>
      <c r="J23" s="27"/>
      <c r="K23" s="27">
        <f>'Tableau dépenses Production'!E29</f>
        <v>0</v>
      </c>
      <c r="L23" s="27">
        <f>'Tableau dépenses Production'!J29</f>
        <v>0</v>
      </c>
    </row>
    <row r="24" spans="1:12" ht="15" customHeight="1">
      <c r="A24" s="16" t="s">
        <v>64</v>
      </c>
      <c r="B24" s="40" t="s">
        <v>403</v>
      </c>
      <c r="C24" s="14"/>
      <c r="D24" s="25"/>
      <c r="E24" s="25"/>
      <c r="F24" s="25"/>
      <c r="G24" s="26"/>
      <c r="H24" s="213"/>
      <c r="I24" s="213"/>
      <c r="J24" s="27"/>
      <c r="K24" s="27">
        <f>'Tableau dépenses Production'!E33</f>
        <v>0</v>
      </c>
      <c r="L24" s="27">
        <f>'Tableau dépenses Production'!F33</f>
        <v>0</v>
      </c>
    </row>
    <row r="25" spans="1:12" ht="15" customHeight="1">
      <c r="A25" s="16" t="s">
        <v>68</v>
      </c>
      <c r="B25" s="40" t="s">
        <v>404</v>
      </c>
      <c r="C25" s="14"/>
      <c r="D25" s="25"/>
      <c r="E25" s="25"/>
      <c r="F25" s="25"/>
      <c r="G25" s="26"/>
      <c r="H25" s="213"/>
      <c r="I25" s="213"/>
      <c r="J25" s="27"/>
      <c r="K25" s="27">
        <f>'Tableau dépenses Production'!E37</f>
        <v>0</v>
      </c>
      <c r="L25" s="27">
        <f>'Tableau dépenses Production'!J37</f>
        <v>0</v>
      </c>
    </row>
    <row r="26" spans="1:12" s="8" customFormat="1" ht="15" customHeight="1">
      <c r="A26" s="16"/>
      <c r="B26" s="38" t="s">
        <v>242</v>
      </c>
      <c r="C26" s="39"/>
      <c r="D26" s="33"/>
      <c r="E26" s="33"/>
      <c r="F26" s="33"/>
      <c r="G26" s="41"/>
      <c r="H26" s="35">
        <f>SUBTOTAL(9,H19:H25)</f>
        <v>0</v>
      </c>
      <c r="I26" s="35">
        <f>SUBTOTAL(9,I19:I25)</f>
        <v>0</v>
      </c>
      <c r="J26" s="35">
        <f>SUBTOTAL(9,J19:J25)</f>
        <v>0</v>
      </c>
      <c r="K26" s="35">
        <f>SUBTOTAL(9,K19:K25)</f>
        <v>0</v>
      </c>
      <c r="L26" s="35">
        <f>SUBTOTAL(9,L19:L25)</f>
        <v>0</v>
      </c>
    </row>
    <row r="27" spans="1:12" ht="15" customHeight="1">
      <c r="A27" s="16"/>
      <c r="B27" s="40"/>
      <c r="C27" s="14"/>
      <c r="D27" s="25"/>
      <c r="E27" s="25"/>
      <c r="F27" s="25"/>
      <c r="G27" s="26"/>
      <c r="H27" s="213"/>
      <c r="I27" s="213"/>
      <c r="J27" s="27"/>
      <c r="K27" s="27"/>
      <c r="L27" s="27"/>
    </row>
    <row r="28" spans="1:12" ht="15" customHeight="1">
      <c r="A28" s="16">
        <v>3</v>
      </c>
      <c r="B28" s="38" t="s">
        <v>105</v>
      </c>
      <c r="C28" s="39"/>
      <c r="D28" s="25"/>
      <c r="E28" s="25"/>
      <c r="F28" s="25"/>
      <c r="G28" s="26"/>
      <c r="H28" s="213"/>
      <c r="I28" s="213"/>
      <c r="J28" s="27"/>
      <c r="K28" s="27"/>
      <c r="L28" s="27"/>
    </row>
    <row r="29" spans="1:12" ht="15" customHeight="1">
      <c r="A29" s="16" t="s">
        <v>30</v>
      </c>
      <c r="B29" s="40" t="s">
        <v>150</v>
      </c>
      <c r="C29" s="14"/>
      <c r="D29" s="25"/>
      <c r="E29" s="25"/>
      <c r="F29" s="25"/>
      <c r="G29" s="26"/>
      <c r="H29" s="213"/>
      <c r="I29" s="213"/>
      <c r="J29" s="27"/>
      <c r="K29" s="27">
        <f>'Tableau dépenses Production'!E42</f>
        <v>0</v>
      </c>
      <c r="L29" s="27">
        <f>'Tableau dépenses Production'!J42</f>
        <v>0</v>
      </c>
    </row>
    <row r="30" spans="1:12" ht="15" customHeight="1">
      <c r="A30" s="16" t="s">
        <v>31</v>
      </c>
      <c r="B30" s="40" t="s">
        <v>151</v>
      </c>
      <c r="C30" s="14"/>
      <c r="D30" s="25"/>
      <c r="E30" s="25"/>
      <c r="F30" s="25"/>
      <c r="G30" s="26"/>
      <c r="H30" s="213"/>
      <c r="I30" s="213"/>
      <c r="J30" s="27"/>
      <c r="K30" s="27">
        <f>'Tableau dépenses Production'!E47</f>
        <v>0</v>
      </c>
      <c r="L30" s="27">
        <f>'Tableau dépenses Production'!J47</f>
        <v>0</v>
      </c>
    </row>
    <row r="31" spans="1:12" ht="15" customHeight="1">
      <c r="A31" s="16" t="s">
        <v>32</v>
      </c>
      <c r="B31" s="40" t="s">
        <v>457</v>
      </c>
      <c r="C31" s="14"/>
      <c r="D31" s="25"/>
      <c r="E31" s="25"/>
      <c r="F31" s="25"/>
      <c r="G31" s="26"/>
      <c r="H31" s="213"/>
      <c r="I31" s="213"/>
      <c r="J31" s="27"/>
      <c r="K31" s="27">
        <f>'Tableau dépenses Production'!E51</f>
        <v>0</v>
      </c>
      <c r="L31" s="27">
        <f>'Tableau dépenses Production'!J51</f>
        <v>0</v>
      </c>
    </row>
    <row r="32" spans="1:12" ht="15" customHeight="1">
      <c r="A32" s="16" t="s">
        <v>113</v>
      </c>
      <c r="B32" s="40" t="s">
        <v>152</v>
      </c>
      <c r="C32" s="14"/>
      <c r="D32" s="25"/>
      <c r="E32" s="25"/>
      <c r="F32" s="25"/>
      <c r="G32" s="26"/>
      <c r="H32" s="213"/>
      <c r="I32" s="213"/>
      <c r="J32" s="27"/>
      <c r="K32" s="27">
        <f>'Tableau dépenses Production'!E55</f>
        <v>0</v>
      </c>
      <c r="L32" s="27">
        <f>'Tableau dépenses Production'!J55</f>
        <v>0</v>
      </c>
    </row>
    <row r="33" spans="1:12" ht="15" customHeight="1">
      <c r="A33" s="16" t="s">
        <v>78</v>
      </c>
      <c r="B33" s="40" t="s">
        <v>153</v>
      </c>
      <c r="C33" s="14"/>
      <c r="D33" s="25"/>
      <c r="E33" s="25"/>
      <c r="F33" s="25"/>
      <c r="G33" s="26"/>
      <c r="H33" s="213"/>
      <c r="I33" s="213"/>
      <c r="J33" s="27"/>
      <c r="K33" s="27">
        <f>'Tableau dépenses Production'!E60</f>
        <v>0</v>
      </c>
      <c r="L33" s="27">
        <f>'Tableau dépenses Production'!J60</f>
        <v>0</v>
      </c>
    </row>
    <row r="34" spans="1:12" ht="15" customHeight="1">
      <c r="A34" s="16" t="s">
        <v>104</v>
      </c>
      <c r="B34" s="40" t="s">
        <v>458</v>
      </c>
      <c r="C34" s="14"/>
      <c r="D34" s="25"/>
      <c r="E34" s="25"/>
      <c r="F34" s="25"/>
      <c r="G34" s="26"/>
      <c r="H34" s="213"/>
      <c r="I34" s="213"/>
      <c r="J34" s="27"/>
      <c r="K34" s="27">
        <f>'Tableau dépenses Production'!E65</f>
        <v>0</v>
      </c>
      <c r="L34" s="27">
        <f>'Tableau dépenses Production'!J65</f>
        <v>0</v>
      </c>
    </row>
    <row r="35" spans="1:12" ht="15" customHeight="1">
      <c r="A35" s="16" t="s">
        <v>155</v>
      </c>
      <c r="B35" s="40" t="s">
        <v>102</v>
      </c>
      <c r="C35" s="14"/>
      <c r="D35" s="25"/>
      <c r="E35" s="25"/>
      <c r="F35" s="25"/>
      <c r="G35" s="26"/>
      <c r="H35" s="213"/>
      <c r="I35" s="213"/>
      <c r="J35" s="27"/>
      <c r="K35" s="27">
        <f>'Tableau dépenses Production'!E70</f>
        <v>0</v>
      </c>
      <c r="L35" s="27">
        <f>'Tableau dépenses Production'!J70</f>
        <v>0</v>
      </c>
    </row>
    <row r="36" spans="1:12" ht="15" customHeight="1">
      <c r="A36" s="16" t="s">
        <v>156</v>
      </c>
      <c r="B36" s="40" t="s">
        <v>154</v>
      </c>
      <c r="C36" s="14"/>
      <c r="D36" s="25"/>
      <c r="E36" s="25"/>
      <c r="F36" s="25"/>
      <c r="G36" s="26"/>
      <c r="H36" s="213"/>
      <c r="I36" s="213"/>
      <c r="J36" s="27"/>
      <c r="K36" s="27">
        <f>'Tableau dépenses Production'!E74</f>
        <v>0</v>
      </c>
      <c r="L36" s="27">
        <f>'Tableau dépenses Production'!J74</f>
        <v>0</v>
      </c>
    </row>
    <row r="37" spans="1:12" ht="15" customHeight="1">
      <c r="A37" s="16" t="s">
        <v>157</v>
      </c>
      <c r="B37" s="40" t="s">
        <v>106</v>
      </c>
      <c r="C37" s="14"/>
      <c r="D37" s="25"/>
      <c r="E37" s="25"/>
      <c r="F37" s="25"/>
      <c r="G37" s="26"/>
      <c r="H37" s="213"/>
      <c r="I37" s="213"/>
      <c r="J37" s="27"/>
      <c r="K37" s="27">
        <f>'Tableau dépenses Production'!E78</f>
        <v>0</v>
      </c>
      <c r="L37" s="27">
        <f>'Tableau dépenses Production'!J78</f>
        <v>0</v>
      </c>
    </row>
    <row r="38" spans="1:12" s="8" customFormat="1" ht="15" customHeight="1">
      <c r="A38" s="16"/>
      <c r="B38" s="38" t="s">
        <v>241</v>
      </c>
      <c r="C38" s="39"/>
      <c r="D38" s="33"/>
      <c r="E38" s="33"/>
      <c r="F38" s="33"/>
      <c r="G38" s="41"/>
      <c r="H38" s="35">
        <f>SUBTOTAL(9,H29:H37)</f>
        <v>0</v>
      </c>
      <c r="I38" s="35">
        <f>SUBTOTAL(9,I29:I37)</f>
        <v>0</v>
      </c>
      <c r="J38" s="35">
        <f>SUBTOTAL(9,J29:J37)</f>
        <v>0</v>
      </c>
      <c r="K38" s="35">
        <f>SUBTOTAL(9,K29:K37)</f>
        <v>0</v>
      </c>
      <c r="L38" s="35">
        <f>SUBTOTAL(9,L29:L37)</f>
        <v>0</v>
      </c>
    </row>
    <row r="39" spans="1:12" ht="15" customHeight="1">
      <c r="A39" s="16"/>
      <c r="B39" s="40"/>
      <c r="C39" s="14"/>
      <c r="D39" s="25"/>
      <c r="E39" s="25"/>
      <c r="F39" s="25"/>
      <c r="G39" s="26"/>
      <c r="H39" s="213"/>
      <c r="I39" s="213"/>
      <c r="J39" s="27"/>
      <c r="K39" s="27"/>
      <c r="L39" s="27"/>
    </row>
    <row r="40" spans="1:12" ht="14.25" customHeight="1">
      <c r="A40" s="16">
        <v>4</v>
      </c>
      <c r="B40" s="38" t="s">
        <v>107</v>
      </c>
      <c r="C40" s="39"/>
      <c r="D40" s="25"/>
      <c r="E40" s="25"/>
      <c r="F40" s="25"/>
      <c r="G40" s="26"/>
      <c r="H40" s="213"/>
      <c r="I40" s="213"/>
      <c r="J40" s="27"/>
      <c r="K40" s="27"/>
      <c r="L40" s="27"/>
    </row>
    <row r="41" spans="1:12" ht="15" customHeight="1">
      <c r="A41" s="16" t="s">
        <v>79</v>
      </c>
      <c r="B41" s="40" t="s">
        <v>459</v>
      </c>
      <c r="C41" s="14"/>
      <c r="D41" s="25"/>
      <c r="E41" s="25"/>
      <c r="F41" s="25"/>
      <c r="G41" s="26"/>
      <c r="H41" s="213"/>
      <c r="I41" s="213"/>
      <c r="J41" s="27"/>
      <c r="K41" s="27">
        <f>'Tableau dépenses Production'!E83</f>
        <v>0</v>
      </c>
      <c r="L41" s="27">
        <f>'Tableau dépenses Production'!J83</f>
        <v>0</v>
      </c>
    </row>
    <row r="42" spans="1:12" ht="15" customHeight="1">
      <c r="A42" s="16" t="s">
        <v>80</v>
      </c>
      <c r="B42" s="40" t="s">
        <v>475</v>
      </c>
      <c r="C42" s="14"/>
      <c r="D42" s="25"/>
      <c r="E42" s="25"/>
      <c r="F42" s="25"/>
      <c r="G42" s="26"/>
      <c r="H42" s="213"/>
      <c r="I42" s="213"/>
      <c r="J42" s="27"/>
      <c r="K42" s="27">
        <f>'Tableau dépenses Production'!E87</f>
        <v>0</v>
      </c>
      <c r="L42" s="27">
        <f>'Tableau dépenses Production'!J87</f>
        <v>0</v>
      </c>
    </row>
    <row r="43" spans="1:12" ht="15" customHeight="1">
      <c r="A43" s="16" t="s">
        <v>81</v>
      </c>
      <c r="B43" s="40" t="s">
        <v>158</v>
      </c>
      <c r="C43" s="14"/>
      <c r="D43" s="25"/>
      <c r="E43" s="25"/>
      <c r="F43" s="25"/>
      <c r="G43" s="26"/>
      <c r="H43" s="213"/>
      <c r="I43" s="213"/>
      <c r="J43" s="27"/>
      <c r="K43" s="27">
        <f>'Tableau dépenses Production'!E91</f>
        <v>0</v>
      </c>
      <c r="L43" s="27">
        <f>'Tableau dépenses Production'!J91</f>
        <v>0</v>
      </c>
    </row>
    <row r="44" spans="1:12" s="8" customFormat="1" ht="15" customHeight="1">
      <c r="A44" s="16"/>
      <c r="B44" s="38" t="s">
        <v>239</v>
      </c>
      <c r="C44" s="39"/>
      <c r="D44" s="33"/>
      <c r="E44" s="33"/>
      <c r="F44" s="33"/>
      <c r="G44" s="41"/>
      <c r="H44" s="35">
        <f>SUBTOTAL(9,H41:H43)</f>
        <v>0</v>
      </c>
      <c r="I44" s="35">
        <f>SUBTOTAL(9,I41:I43)</f>
        <v>0</v>
      </c>
      <c r="J44" s="35">
        <f>SUBTOTAL(9,J41:J43)</f>
        <v>0</v>
      </c>
      <c r="K44" s="35">
        <f>SUBTOTAL(9,K41:K43)</f>
        <v>0</v>
      </c>
      <c r="L44" s="35">
        <f>SUBTOTAL(9,L41:L43)</f>
        <v>0</v>
      </c>
    </row>
    <row r="45" spans="1:12" ht="15" customHeight="1">
      <c r="A45" s="16"/>
      <c r="B45" s="40"/>
      <c r="C45" s="14"/>
      <c r="D45" s="25"/>
      <c r="E45" s="25"/>
      <c r="F45" s="25"/>
      <c r="G45" s="26"/>
      <c r="H45" s="213"/>
      <c r="I45" s="213"/>
      <c r="J45" s="27"/>
      <c r="K45" s="27"/>
      <c r="L45" s="27"/>
    </row>
    <row r="46" spans="1:12" s="8" customFormat="1" ht="15" customHeight="1">
      <c r="A46" s="16">
        <v>5</v>
      </c>
      <c r="B46" s="38" t="s">
        <v>108</v>
      </c>
      <c r="C46" s="39"/>
      <c r="D46" s="33"/>
      <c r="E46" s="33"/>
      <c r="F46" s="33"/>
      <c r="G46" s="41"/>
      <c r="H46" s="214">
        <v>0</v>
      </c>
      <c r="I46" s="214">
        <v>0</v>
      </c>
      <c r="J46" s="42"/>
      <c r="K46" s="42">
        <f>'Tableau dépenses Production'!E95</f>
        <v>0</v>
      </c>
      <c r="L46" s="42">
        <f>'Tableau dépenses Production'!J95</f>
        <v>0</v>
      </c>
    </row>
    <row r="47" spans="1:12" ht="15" customHeight="1">
      <c r="A47" s="16"/>
      <c r="B47" s="40"/>
      <c r="C47" s="14"/>
      <c r="D47" s="25"/>
      <c r="E47" s="25"/>
      <c r="F47" s="25"/>
      <c r="G47" s="26"/>
      <c r="H47" s="213"/>
      <c r="I47" s="213"/>
      <c r="J47" s="27"/>
      <c r="K47" s="27"/>
      <c r="L47" s="27"/>
    </row>
    <row r="48" spans="1:12" ht="15" customHeight="1">
      <c r="A48" s="16">
        <v>6</v>
      </c>
      <c r="B48" s="38" t="s">
        <v>109</v>
      </c>
      <c r="C48" s="39"/>
      <c r="D48" s="25"/>
      <c r="E48" s="25"/>
      <c r="F48" s="25"/>
      <c r="G48" s="26"/>
      <c r="H48" s="213"/>
      <c r="I48" s="213"/>
      <c r="J48" s="27"/>
      <c r="K48" s="27"/>
      <c r="L48" s="27"/>
    </row>
    <row r="49" spans="1:12" ht="15" customHeight="1">
      <c r="A49" s="16" t="s">
        <v>72</v>
      </c>
      <c r="B49" s="40" t="s">
        <v>396</v>
      </c>
      <c r="C49" s="14"/>
      <c r="D49" s="25"/>
      <c r="E49" s="25"/>
      <c r="F49" s="25"/>
      <c r="G49" s="26"/>
      <c r="H49" s="213"/>
      <c r="I49" s="213"/>
      <c r="J49" s="27"/>
      <c r="K49" s="27">
        <f>'Tableau dépenses Production'!E100</f>
        <v>0</v>
      </c>
      <c r="L49" s="27">
        <f>'Tableau dépenses Production'!J100</f>
        <v>0</v>
      </c>
    </row>
    <row r="50" spans="1:12" ht="15" customHeight="1">
      <c r="A50" s="16" t="s">
        <v>73</v>
      </c>
      <c r="B50" s="40" t="s">
        <v>406</v>
      </c>
      <c r="C50" s="14"/>
      <c r="D50" s="25"/>
      <c r="E50" s="25"/>
      <c r="F50" s="25"/>
      <c r="G50" s="26"/>
      <c r="H50" s="213"/>
      <c r="I50" s="213"/>
      <c r="J50" s="27"/>
      <c r="K50" s="27">
        <f>'Tableau dépenses Production'!E104</f>
        <v>0</v>
      </c>
      <c r="L50" s="27">
        <f>'Tableau dépenses Production'!J104</f>
        <v>0</v>
      </c>
    </row>
    <row r="51" spans="1:12" s="8" customFormat="1" ht="15" customHeight="1">
      <c r="A51" s="16"/>
      <c r="B51" s="38" t="s">
        <v>238</v>
      </c>
      <c r="C51" s="39"/>
      <c r="D51" s="33"/>
      <c r="E51" s="33"/>
      <c r="F51" s="33"/>
      <c r="G51" s="41"/>
      <c r="H51" s="35">
        <f>SUBTOTAL(9,H49:H50)</f>
        <v>0</v>
      </c>
      <c r="I51" s="35">
        <f>SUBTOTAL(9,I49:I50)</f>
        <v>0</v>
      </c>
      <c r="J51" s="35">
        <f>SUBTOTAL(9,J49:J50)</f>
        <v>0</v>
      </c>
      <c r="K51" s="35">
        <f>SUBTOTAL(9,K49:K50)</f>
        <v>0</v>
      </c>
      <c r="L51" s="35">
        <f>SUBTOTAL(9,L49:L50)</f>
        <v>0</v>
      </c>
    </row>
    <row r="52" spans="1:12" ht="15" customHeight="1">
      <c r="A52" s="16"/>
      <c r="B52" s="40"/>
      <c r="C52" s="14"/>
      <c r="D52" s="25"/>
      <c r="E52" s="25"/>
      <c r="F52" s="25"/>
      <c r="G52" s="26"/>
      <c r="H52" s="213"/>
      <c r="I52" s="213"/>
      <c r="J52" s="27"/>
      <c r="K52" s="27"/>
      <c r="L52" s="27"/>
    </row>
    <row r="53" spans="1:12" ht="15" customHeight="1">
      <c r="A53" s="16">
        <v>7</v>
      </c>
      <c r="B53" s="38" t="s">
        <v>110</v>
      </c>
      <c r="C53" s="39"/>
      <c r="D53" s="25"/>
      <c r="E53" s="25"/>
      <c r="F53" s="25"/>
      <c r="G53" s="26"/>
      <c r="H53" s="213"/>
      <c r="I53" s="213"/>
      <c r="J53" s="27"/>
      <c r="K53" s="27"/>
      <c r="L53" s="27"/>
    </row>
    <row r="54" spans="1:12" ht="15" customHeight="1">
      <c r="A54" s="16" t="s">
        <v>74</v>
      </c>
      <c r="B54" s="40" t="s">
        <v>159</v>
      </c>
      <c r="C54" s="14"/>
      <c r="D54" s="25"/>
      <c r="E54" s="25"/>
      <c r="F54" s="25"/>
      <c r="G54" s="26"/>
      <c r="H54" s="213"/>
      <c r="I54" s="213"/>
      <c r="J54" s="27"/>
      <c r="K54" s="27">
        <f>'Tableau dépenses Production'!E109</f>
        <v>0</v>
      </c>
      <c r="L54" s="27">
        <f>'Tableau dépenses Production'!J109</f>
        <v>0</v>
      </c>
    </row>
    <row r="55" spans="1:12" ht="15" customHeight="1">
      <c r="A55" s="16" t="s">
        <v>75</v>
      </c>
      <c r="B55" s="40" t="s">
        <v>160</v>
      </c>
      <c r="C55" s="14"/>
      <c r="D55" s="25"/>
      <c r="E55" s="25"/>
      <c r="F55" s="25"/>
      <c r="G55" s="26"/>
      <c r="H55" s="213"/>
      <c r="I55" s="213"/>
      <c r="J55" s="27"/>
      <c r="K55" s="27">
        <f>'Tableau dépenses Production'!E113</f>
        <v>0</v>
      </c>
      <c r="L55" s="27">
        <f>'Tableau dépenses Production'!J113</f>
        <v>0</v>
      </c>
    </row>
    <row r="56" spans="1:12" ht="15" customHeight="1">
      <c r="A56" s="16" t="s">
        <v>76</v>
      </c>
      <c r="B56" s="40" t="s">
        <v>461</v>
      </c>
      <c r="C56" s="14"/>
      <c r="D56" s="25"/>
      <c r="E56" s="25"/>
      <c r="F56" s="25"/>
      <c r="G56" s="14"/>
      <c r="H56" s="213"/>
      <c r="I56" s="213"/>
      <c r="J56" s="27"/>
      <c r="K56" s="27">
        <f>'Tableau dépenses Production'!E117</f>
        <v>0</v>
      </c>
      <c r="L56" s="27">
        <f>'Tableau dépenses Production'!J117</f>
        <v>0</v>
      </c>
    </row>
    <row r="57" spans="1:12" ht="15" customHeight="1">
      <c r="A57" s="16" t="s">
        <v>77</v>
      </c>
      <c r="B57" s="40" t="s">
        <v>106</v>
      </c>
      <c r="C57" s="14"/>
      <c r="D57" s="25"/>
      <c r="E57" s="25"/>
      <c r="F57" s="25"/>
      <c r="G57" s="14"/>
      <c r="H57" s="213"/>
      <c r="I57" s="213"/>
      <c r="J57" s="27"/>
      <c r="K57" s="27">
        <f>'Tableau dépenses Production'!E120</f>
        <v>0</v>
      </c>
      <c r="L57" s="27">
        <f>'Tableau dépenses Production'!J120</f>
        <v>0</v>
      </c>
    </row>
    <row r="58" spans="1:12" s="8" customFormat="1" ht="15" customHeight="1">
      <c r="A58" s="16"/>
      <c r="B58" s="38" t="s">
        <v>240</v>
      </c>
      <c r="C58" s="39"/>
      <c r="D58" s="33"/>
      <c r="E58" s="33"/>
      <c r="F58" s="33"/>
      <c r="G58" s="39"/>
      <c r="H58" s="35">
        <f>SUBTOTAL(9,H54:H57)</f>
        <v>0</v>
      </c>
      <c r="I58" s="35">
        <f>SUBTOTAL(9,I54:I57)</f>
        <v>0</v>
      </c>
      <c r="J58" s="35">
        <f>SUBTOTAL(9,J54:J57)</f>
        <v>0</v>
      </c>
      <c r="K58" s="35">
        <f>SUBTOTAL(9,K54:K57)</f>
        <v>0</v>
      </c>
      <c r="L58" s="35">
        <f>SUBTOTAL(9,L54:L57)</f>
        <v>0</v>
      </c>
    </row>
    <row r="59" spans="1:12" ht="15" customHeight="1">
      <c r="A59" s="16"/>
      <c r="B59" s="38"/>
      <c r="C59" s="39"/>
      <c r="D59" s="25"/>
      <c r="E59" s="25"/>
      <c r="F59" s="25"/>
      <c r="G59" s="14"/>
      <c r="H59" s="213"/>
      <c r="I59" s="213"/>
      <c r="J59" s="27"/>
      <c r="K59" s="27"/>
      <c r="L59" s="27"/>
    </row>
    <row r="60" spans="1:12" ht="15" customHeight="1">
      <c r="A60" s="16"/>
      <c r="B60" s="38" t="s">
        <v>283</v>
      </c>
      <c r="C60" s="38"/>
      <c r="D60" s="25"/>
      <c r="E60" s="25"/>
      <c r="F60" s="25"/>
      <c r="G60" s="26"/>
      <c r="H60" s="35">
        <f>ROUND(SUBTOTAL(9,H19:H58),0)</f>
        <v>0</v>
      </c>
      <c r="I60" s="35">
        <f>ROUND(SUBTOTAL(9,I19:I58),0)</f>
        <v>0</v>
      </c>
      <c r="J60" s="35">
        <f>ROUND(SUBTOTAL(9,J19:J58),0)</f>
        <v>0</v>
      </c>
      <c r="K60" s="35">
        <f>ROUND(SUBTOTAL(9,K19:K58),0)</f>
        <v>0</v>
      </c>
      <c r="L60" s="35">
        <f>ROUND(SUBTOTAL(9,L19:L58),0)</f>
        <v>0</v>
      </c>
    </row>
    <row r="61" spans="1:12" ht="15" customHeight="1">
      <c r="A61" s="16"/>
      <c r="B61" s="38"/>
      <c r="C61" s="38"/>
      <c r="D61" s="25"/>
      <c r="E61" s="25"/>
      <c r="F61" s="25"/>
      <c r="G61" s="26"/>
      <c r="H61" s="35"/>
      <c r="I61" s="35"/>
      <c r="J61" s="43"/>
      <c r="K61" s="35"/>
      <c r="L61" s="35"/>
    </row>
    <row r="62" spans="1:12" ht="15" customHeight="1">
      <c r="A62" s="16" t="s">
        <v>111</v>
      </c>
      <c r="B62" s="38" t="s">
        <v>48</v>
      </c>
      <c r="C62" s="38"/>
      <c r="D62" s="25"/>
      <c r="E62" s="25"/>
      <c r="F62" s="25"/>
      <c r="G62" s="26"/>
      <c r="H62" s="35">
        <f>H60</f>
        <v>0</v>
      </c>
      <c r="I62" s="35">
        <f>I60</f>
        <v>0</v>
      </c>
      <c r="J62" s="35">
        <f>J60</f>
        <v>0</v>
      </c>
      <c r="K62" s="35">
        <f>K60</f>
        <v>0</v>
      </c>
      <c r="L62" s="35">
        <f>L60</f>
        <v>0</v>
      </c>
    </row>
    <row r="63" spans="1:12" ht="15" customHeight="1">
      <c r="A63" s="16" t="s">
        <v>112</v>
      </c>
      <c r="B63" s="38" t="s">
        <v>163</v>
      </c>
      <c r="C63" s="38"/>
      <c r="D63" s="25"/>
      <c r="E63" s="25"/>
      <c r="F63" s="25"/>
      <c r="G63" s="26"/>
      <c r="H63" s="35">
        <f>ROUND(H62*15/100,0)</f>
        <v>0</v>
      </c>
      <c r="I63" s="35">
        <f>ROUND(I62*15/100,0)</f>
        <v>0</v>
      </c>
      <c r="J63" s="35">
        <f>ROUND(J62*15/100,0)</f>
        <v>0</v>
      </c>
      <c r="K63" s="35">
        <f>ROUND(K62*15/100,0)</f>
        <v>0</v>
      </c>
      <c r="L63" s="35">
        <f>ROUND(L62*15/100,0)</f>
        <v>0</v>
      </c>
    </row>
    <row r="64" spans="1:12" ht="15" customHeight="1">
      <c r="A64" s="16"/>
      <c r="B64" s="38" t="s">
        <v>114</v>
      </c>
      <c r="C64" s="38"/>
      <c r="D64" s="25"/>
      <c r="E64" s="25"/>
      <c r="F64" s="25"/>
      <c r="G64" s="26"/>
      <c r="H64" s="35">
        <f>H63+H62</f>
        <v>0</v>
      </c>
      <c r="I64" s="35">
        <f>I63+I62</f>
        <v>0</v>
      </c>
      <c r="J64" s="35">
        <f>J63+J62</f>
        <v>0</v>
      </c>
      <c r="K64" s="35">
        <f>K63+K62</f>
        <v>0</v>
      </c>
      <c r="L64" s="35">
        <f>L63+L62</f>
        <v>0</v>
      </c>
    </row>
    <row r="65" spans="1:12" ht="15" customHeight="1">
      <c r="A65" s="16"/>
      <c r="B65" s="38"/>
      <c r="C65" s="38"/>
      <c r="D65" s="25"/>
      <c r="E65" s="25"/>
      <c r="F65" s="25"/>
      <c r="G65" s="26"/>
      <c r="H65" s="35"/>
      <c r="I65" s="35"/>
      <c r="J65" s="43"/>
      <c r="K65" s="35"/>
      <c r="L65" s="35"/>
    </row>
    <row r="66" spans="1:12" ht="15" customHeight="1">
      <c r="A66" s="16"/>
      <c r="B66" s="38" t="s">
        <v>378</v>
      </c>
      <c r="C66" s="38"/>
      <c r="D66" s="25"/>
      <c r="E66" s="25"/>
      <c r="F66" s="25"/>
      <c r="G66" s="26"/>
      <c r="H66" s="35">
        <f>ROUND(H64/2,0)</f>
        <v>0</v>
      </c>
      <c r="I66" s="35">
        <f>ROUND(I64/2,0)</f>
        <v>0</v>
      </c>
      <c r="J66" s="35"/>
      <c r="K66" s="35">
        <f>ROUND(K64/2,0)</f>
        <v>0</v>
      </c>
      <c r="L66" s="35">
        <f>ROUND(L64/2,0)</f>
        <v>0</v>
      </c>
    </row>
    <row r="67" spans="1:12" ht="15" customHeight="1" thickBot="1">
      <c r="A67" s="16"/>
      <c r="B67" s="38"/>
      <c r="C67" s="38"/>
      <c r="D67" s="25"/>
      <c r="E67" s="25"/>
      <c r="F67" s="25"/>
      <c r="G67" s="26"/>
      <c r="H67" s="35"/>
      <c r="I67" s="35"/>
      <c r="J67" s="35"/>
      <c r="K67" s="35"/>
      <c r="L67" s="35"/>
    </row>
    <row r="68" spans="1:12" ht="15" customHeight="1" thickBot="1">
      <c r="A68" s="16"/>
      <c r="B68" s="312" t="s">
        <v>554</v>
      </c>
      <c r="C68" s="313"/>
      <c r="D68" s="314"/>
      <c r="E68" s="314"/>
      <c r="F68" s="314"/>
      <c r="G68" s="315"/>
      <c r="H68" s="316"/>
      <c r="I68" s="213"/>
      <c r="J68" s="27"/>
      <c r="K68" s="27"/>
      <c r="L68" s="27"/>
    </row>
    <row r="69" spans="1:12" ht="15" customHeight="1" thickBot="1">
      <c r="A69" s="16"/>
      <c r="B69" s="38"/>
      <c r="C69" s="38"/>
      <c r="D69" s="25"/>
      <c r="E69" s="25"/>
      <c r="F69" s="25"/>
      <c r="G69" s="26"/>
      <c r="H69" s="213"/>
      <c r="I69" s="213"/>
      <c r="J69" s="27"/>
      <c r="K69" s="27"/>
      <c r="L69" s="27"/>
    </row>
    <row r="70" spans="1:12" ht="15" customHeight="1" thickTop="1">
      <c r="A70" s="714" t="s">
        <v>28</v>
      </c>
      <c r="B70" s="715"/>
      <c r="C70" s="44"/>
      <c r="D70" s="45"/>
      <c r="E70" s="45"/>
      <c r="F70" s="45"/>
      <c r="G70" s="46"/>
      <c r="H70" s="47"/>
      <c r="I70" s="47"/>
      <c r="J70" s="47"/>
      <c r="K70" s="47"/>
      <c r="L70" s="48"/>
    </row>
    <row r="71" spans="1:12" ht="15" customHeight="1">
      <c r="A71" s="710" t="s">
        <v>6</v>
      </c>
      <c r="B71" s="711"/>
      <c r="C71" s="49"/>
      <c r="D71" s="50"/>
      <c r="E71" s="50"/>
      <c r="F71" s="50"/>
      <c r="G71" s="49"/>
      <c r="H71" s="228" t="s">
        <v>276</v>
      </c>
      <c r="I71" s="223"/>
      <c r="J71" s="52"/>
      <c r="K71" s="52"/>
      <c r="L71" s="53"/>
    </row>
    <row r="72" spans="1:12" ht="15" customHeight="1">
      <c r="A72" s="710" t="s">
        <v>27</v>
      </c>
      <c r="B72" s="711"/>
      <c r="C72" s="49"/>
      <c r="D72" s="50"/>
      <c r="E72" s="50"/>
      <c r="F72" s="50"/>
      <c r="G72" s="51"/>
      <c r="H72" s="223" t="s">
        <v>277</v>
      </c>
      <c r="I72" s="52"/>
      <c r="J72" s="52"/>
      <c r="K72" s="52"/>
      <c r="L72" s="53"/>
    </row>
    <row r="73" spans="1:12" ht="15" customHeight="1">
      <c r="A73" s="710" t="s">
        <v>14</v>
      </c>
      <c r="B73" s="711"/>
      <c r="C73" s="711"/>
      <c r="D73" s="50"/>
      <c r="E73" s="50"/>
      <c r="F73" s="50"/>
      <c r="G73" s="51"/>
      <c r="H73" s="227" t="s">
        <v>92</v>
      </c>
      <c r="I73" s="223">
        <f>SUM(I71:I72)</f>
        <v>0</v>
      </c>
      <c r="J73" s="54"/>
      <c r="K73" s="54"/>
      <c r="L73" s="55"/>
    </row>
    <row r="74" spans="1:12" ht="15" customHeight="1" thickBot="1">
      <c r="A74" s="56" t="s">
        <v>29</v>
      </c>
      <c r="B74" s="57"/>
      <c r="C74" s="57"/>
      <c r="D74" s="58"/>
      <c r="E74" s="58"/>
      <c r="F74" s="58"/>
      <c r="G74" s="59"/>
      <c r="H74" s="60"/>
      <c r="I74" s="61"/>
      <c r="J74" s="60"/>
      <c r="K74" s="60"/>
      <c r="L74" s="62"/>
    </row>
    <row r="75" ht="15" customHeight="1" thickTop="1"/>
  </sheetData>
  <sheetProtection/>
  <mergeCells count="18">
    <mergeCell ref="A1:L2"/>
    <mergeCell ref="C3:L3"/>
    <mergeCell ref="C4:L4"/>
    <mergeCell ref="A7:B7"/>
    <mergeCell ref="A5:B5"/>
    <mergeCell ref="A3:B3"/>
    <mergeCell ref="A4:B4"/>
    <mergeCell ref="C5:L5"/>
    <mergeCell ref="H6:L6"/>
    <mergeCell ref="A6:F6"/>
    <mergeCell ref="H7:I7"/>
    <mergeCell ref="K7:L7"/>
    <mergeCell ref="A72:B72"/>
    <mergeCell ref="A73:C73"/>
    <mergeCell ref="A8:B8"/>
    <mergeCell ref="A9:B9"/>
    <mergeCell ref="A70:B70"/>
    <mergeCell ref="A71:B71"/>
  </mergeCells>
  <printOptions gridLines="1" horizontalCentered="1"/>
  <pageMargins left="0.6299212598425197" right="0.1968503937007874" top="0.7874015748031497" bottom="0.31496062992125984" header="0" footer="0.2362204724409449"/>
  <pageSetup horizontalDpi="600" verticalDpi="600" orientation="landscape" scale="78" r:id="rId2"/>
  <headerFooter alignWithMargins="0">
    <oddFooter>&amp;R&amp;"Calibri,Normal"&amp;P de &amp;N</oddFooter>
  </headerFooter>
  <rowBreaks count="1" manualBreakCount="1">
    <brk id="39" max="255" man="1"/>
  </rowBreaks>
  <ignoredErrors>
    <ignoredError sqref="K29:K37 K19:K25 K49:K50 K39:K43 K45:K46 K52:K57" unlockedFormula="1"/>
  </ignoredErrors>
  <drawing r:id="rId1"/>
</worksheet>
</file>

<file path=xl/worksheets/sheet6.xml><?xml version="1.0" encoding="utf-8"?>
<worksheet xmlns="http://schemas.openxmlformats.org/spreadsheetml/2006/main" xmlns:r="http://schemas.openxmlformats.org/officeDocument/2006/relationships">
  <dimension ref="A1:K77"/>
  <sheetViews>
    <sheetView workbookViewId="0" topLeftCell="A1">
      <selection activeCell="E86" sqref="E86"/>
    </sheetView>
  </sheetViews>
  <sheetFormatPr defaultColWidth="11.421875" defaultRowHeight="15" customHeight="1"/>
  <cols>
    <col min="1" max="1" width="6.00390625" style="7" customWidth="1"/>
    <col min="2" max="2" width="34.140625" style="5" customWidth="1"/>
    <col min="3" max="3" width="30.57421875" style="5" customWidth="1"/>
    <col min="4" max="4" width="6.8515625" style="63" bestFit="1" customWidth="1"/>
    <col min="5" max="5" width="6.8515625" style="85" customWidth="1"/>
    <col min="6" max="6" width="0.85546875" style="5" customWidth="1"/>
    <col min="7" max="8" width="11.421875" style="64" customWidth="1"/>
    <col min="9" max="9" width="0.85546875" style="64" customWidth="1"/>
    <col min="10" max="11" width="11.421875" style="64" customWidth="1"/>
    <col min="12" max="16384" width="11.421875" style="5" customWidth="1"/>
  </cols>
  <sheetData>
    <row r="1" spans="1:11" s="290" customFormat="1" ht="27.75" customHeight="1">
      <c r="A1" s="716" t="s">
        <v>529</v>
      </c>
      <c r="B1" s="717"/>
      <c r="C1" s="717"/>
      <c r="D1" s="717"/>
      <c r="E1" s="717"/>
      <c r="F1" s="717"/>
      <c r="G1" s="717"/>
      <c r="H1" s="717"/>
      <c r="I1" s="717"/>
      <c r="J1" s="717"/>
      <c r="K1" s="718"/>
    </row>
    <row r="2" spans="1:11" s="290" customFormat="1" ht="21.75" customHeight="1">
      <c r="A2" s="719"/>
      <c r="B2" s="720"/>
      <c r="C2" s="720"/>
      <c r="D2" s="720"/>
      <c r="E2" s="720"/>
      <c r="F2" s="720"/>
      <c r="G2" s="720"/>
      <c r="H2" s="720"/>
      <c r="I2" s="720"/>
      <c r="J2" s="720"/>
      <c r="K2" s="721"/>
    </row>
    <row r="3" spans="1:11" s="9" customFormat="1" ht="12">
      <c r="A3" s="732" t="s">
        <v>165</v>
      </c>
      <c r="B3" s="732"/>
      <c r="C3" s="730">
        <f>Déclarations!B1</f>
        <v>0</v>
      </c>
      <c r="D3" s="730"/>
      <c r="E3" s="730"/>
      <c r="F3" s="730"/>
      <c r="G3" s="730"/>
      <c r="H3" s="730"/>
      <c r="I3" s="730"/>
      <c r="J3" s="730"/>
      <c r="K3" s="730"/>
    </row>
    <row r="4" spans="1:11" s="9" customFormat="1" ht="12">
      <c r="A4" s="732" t="s">
        <v>285</v>
      </c>
      <c r="B4" s="732"/>
      <c r="C4" s="730">
        <f>Déclarations!B2</f>
        <v>0</v>
      </c>
      <c r="D4" s="730"/>
      <c r="E4" s="730"/>
      <c r="F4" s="730"/>
      <c r="G4" s="730"/>
      <c r="H4" s="730"/>
      <c r="I4" s="730"/>
      <c r="J4" s="730"/>
      <c r="K4" s="730"/>
    </row>
    <row r="5" spans="1:11" s="9" customFormat="1" ht="12">
      <c r="A5" s="732" t="s">
        <v>39</v>
      </c>
      <c r="B5" s="732"/>
      <c r="C5" s="730" t="str">
        <f>'Budget-Bil Production'!C5:L5</f>
        <v>ANU-CNU</v>
      </c>
      <c r="D5" s="730"/>
      <c r="E5" s="730"/>
      <c r="F5" s="730"/>
      <c r="G5" s="730"/>
      <c r="H5" s="730"/>
      <c r="I5" s="730"/>
      <c r="J5" s="730"/>
      <c r="K5" s="730"/>
    </row>
    <row r="6" spans="1:11" s="9" customFormat="1" ht="13.5" customHeight="1">
      <c r="A6" s="731"/>
      <c r="B6" s="731"/>
      <c r="C6" s="731"/>
      <c r="D6" s="731"/>
      <c r="E6" s="731"/>
      <c r="F6" s="5"/>
      <c r="G6" s="734" t="s">
        <v>33</v>
      </c>
      <c r="H6" s="734"/>
      <c r="I6" s="734"/>
      <c r="J6" s="734"/>
      <c r="K6" s="734"/>
    </row>
    <row r="7" spans="1:11" s="9" customFormat="1" ht="13.5" customHeight="1">
      <c r="A7" s="521"/>
      <c r="B7" s="521"/>
      <c r="C7" s="66" t="s">
        <v>438</v>
      </c>
      <c r="D7" s="67"/>
      <c r="E7" s="67"/>
      <c r="F7" s="5"/>
      <c r="G7" s="708" t="s">
        <v>21</v>
      </c>
      <c r="H7" s="708"/>
      <c r="I7" s="68"/>
      <c r="J7" s="709" t="s">
        <v>22</v>
      </c>
      <c r="K7" s="709"/>
    </row>
    <row r="8" spans="1:11" s="9" customFormat="1" ht="13.5" customHeight="1">
      <c r="A8" s="521"/>
      <c r="B8" s="521"/>
      <c r="C8" s="66" t="s">
        <v>483</v>
      </c>
      <c r="D8" s="67"/>
      <c r="E8" s="67"/>
      <c r="F8" s="5"/>
      <c r="G8" s="215" t="s">
        <v>49</v>
      </c>
      <c r="H8" s="215" t="s">
        <v>49</v>
      </c>
      <c r="I8" s="69"/>
      <c r="J8" s="69" t="s">
        <v>0</v>
      </c>
      <c r="K8" s="69" t="s">
        <v>0</v>
      </c>
    </row>
    <row r="9" spans="1:11" s="28" customFormat="1" ht="13.5" customHeight="1">
      <c r="A9" s="712"/>
      <c r="B9" s="712"/>
      <c r="C9" s="21" t="s">
        <v>44</v>
      </c>
      <c r="D9" s="22" t="s">
        <v>2</v>
      </c>
      <c r="E9" s="22" t="s">
        <v>11</v>
      </c>
      <c r="G9" s="216" t="s">
        <v>17</v>
      </c>
      <c r="H9" s="216" t="s">
        <v>18</v>
      </c>
      <c r="I9" s="70"/>
      <c r="J9" s="70" t="s">
        <v>17</v>
      </c>
      <c r="K9" s="70" t="s">
        <v>18</v>
      </c>
    </row>
    <row r="10" spans="2:11" s="28" customFormat="1" ht="15" customHeight="1">
      <c r="B10" s="71" t="s">
        <v>8</v>
      </c>
      <c r="C10" s="37"/>
      <c r="D10" s="72"/>
      <c r="E10" s="72"/>
      <c r="F10" s="73"/>
      <c r="G10" s="217"/>
      <c r="H10" s="217"/>
      <c r="I10" s="74"/>
      <c r="J10" s="74"/>
      <c r="K10" s="74"/>
    </row>
    <row r="11" spans="1:11" s="28" customFormat="1" ht="15" customHeight="1">
      <c r="A11" s="7" t="s">
        <v>203</v>
      </c>
      <c r="B11" s="75" t="s">
        <v>522</v>
      </c>
      <c r="C11" s="76"/>
      <c r="D11" s="72"/>
      <c r="E11" s="72"/>
      <c r="F11" s="73"/>
      <c r="G11" s="213">
        <f>G71</f>
        <v>0</v>
      </c>
      <c r="H11" s="213">
        <f>H69</f>
        <v>0</v>
      </c>
      <c r="I11" s="27"/>
      <c r="J11" s="27">
        <f>J69</f>
        <v>0</v>
      </c>
      <c r="K11" s="27">
        <f>K69</f>
        <v>0</v>
      </c>
    </row>
    <row r="12" spans="1:11" s="28" customFormat="1" ht="15" customHeight="1">
      <c r="A12" s="7" t="s">
        <v>204</v>
      </c>
      <c r="B12" s="75" t="s">
        <v>118</v>
      </c>
      <c r="C12" s="76"/>
      <c r="D12" s="72"/>
      <c r="E12" s="72"/>
      <c r="F12" s="73"/>
      <c r="G12" s="213"/>
      <c r="H12" s="213"/>
      <c r="I12" s="27"/>
      <c r="J12" s="27"/>
      <c r="K12" s="27"/>
    </row>
    <row r="13" spans="1:11" s="28" customFormat="1" ht="15" customHeight="1">
      <c r="A13" s="7" t="s">
        <v>205</v>
      </c>
      <c r="B13" s="75" t="s">
        <v>463</v>
      </c>
      <c r="C13" s="76"/>
      <c r="D13" s="72"/>
      <c r="E13" s="72"/>
      <c r="F13" s="73"/>
      <c r="G13" s="213">
        <f>G67-(G11+G12+G14)</f>
        <v>0</v>
      </c>
      <c r="H13" s="213">
        <f>H67-(H11+H12+H14)</f>
        <v>0</v>
      </c>
      <c r="I13" s="213"/>
      <c r="J13" s="213">
        <f>J67-(J11+J12+J14)</f>
        <v>0</v>
      </c>
      <c r="K13" s="213">
        <f>K67-(K11+K12+K14)</f>
        <v>0</v>
      </c>
    </row>
    <row r="14" spans="1:11" s="28" customFormat="1" ht="15" customHeight="1">
      <c r="A14" s="7" t="s">
        <v>206</v>
      </c>
      <c r="B14" s="75" t="s">
        <v>50</v>
      </c>
      <c r="C14" s="76"/>
      <c r="D14" s="72"/>
      <c r="E14" s="72"/>
      <c r="F14" s="73"/>
      <c r="G14" s="213"/>
      <c r="H14" s="213"/>
      <c r="I14" s="27"/>
      <c r="J14" s="27"/>
      <c r="K14" s="27"/>
    </row>
    <row r="15" spans="1:11" s="28" customFormat="1" ht="15" customHeight="1">
      <c r="A15" s="7"/>
      <c r="B15" s="77" t="s">
        <v>9</v>
      </c>
      <c r="C15" s="37"/>
      <c r="D15" s="72"/>
      <c r="E15" s="72"/>
      <c r="G15" s="35">
        <f>ROUND(SUM(G11:G14),0)</f>
        <v>0</v>
      </c>
      <c r="H15" s="35">
        <f>ROUND(SUM(H11:H14),0)</f>
        <v>0</v>
      </c>
      <c r="I15" s="35">
        <f>ROUND(SUM(I11:I14),0)</f>
        <v>0</v>
      </c>
      <c r="J15" s="35">
        <f>ROUND(SUM(J11:J14),0)</f>
        <v>0</v>
      </c>
      <c r="K15" s="35">
        <f>ROUND(SUM(K11:K14),0)</f>
        <v>0</v>
      </c>
    </row>
    <row r="16" spans="1:11" s="28" customFormat="1" ht="12" customHeight="1">
      <c r="A16" s="7"/>
      <c r="B16" s="75"/>
      <c r="C16" s="76"/>
      <c r="D16" s="72"/>
      <c r="E16" s="72"/>
      <c r="F16" s="73"/>
      <c r="G16" s="213"/>
      <c r="H16" s="213"/>
      <c r="I16" s="27"/>
      <c r="J16" s="27"/>
      <c r="K16" s="27"/>
    </row>
    <row r="17" spans="1:11" s="28" customFormat="1" ht="15" customHeight="1">
      <c r="A17" s="7"/>
      <c r="B17" s="71" t="s">
        <v>10</v>
      </c>
      <c r="C17" s="76"/>
      <c r="D17" s="72"/>
      <c r="E17" s="72"/>
      <c r="F17" s="73"/>
      <c r="G17" s="213"/>
      <c r="H17" s="213"/>
      <c r="I17" s="27"/>
      <c r="J17" s="27"/>
      <c r="K17" s="27"/>
    </row>
    <row r="18" spans="1:11" s="28" customFormat="1" ht="15" customHeight="1">
      <c r="A18" s="7">
        <v>9</v>
      </c>
      <c r="B18" s="77" t="s">
        <v>57</v>
      </c>
      <c r="C18" s="76"/>
      <c r="D18" s="72"/>
      <c r="E18" s="72"/>
      <c r="F18" s="73"/>
      <c r="G18" s="213"/>
      <c r="H18" s="213"/>
      <c r="I18" s="27"/>
      <c r="J18" s="27"/>
      <c r="K18" s="27"/>
    </row>
    <row r="19" spans="1:11" s="28" customFormat="1" ht="15" customHeight="1">
      <c r="A19" s="7" t="s">
        <v>139</v>
      </c>
      <c r="B19" s="75" t="s">
        <v>121</v>
      </c>
      <c r="C19" s="76"/>
      <c r="D19" s="72"/>
      <c r="E19" s="72"/>
      <c r="F19" s="73"/>
      <c r="G19" s="213"/>
      <c r="H19" s="213"/>
      <c r="I19" s="27"/>
      <c r="J19" s="27">
        <f>'Tableau des dépenses Promotion'!E11</f>
        <v>0</v>
      </c>
      <c r="K19" s="27">
        <f>'Tableau des dépenses Promotion'!J11</f>
        <v>0</v>
      </c>
    </row>
    <row r="20" spans="1:11" s="28" customFormat="1" ht="15" customHeight="1">
      <c r="A20" s="7" t="s">
        <v>140</v>
      </c>
      <c r="B20" s="5" t="s">
        <v>123</v>
      </c>
      <c r="C20" s="76"/>
      <c r="D20" s="72"/>
      <c r="E20" s="72"/>
      <c r="F20" s="73"/>
      <c r="G20" s="213"/>
      <c r="H20" s="213"/>
      <c r="I20" s="27"/>
      <c r="J20" s="27">
        <f>'Tableau des dépenses Promotion'!E14</f>
        <v>0</v>
      </c>
      <c r="K20" s="27">
        <f>'Tableau des dépenses Promotion'!J14</f>
        <v>0</v>
      </c>
    </row>
    <row r="21" spans="1:11" s="28" customFormat="1" ht="15" customHeight="1">
      <c r="A21" s="7" t="s">
        <v>141</v>
      </c>
      <c r="B21" s="5" t="s">
        <v>125</v>
      </c>
      <c r="C21" s="76"/>
      <c r="D21" s="72"/>
      <c r="E21" s="72"/>
      <c r="F21" s="73"/>
      <c r="G21" s="213"/>
      <c r="H21" s="213"/>
      <c r="I21" s="27"/>
      <c r="J21" s="27">
        <f>'Tableau des dépenses Promotion'!E17</f>
        <v>0</v>
      </c>
      <c r="K21" s="27">
        <f>'Tableau des dépenses Promotion'!J17</f>
        <v>0</v>
      </c>
    </row>
    <row r="22" spans="1:11" s="28" customFormat="1" ht="15" customHeight="1">
      <c r="A22" s="7" t="s">
        <v>142</v>
      </c>
      <c r="B22" s="75" t="s">
        <v>58</v>
      </c>
      <c r="C22" s="76"/>
      <c r="D22" s="72"/>
      <c r="E22" s="72"/>
      <c r="F22" s="73"/>
      <c r="G22" s="213"/>
      <c r="H22" s="213"/>
      <c r="I22" s="27"/>
      <c r="J22" s="27">
        <f>'Tableau des dépenses Promotion'!E20</f>
        <v>0</v>
      </c>
      <c r="K22" s="27">
        <f>'Tableau des dépenses Promotion'!J20</f>
        <v>0</v>
      </c>
    </row>
    <row r="23" spans="1:11" s="28" customFormat="1" ht="15" customHeight="1">
      <c r="A23" s="7" t="s">
        <v>219</v>
      </c>
      <c r="B23" s="75" t="s">
        <v>71</v>
      </c>
      <c r="C23" s="76"/>
      <c r="D23" s="72"/>
      <c r="E23" s="72"/>
      <c r="F23" s="73"/>
      <c r="G23" s="213"/>
      <c r="H23" s="213"/>
      <c r="I23" s="27"/>
      <c r="J23" s="27">
        <f>'Tableau des dépenses Promotion'!E23</f>
        <v>0</v>
      </c>
      <c r="K23" s="27">
        <f>'Tableau des dépenses Promotion'!J23</f>
        <v>0</v>
      </c>
    </row>
    <row r="24" spans="1:11" s="28" customFormat="1" ht="15" customHeight="1">
      <c r="A24" s="7" t="s">
        <v>220</v>
      </c>
      <c r="B24" s="75" t="s">
        <v>127</v>
      </c>
      <c r="C24" s="76"/>
      <c r="D24" s="72"/>
      <c r="E24" s="72"/>
      <c r="F24" s="73"/>
      <c r="G24" s="213"/>
      <c r="H24" s="213"/>
      <c r="I24" s="27"/>
      <c r="J24" s="27">
        <f>'Tableau des dépenses Promotion'!E26</f>
        <v>0</v>
      </c>
      <c r="K24" s="27">
        <f>'Tableau des dépenses Promotion'!J26</f>
        <v>0</v>
      </c>
    </row>
    <row r="25" spans="1:11" s="28" customFormat="1" ht="15" customHeight="1">
      <c r="A25" s="7" t="s">
        <v>221</v>
      </c>
      <c r="B25" s="75" t="s">
        <v>128</v>
      </c>
      <c r="C25" s="76"/>
      <c r="D25" s="72"/>
      <c r="E25" s="72"/>
      <c r="F25" s="73"/>
      <c r="G25" s="213"/>
      <c r="H25" s="213"/>
      <c r="I25" s="27"/>
      <c r="J25" s="27">
        <f>'Tableau des dépenses Promotion'!E29</f>
        <v>0</v>
      </c>
      <c r="K25" s="27">
        <f>'Tableau des dépenses Promotion'!J29</f>
        <v>0</v>
      </c>
    </row>
    <row r="26" spans="1:11" s="28" customFormat="1" ht="15" customHeight="1">
      <c r="A26" s="7" t="s">
        <v>222</v>
      </c>
      <c r="B26" s="75" t="s">
        <v>106</v>
      </c>
      <c r="C26" s="76"/>
      <c r="D26" s="72"/>
      <c r="E26" s="72"/>
      <c r="F26" s="73"/>
      <c r="G26" s="213"/>
      <c r="H26" s="213"/>
      <c r="I26" s="27"/>
      <c r="J26" s="27">
        <f>'Tableau des dépenses Promotion'!E32</f>
        <v>0</v>
      </c>
      <c r="K26" s="27">
        <f>'Tableau des dépenses Promotion'!J32</f>
        <v>0</v>
      </c>
    </row>
    <row r="27" spans="1:11" s="21" customFormat="1" ht="15" customHeight="1">
      <c r="A27" s="7"/>
      <c r="B27" s="8" t="s">
        <v>237</v>
      </c>
      <c r="C27" s="37"/>
      <c r="D27" s="78"/>
      <c r="E27" s="78"/>
      <c r="F27" s="79"/>
      <c r="G27" s="35">
        <f>SUBTOTAL(9,G19:G26)</f>
        <v>0</v>
      </c>
      <c r="H27" s="35">
        <f>SUBTOTAL(9,H19:H26)</f>
        <v>0</v>
      </c>
      <c r="I27" s="35">
        <f>SUBTOTAL(9,I19:I26)</f>
        <v>0</v>
      </c>
      <c r="J27" s="35">
        <f>SUBTOTAL(9,J19:J26)</f>
        <v>0</v>
      </c>
      <c r="K27" s="35">
        <f>SUBTOTAL(9,K19:K26)</f>
        <v>0</v>
      </c>
    </row>
    <row r="28" spans="1:11" s="21" customFormat="1" ht="10.5" customHeight="1">
      <c r="A28" s="7"/>
      <c r="B28" s="8"/>
      <c r="C28" s="37"/>
      <c r="D28" s="78"/>
      <c r="E28" s="78"/>
      <c r="F28" s="79"/>
      <c r="G28" s="35"/>
      <c r="H28" s="35"/>
      <c r="I28" s="35"/>
      <c r="J28" s="35"/>
      <c r="K28" s="35"/>
    </row>
    <row r="29" spans="1:11" s="8" customFormat="1" ht="15" customHeight="1">
      <c r="A29" s="7">
        <v>10</v>
      </c>
      <c r="B29" s="8" t="s">
        <v>161</v>
      </c>
      <c r="C29" s="37"/>
      <c r="D29" s="78"/>
      <c r="E29" s="80"/>
      <c r="F29" s="39"/>
      <c r="G29" s="214">
        <v>0</v>
      </c>
      <c r="H29" s="214">
        <v>0</v>
      </c>
      <c r="I29" s="42"/>
      <c r="J29" s="42">
        <f>'Tableau des dépenses Promotion'!E35</f>
        <v>0</v>
      </c>
      <c r="K29" s="42">
        <f>'Tableau des dépenses Promotion'!J35</f>
        <v>0</v>
      </c>
    </row>
    <row r="30" spans="1:11" s="8" customFormat="1" ht="9" customHeight="1">
      <c r="A30" s="7"/>
      <c r="C30" s="37"/>
      <c r="D30" s="78"/>
      <c r="E30" s="80"/>
      <c r="F30" s="39"/>
      <c r="G30" s="214"/>
      <c r="H30" s="214"/>
      <c r="I30" s="42"/>
      <c r="J30" s="42"/>
      <c r="K30" s="42"/>
    </row>
    <row r="31" spans="1:11" ht="15" customHeight="1">
      <c r="A31" s="7">
        <v>11</v>
      </c>
      <c r="B31" s="8" t="s">
        <v>54</v>
      </c>
      <c r="C31" s="37"/>
      <c r="D31" s="72"/>
      <c r="E31" s="81"/>
      <c r="F31" s="14"/>
      <c r="G31" s="213"/>
      <c r="H31" s="213"/>
      <c r="I31" s="27"/>
      <c r="J31" s="27"/>
      <c r="K31" s="27"/>
    </row>
    <row r="32" spans="1:11" ht="15" customHeight="1">
      <c r="A32" s="7" t="s">
        <v>223</v>
      </c>
      <c r="B32" s="5" t="s">
        <v>164</v>
      </c>
      <c r="C32" s="76"/>
      <c r="D32" s="72"/>
      <c r="E32" s="81"/>
      <c r="F32" s="14"/>
      <c r="G32" s="213"/>
      <c r="H32" s="213"/>
      <c r="I32" s="27"/>
      <c r="J32" s="27">
        <f>'Tableau des dépenses Promotion'!E39</f>
        <v>0</v>
      </c>
      <c r="K32" s="27">
        <f>'Tableau des dépenses Promotion'!J39</f>
        <v>0</v>
      </c>
    </row>
    <row r="33" spans="1:11" ht="15" customHeight="1">
      <c r="A33" s="7" t="s">
        <v>224</v>
      </c>
      <c r="B33" s="5" t="s">
        <v>129</v>
      </c>
      <c r="C33" s="37"/>
      <c r="D33" s="72"/>
      <c r="E33" s="81"/>
      <c r="F33" s="14"/>
      <c r="G33" s="213"/>
      <c r="H33" s="213"/>
      <c r="I33" s="27"/>
      <c r="J33" s="27">
        <f>'Tableau des dépenses Promotion'!E42</f>
        <v>0</v>
      </c>
      <c r="K33" s="27">
        <f>'Tableau des dépenses Promotion'!J42</f>
        <v>0</v>
      </c>
    </row>
    <row r="34" spans="1:11" ht="15" customHeight="1">
      <c r="A34" s="7" t="s">
        <v>225</v>
      </c>
      <c r="B34" s="5" t="s">
        <v>130</v>
      </c>
      <c r="C34" s="37"/>
      <c r="D34" s="72"/>
      <c r="E34" s="72"/>
      <c r="G34" s="213"/>
      <c r="H34" s="213"/>
      <c r="I34" s="27"/>
      <c r="J34" s="27">
        <f>'Tableau des dépenses Promotion'!E46</f>
        <v>0</v>
      </c>
      <c r="K34" s="27">
        <f>'Tableau des dépenses Promotion'!J46</f>
        <v>0</v>
      </c>
    </row>
    <row r="35" spans="1:11" ht="15" customHeight="1">
      <c r="A35" s="7" t="s">
        <v>226</v>
      </c>
      <c r="B35" s="5" t="s">
        <v>407</v>
      </c>
      <c r="C35" s="37"/>
      <c r="D35" s="72"/>
      <c r="E35" s="81"/>
      <c r="F35" s="14"/>
      <c r="G35" s="213"/>
      <c r="H35" s="213"/>
      <c r="I35" s="27"/>
      <c r="J35" s="27">
        <f>'Tableau des dépenses Promotion'!E49</f>
        <v>0</v>
      </c>
      <c r="K35" s="27">
        <f>'Tableau des dépenses Promotion'!J49</f>
        <v>0</v>
      </c>
    </row>
    <row r="36" spans="1:11" ht="15" customHeight="1">
      <c r="A36" s="7" t="s">
        <v>227</v>
      </c>
      <c r="B36" s="5" t="s">
        <v>131</v>
      </c>
      <c r="C36" s="37"/>
      <c r="D36" s="72"/>
      <c r="E36" s="81"/>
      <c r="F36" s="14"/>
      <c r="G36" s="213"/>
      <c r="H36" s="213"/>
      <c r="I36" s="27"/>
      <c r="J36" s="27">
        <f>'Tableau des dépenses Promotion'!E52</f>
        <v>0</v>
      </c>
      <c r="K36" s="27">
        <f>'Tableau des dépenses Promotion'!J52</f>
        <v>0</v>
      </c>
    </row>
    <row r="37" spans="1:11" ht="15" customHeight="1">
      <c r="A37" s="7" t="s">
        <v>228</v>
      </c>
      <c r="B37" s="5" t="s">
        <v>132</v>
      </c>
      <c r="C37" s="76"/>
      <c r="D37" s="72"/>
      <c r="E37" s="81"/>
      <c r="F37" s="14"/>
      <c r="G37" s="213"/>
      <c r="H37" s="213"/>
      <c r="I37" s="27"/>
      <c r="J37" s="27">
        <f>'Tableau des dépenses Promotion'!E55</f>
        <v>0</v>
      </c>
      <c r="K37" s="27">
        <f>'Tableau des dépenses Promotion'!J55</f>
        <v>0</v>
      </c>
    </row>
    <row r="38" spans="1:11" ht="15" customHeight="1">
      <c r="A38" s="7" t="s">
        <v>229</v>
      </c>
      <c r="B38" s="5" t="s">
        <v>133</v>
      </c>
      <c r="C38" s="76"/>
      <c r="D38" s="72"/>
      <c r="E38" s="81"/>
      <c r="F38" s="14"/>
      <c r="G38" s="213"/>
      <c r="H38" s="213"/>
      <c r="I38" s="27"/>
      <c r="J38" s="27">
        <f>'Tableau des dépenses Promotion'!E58</f>
        <v>0</v>
      </c>
      <c r="K38" s="27">
        <f>'Tableau des dépenses Promotion'!J58</f>
        <v>0</v>
      </c>
    </row>
    <row r="39" spans="1:11" ht="15" customHeight="1">
      <c r="A39" s="7" t="s">
        <v>230</v>
      </c>
      <c r="B39" s="5" t="s">
        <v>134</v>
      </c>
      <c r="C39" s="76"/>
      <c r="D39" s="72"/>
      <c r="E39" s="81"/>
      <c r="F39" s="14"/>
      <c r="G39" s="213"/>
      <c r="H39" s="213"/>
      <c r="I39" s="27"/>
      <c r="J39" s="27">
        <f>'Tableau des dépenses Promotion'!E61</f>
        <v>0</v>
      </c>
      <c r="K39" s="27">
        <f>'Tableau des dépenses Promotion'!J61</f>
        <v>0</v>
      </c>
    </row>
    <row r="40" spans="1:11" ht="15" customHeight="1">
      <c r="A40" s="7" t="s">
        <v>231</v>
      </c>
      <c r="B40" s="5" t="s">
        <v>135</v>
      </c>
      <c r="C40" s="76"/>
      <c r="D40" s="72"/>
      <c r="E40" s="81"/>
      <c r="F40" s="14"/>
      <c r="G40" s="213"/>
      <c r="H40" s="213"/>
      <c r="I40" s="27"/>
      <c r="J40" s="27">
        <f>'Tableau des dépenses Promotion'!E64</f>
        <v>0</v>
      </c>
      <c r="K40" s="27">
        <f>'Tableau des dépenses Promotion'!J64</f>
        <v>0</v>
      </c>
    </row>
    <row r="41" spans="1:11" ht="15" customHeight="1">
      <c r="A41" s="7" t="s">
        <v>232</v>
      </c>
      <c r="B41" s="5" t="s">
        <v>136</v>
      </c>
      <c r="C41" s="76"/>
      <c r="D41" s="72"/>
      <c r="E41" s="81"/>
      <c r="F41" s="14"/>
      <c r="G41" s="213"/>
      <c r="H41" s="213"/>
      <c r="I41" s="27"/>
      <c r="J41" s="27">
        <f>'Tableau des dépenses Promotion'!E67</f>
        <v>0</v>
      </c>
      <c r="K41" s="27">
        <f>'Tableau des dépenses Promotion'!J67</f>
        <v>0</v>
      </c>
    </row>
    <row r="42" spans="1:11" ht="15" customHeight="1">
      <c r="A42" s="7" t="s">
        <v>233</v>
      </c>
      <c r="B42" s="5" t="s">
        <v>106</v>
      </c>
      <c r="C42" s="76"/>
      <c r="D42" s="72"/>
      <c r="E42" s="81"/>
      <c r="F42" s="14"/>
      <c r="G42" s="213"/>
      <c r="H42" s="213"/>
      <c r="I42" s="27"/>
      <c r="J42" s="27">
        <f>'Tableau des dépenses Promotion'!E70</f>
        <v>0</v>
      </c>
      <c r="K42" s="27">
        <f>'Tableau des dépenses Promotion'!J70</f>
        <v>0</v>
      </c>
    </row>
    <row r="43" spans="1:11" s="8" customFormat="1" ht="15" customHeight="1">
      <c r="A43" s="7"/>
      <c r="B43" s="8" t="s">
        <v>236</v>
      </c>
      <c r="C43" s="37"/>
      <c r="D43" s="78"/>
      <c r="E43" s="80"/>
      <c r="F43" s="39"/>
      <c r="G43" s="35">
        <f>SUBTOTAL(9,G32:G42)</f>
        <v>0</v>
      </c>
      <c r="H43" s="35">
        <f>SUBTOTAL(9,H32:H42)</f>
        <v>0</v>
      </c>
      <c r="I43" s="35">
        <f>SUBTOTAL(9,I32:I42)</f>
        <v>0</v>
      </c>
      <c r="J43" s="35">
        <f>SUBTOTAL(9,J32:J42)</f>
        <v>0</v>
      </c>
      <c r="K43" s="35">
        <f>SUBTOTAL(9,K32:K42)</f>
        <v>0</v>
      </c>
    </row>
    <row r="44" spans="1:11" s="8" customFormat="1" ht="15" customHeight="1">
      <c r="A44" s="7"/>
      <c r="C44" s="37"/>
      <c r="D44" s="78"/>
      <c r="E44" s="80"/>
      <c r="F44" s="39"/>
      <c r="G44" s="214"/>
      <c r="H44" s="214"/>
      <c r="I44" s="42"/>
      <c r="J44" s="42"/>
      <c r="K44" s="42"/>
    </row>
    <row r="45" spans="1:11" ht="15" customHeight="1">
      <c r="A45" s="7">
        <v>12</v>
      </c>
      <c r="B45" s="8" t="s">
        <v>65</v>
      </c>
      <c r="C45" s="37"/>
      <c r="D45" s="72"/>
      <c r="E45" s="81"/>
      <c r="F45" s="14"/>
      <c r="G45" s="213"/>
      <c r="H45" s="213"/>
      <c r="I45" s="27"/>
      <c r="J45" s="27"/>
      <c r="K45" s="27"/>
    </row>
    <row r="46" spans="1:11" ht="15" customHeight="1">
      <c r="A46" s="7" t="s">
        <v>115</v>
      </c>
      <c r="B46" s="5" t="s">
        <v>137</v>
      </c>
      <c r="C46" s="76"/>
      <c r="D46" s="72"/>
      <c r="E46" s="81"/>
      <c r="F46" s="14"/>
      <c r="G46" s="213"/>
      <c r="H46" s="213"/>
      <c r="I46" s="27"/>
      <c r="J46" s="27">
        <f>'Tableau des dépenses Promotion'!E74</f>
        <v>0</v>
      </c>
      <c r="K46" s="27">
        <f>'Tableau des dépenses Promotion'!J74</f>
        <v>0</v>
      </c>
    </row>
    <row r="47" spans="1:11" ht="15" customHeight="1">
      <c r="A47" s="7" t="s">
        <v>116</v>
      </c>
      <c r="B47" s="11" t="s">
        <v>408</v>
      </c>
      <c r="C47" s="76"/>
      <c r="D47" s="72"/>
      <c r="E47" s="81"/>
      <c r="F47" s="14"/>
      <c r="G47" s="213"/>
      <c r="H47" s="213"/>
      <c r="I47" s="27"/>
      <c r="J47" s="27">
        <f>'Tableau des dépenses Promotion'!E77</f>
        <v>0</v>
      </c>
      <c r="K47" s="27">
        <f>'Tableau des dépenses Promotion'!J77</f>
        <v>0</v>
      </c>
    </row>
    <row r="48" spans="1:11" ht="15" customHeight="1">
      <c r="A48" s="7" t="s">
        <v>117</v>
      </c>
      <c r="B48" s="11" t="s">
        <v>51</v>
      </c>
      <c r="C48" s="76"/>
      <c r="D48" s="72"/>
      <c r="E48" s="81"/>
      <c r="F48" s="14"/>
      <c r="G48" s="213"/>
      <c r="H48" s="213"/>
      <c r="I48" s="27"/>
      <c r="J48" s="27">
        <f>'Tableau des dépenses Promotion'!E80</f>
        <v>0</v>
      </c>
      <c r="K48" s="27">
        <f>'Tableau des dépenses Promotion'!J80</f>
        <v>0</v>
      </c>
    </row>
    <row r="49" spans="1:11" ht="15" customHeight="1">
      <c r="A49" s="7" t="s">
        <v>119</v>
      </c>
      <c r="B49" s="5" t="s">
        <v>52</v>
      </c>
      <c r="C49" s="76"/>
      <c r="D49" s="72"/>
      <c r="E49" s="81"/>
      <c r="F49" s="14"/>
      <c r="G49" s="213"/>
      <c r="H49" s="213"/>
      <c r="I49" s="27"/>
      <c r="J49" s="27">
        <f>'Tableau des dépenses Promotion'!E83</f>
        <v>0</v>
      </c>
      <c r="K49" s="27">
        <f>'Tableau des dépenses Promotion'!J83</f>
        <v>0</v>
      </c>
    </row>
    <row r="50" spans="1:11" ht="15" customHeight="1">
      <c r="A50" s="7" t="s">
        <v>143</v>
      </c>
      <c r="B50" s="5" t="s">
        <v>66</v>
      </c>
      <c r="C50" s="76"/>
      <c r="D50" s="72"/>
      <c r="E50" s="81"/>
      <c r="F50" s="14"/>
      <c r="G50" s="213"/>
      <c r="H50" s="213"/>
      <c r="I50" s="27"/>
      <c r="J50" s="27">
        <f>'Tableau des dépenses Promotion'!E86</f>
        <v>0</v>
      </c>
      <c r="K50" s="27">
        <f>'Tableau des dépenses Promotion'!J86</f>
        <v>0</v>
      </c>
    </row>
    <row r="51" spans="1:11" ht="15" customHeight="1">
      <c r="A51" s="7" t="s">
        <v>144</v>
      </c>
      <c r="B51" s="5" t="s">
        <v>1</v>
      </c>
      <c r="C51" s="76"/>
      <c r="D51" s="72"/>
      <c r="E51" s="81"/>
      <c r="F51" s="14"/>
      <c r="G51" s="213"/>
      <c r="H51" s="213"/>
      <c r="I51" s="27"/>
      <c r="J51" s="27">
        <f>'Tableau des dépenses Promotion'!E89</f>
        <v>0</v>
      </c>
      <c r="K51" s="27">
        <f>'Tableau des dépenses Promotion'!J89</f>
        <v>0</v>
      </c>
    </row>
    <row r="52" spans="1:11" ht="15" customHeight="1">
      <c r="A52" s="7" t="s">
        <v>145</v>
      </c>
      <c r="B52" s="5" t="s">
        <v>56</v>
      </c>
      <c r="C52" s="76"/>
      <c r="D52" s="72"/>
      <c r="E52" s="81"/>
      <c r="F52" s="14"/>
      <c r="G52" s="213"/>
      <c r="H52" s="213"/>
      <c r="I52" s="27"/>
      <c r="J52" s="27">
        <f>'Tableau des dépenses Promotion'!E92</f>
        <v>0</v>
      </c>
      <c r="K52" s="27">
        <f>'Tableau des dépenses Promotion'!J92</f>
        <v>0</v>
      </c>
    </row>
    <row r="53" spans="1:11" ht="15" customHeight="1">
      <c r="A53" s="7" t="s">
        <v>146</v>
      </c>
      <c r="B53" s="5" t="s">
        <v>234</v>
      </c>
      <c r="C53" s="76"/>
      <c r="D53" s="72"/>
      <c r="E53" s="81"/>
      <c r="F53" s="14"/>
      <c r="G53" s="213"/>
      <c r="H53" s="213"/>
      <c r="I53" s="27"/>
      <c r="J53" s="27">
        <f>'Tableau des dépenses Promotion'!E95</f>
        <v>0</v>
      </c>
      <c r="K53" s="27">
        <f>'Tableau des dépenses Promotion'!J95</f>
        <v>0</v>
      </c>
    </row>
    <row r="54" spans="1:11" s="8" customFormat="1" ht="15" customHeight="1">
      <c r="A54" s="7"/>
      <c r="B54" s="8" t="s">
        <v>235</v>
      </c>
      <c r="C54" s="37"/>
      <c r="D54" s="78"/>
      <c r="E54" s="80"/>
      <c r="F54" s="39"/>
      <c r="G54" s="35">
        <f>SUBTOTAL(9,G46:G53)</f>
        <v>0</v>
      </c>
      <c r="H54" s="35">
        <f>SUBTOTAL(9,H46:H53)</f>
        <v>0</v>
      </c>
      <c r="I54" s="35">
        <f>SUBTOTAL(9,I46:I53)</f>
        <v>0</v>
      </c>
      <c r="J54" s="35">
        <f>SUBTOTAL(9,J46:J53)</f>
        <v>0</v>
      </c>
      <c r="K54" s="35">
        <f>SUBTOTAL(9,K46:K53)</f>
        <v>0</v>
      </c>
    </row>
    <row r="55" spans="1:11" s="8" customFormat="1" ht="15" customHeight="1">
      <c r="A55" s="7"/>
      <c r="C55" s="37"/>
      <c r="D55" s="78"/>
      <c r="E55" s="80"/>
      <c r="F55" s="39"/>
      <c r="G55" s="214"/>
      <c r="H55" s="214"/>
      <c r="I55" s="42"/>
      <c r="J55" s="42"/>
      <c r="K55" s="42"/>
    </row>
    <row r="56" spans="1:11" ht="15" customHeight="1">
      <c r="A56" s="7">
        <v>13</v>
      </c>
      <c r="B56" s="8" t="s">
        <v>138</v>
      </c>
      <c r="C56" s="37"/>
      <c r="D56" s="72"/>
      <c r="E56" s="72"/>
      <c r="F56" s="82"/>
      <c r="G56" s="40"/>
      <c r="H56" s="213"/>
      <c r="I56" s="27"/>
      <c r="J56" s="27"/>
      <c r="K56" s="27"/>
    </row>
    <row r="57" spans="1:11" ht="15" customHeight="1">
      <c r="A57" s="7" t="s">
        <v>120</v>
      </c>
      <c r="B57" s="5" t="s">
        <v>1</v>
      </c>
      <c r="C57" s="76"/>
      <c r="D57" s="72"/>
      <c r="E57" s="72"/>
      <c r="F57" s="82"/>
      <c r="G57" s="40"/>
      <c r="H57" s="213"/>
      <c r="I57" s="27"/>
      <c r="J57" s="27">
        <f>'Tableau des dépenses Promotion'!E99</f>
        <v>0</v>
      </c>
      <c r="K57" s="27">
        <f>'Tableau des dépenses Promotion'!J99</f>
        <v>0</v>
      </c>
    </row>
    <row r="58" spans="1:11" ht="15" customHeight="1">
      <c r="A58" s="7" t="s">
        <v>122</v>
      </c>
      <c r="B58" s="5" t="s">
        <v>162</v>
      </c>
      <c r="C58" s="76"/>
      <c r="D58" s="72"/>
      <c r="E58" s="72"/>
      <c r="F58" s="82"/>
      <c r="G58" s="40"/>
      <c r="H58" s="213"/>
      <c r="I58" s="27"/>
      <c r="J58" s="27">
        <f>'Tableau des dépenses Promotion'!E102</f>
        <v>0</v>
      </c>
      <c r="K58" s="27">
        <f>'Tableau des dépenses Promotion'!J102</f>
        <v>0</v>
      </c>
    </row>
    <row r="59" spans="1:11" ht="15" customHeight="1">
      <c r="A59" s="7" t="s">
        <v>124</v>
      </c>
      <c r="B59" s="5" t="s">
        <v>55</v>
      </c>
      <c r="C59" s="76"/>
      <c r="D59" s="72"/>
      <c r="E59" s="72"/>
      <c r="F59" s="83"/>
      <c r="G59" s="40"/>
      <c r="H59" s="213"/>
      <c r="I59" s="27"/>
      <c r="J59" s="27">
        <f>'Tableau des dépenses Promotion'!E106</f>
        <v>0</v>
      </c>
      <c r="K59" s="27">
        <f>'Tableau des dépenses Promotion'!J106</f>
        <v>0</v>
      </c>
    </row>
    <row r="60" spans="1:11" ht="15" customHeight="1">
      <c r="A60" s="7" t="s">
        <v>126</v>
      </c>
      <c r="B60" s="5" t="s">
        <v>409</v>
      </c>
      <c r="C60" s="76"/>
      <c r="D60" s="72"/>
      <c r="E60" s="72"/>
      <c r="F60" s="82"/>
      <c r="G60" s="40"/>
      <c r="H60" s="213"/>
      <c r="I60" s="27"/>
      <c r="J60" s="27">
        <f>'Tableau des dépenses Promotion'!E110</f>
        <v>0</v>
      </c>
      <c r="K60" s="27">
        <f>'Tableau des dépenses Promotion'!J110</f>
        <v>0</v>
      </c>
    </row>
    <row r="61" spans="1:11" s="8" customFormat="1" ht="15" customHeight="1">
      <c r="A61" s="7"/>
      <c r="B61" s="8" t="s">
        <v>7</v>
      </c>
      <c r="C61" s="37"/>
      <c r="D61" s="78"/>
      <c r="E61" s="80"/>
      <c r="F61" s="39"/>
      <c r="G61" s="35">
        <f>SUBTOTAL(9,G57:G60)</f>
        <v>0</v>
      </c>
      <c r="H61" s="35">
        <f>SUBTOTAL(9,H57:H60)</f>
        <v>0</v>
      </c>
      <c r="I61" s="35">
        <f>SUBTOTAL(9,I57:I60)</f>
        <v>0</v>
      </c>
      <c r="J61" s="35">
        <f>SUBTOTAL(9,J57:J60)</f>
        <v>0</v>
      </c>
      <c r="K61" s="35">
        <f>SUBTOTAL(9,K57:K60)</f>
        <v>0</v>
      </c>
    </row>
    <row r="62" spans="1:11" s="8" customFormat="1" ht="15" customHeight="1">
      <c r="A62" s="7"/>
      <c r="B62" s="84"/>
      <c r="C62" s="37"/>
      <c r="D62" s="78"/>
      <c r="E62" s="80"/>
      <c r="F62" s="39"/>
      <c r="G62" s="214"/>
      <c r="H62" s="214"/>
      <c r="I62" s="42"/>
      <c r="J62" s="42"/>
      <c r="K62" s="42"/>
    </row>
    <row r="63" spans="2:11" ht="15" customHeight="1">
      <c r="B63" s="38" t="s">
        <v>283</v>
      </c>
      <c r="C63" s="8"/>
      <c r="G63" s="35">
        <f>ROUND(SUBTOTAL(9,G19:G61),0)</f>
        <v>0</v>
      </c>
      <c r="H63" s="35">
        <f>ROUND(SUBTOTAL(9,H19:H61),0)</f>
        <v>0</v>
      </c>
      <c r="I63" s="35">
        <f>ROUND(SUBTOTAL(9,I19:I61),0)</f>
        <v>0</v>
      </c>
      <c r="J63" s="35">
        <f>ROUND(SUBTOTAL(9,J19:J61),0)</f>
        <v>0</v>
      </c>
      <c r="K63" s="35">
        <f>ROUND(SUBTOTAL(9,K19:K61),0)</f>
        <v>0</v>
      </c>
    </row>
    <row r="64" spans="2:11" ht="15" customHeight="1">
      <c r="B64" s="8"/>
      <c r="C64" s="8"/>
      <c r="G64" s="35"/>
      <c r="H64" s="35"/>
      <c r="I64" s="43"/>
      <c r="J64" s="35"/>
      <c r="K64" s="35"/>
    </row>
    <row r="65" spans="2:11" ht="15" customHeight="1">
      <c r="B65" s="8" t="s">
        <v>48</v>
      </c>
      <c r="C65" s="8"/>
      <c r="G65" s="35">
        <f>G63</f>
        <v>0</v>
      </c>
      <c r="H65" s="35">
        <f>H63</f>
        <v>0</v>
      </c>
      <c r="I65" s="35">
        <f>I63</f>
        <v>0</v>
      </c>
      <c r="J65" s="35">
        <f>J63</f>
        <v>0</v>
      </c>
      <c r="K65" s="35">
        <f>K63</f>
        <v>0</v>
      </c>
    </row>
    <row r="66" spans="1:11" s="9" customFormat="1" ht="15" customHeight="1">
      <c r="A66" s="86"/>
      <c r="B66" s="87" t="s">
        <v>53</v>
      </c>
      <c r="C66" s="87"/>
      <c r="D66" s="67"/>
      <c r="E66" s="67"/>
      <c r="G66" s="88">
        <f>ROUND(G65*15/100,0)</f>
        <v>0</v>
      </c>
      <c r="H66" s="88">
        <f>ROUND(H65*15/100,0)</f>
        <v>0</v>
      </c>
      <c r="I66" s="88">
        <f>ROUND(I65*15/100,0)</f>
        <v>0</v>
      </c>
      <c r="J66" s="88">
        <f>ROUND(J65*15/100,0)</f>
        <v>0</v>
      </c>
      <c r="K66" s="88">
        <f>ROUND(K65*15/100,0)</f>
        <v>0</v>
      </c>
    </row>
    <row r="67" spans="1:11" s="9" customFormat="1" ht="15" customHeight="1">
      <c r="A67" s="86"/>
      <c r="B67" s="87" t="s">
        <v>67</v>
      </c>
      <c r="C67" s="87"/>
      <c r="D67" s="67"/>
      <c r="E67" s="67"/>
      <c r="G67" s="88">
        <f>G65+G66</f>
        <v>0</v>
      </c>
      <c r="H67" s="88">
        <f>H65+H66</f>
        <v>0</v>
      </c>
      <c r="I67" s="88">
        <f>I65+I66</f>
        <v>0</v>
      </c>
      <c r="J67" s="88">
        <f>J65+J66</f>
        <v>0</v>
      </c>
      <c r="K67" s="88">
        <f>K65+K66</f>
        <v>0</v>
      </c>
    </row>
    <row r="68" spans="1:11" s="9" customFormat="1" ht="15" customHeight="1">
      <c r="A68" s="86"/>
      <c r="B68" s="87"/>
      <c r="C68" s="87"/>
      <c r="D68" s="67"/>
      <c r="E68" s="67"/>
      <c r="G68" s="88"/>
      <c r="H68" s="88"/>
      <c r="I68" s="89"/>
      <c r="J68" s="88"/>
      <c r="K68" s="88"/>
    </row>
    <row r="69" spans="1:11" s="9" customFormat="1" ht="15" customHeight="1">
      <c r="A69" s="86"/>
      <c r="B69" s="87" t="s">
        <v>378</v>
      </c>
      <c r="C69" s="87"/>
      <c r="D69" s="67"/>
      <c r="E69" s="67"/>
      <c r="G69" s="88">
        <f>ROUND(G67*50/100,0)</f>
        <v>0</v>
      </c>
      <c r="H69" s="88">
        <f>ROUND(H67*50/100,0)</f>
        <v>0</v>
      </c>
      <c r="I69" s="88">
        <f>ROUND(I67*50/100,0)</f>
        <v>0</v>
      </c>
      <c r="J69" s="88">
        <f>ROUND(J67*50/100,0)</f>
        <v>0</v>
      </c>
      <c r="K69" s="88">
        <f>ROUND(K67*50/100,0)</f>
        <v>0</v>
      </c>
    </row>
    <row r="70" spans="1:11" s="9" customFormat="1" ht="15" customHeight="1" thickBot="1">
      <c r="A70" s="86"/>
      <c r="B70" s="87"/>
      <c r="C70" s="226"/>
      <c r="D70" s="67"/>
      <c r="E70" s="67"/>
      <c r="G70" s="88"/>
      <c r="H70" s="88"/>
      <c r="I70" s="89"/>
      <c r="J70" s="88"/>
      <c r="K70" s="88"/>
    </row>
    <row r="71" spans="1:11" s="91" customFormat="1" ht="15" customHeight="1" thickBot="1">
      <c r="A71" s="90"/>
      <c r="B71" s="317" t="s">
        <v>555</v>
      </c>
      <c r="C71" s="318"/>
      <c r="D71" s="319"/>
      <c r="E71" s="319"/>
      <c r="F71" s="320"/>
      <c r="G71" s="321"/>
      <c r="H71" s="218"/>
      <c r="I71" s="94"/>
      <c r="J71" s="94"/>
      <c r="K71" s="94"/>
    </row>
    <row r="72" spans="1:11" s="91" customFormat="1" ht="15" customHeight="1" thickBot="1">
      <c r="A72" s="90"/>
      <c r="C72" s="92"/>
      <c r="D72" s="93"/>
      <c r="E72" s="93"/>
      <c r="F72" s="92"/>
      <c r="G72" s="218"/>
      <c r="H72" s="218"/>
      <c r="I72" s="94"/>
      <c r="J72" s="94"/>
      <c r="K72" s="94"/>
    </row>
    <row r="73" spans="1:11" ht="15" customHeight="1" thickTop="1">
      <c r="A73" s="715" t="s">
        <v>28</v>
      </c>
      <c r="B73" s="715"/>
      <c r="C73" s="44"/>
      <c r="D73" s="45"/>
      <c r="E73" s="45"/>
      <c r="F73" s="46"/>
      <c r="G73" s="47"/>
      <c r="H73" s="47"/>
      <c r="I73" s="47"/>
      <c r="J73" s="47"/>
      <c r="K73" s="48"/>
    </row>
    <row r="74" spans="1:11" ht="15" customHeight="1">
      <c r="A74" s="711" t="s">
        <v>6</v>
      </c>
      <c r="B74" s="711"/>
      <c r="C74" s="49"/>
      <c r="D74" s="50"/>
      <c r="E74" s="50"/>
      <c r="F74" s="51"/>
      <c r="G74" s="223" t="s">
        <v>277</v>
      </c>
      <c r="H74" s="223"/>
      <c r="I74" s="52"/>
      <c r="J74" s="52"/>
      <c r="K74" s="53"/>
    </row>
    <row r="75" spans="1:11" ht="15" customHeight="1">
      <c r="A75" s="711" t="s">
        <v>27</v>
      </c>
      <c r="B75" s="711"/>
      <c r="C75" s="49"/>
      <c r="D75" s="50"/>
      <c r="E75" s="50"/>
      <c r="F75" s="51"/>
      <c r="G75" s="52"/>
      <c r="H75" s="52"/>
      <c r="I75" s="52"/>
      <c r="J75" s="52"/>
      <c r="K75" s="53"/>
    </row>
    <row r="76" spans="1:11" ht="15" customHeight="1">
      <c r="A76" s="711" t="s">
        <v>14</v>
      </c>
      <c r="B76" s="711"/>
      <c r="C76" s="49"/>
      <c r="D76" s="50"/>
      <c r="E76" s="50"/>
      <c r="F76" s="51"/>
      <c r="G76" s="52"/>
      <c r="H76" s="52"/>
      <c r="I76" s="52"/>
      <c r="J76" s="52"/>
      <c r="K76" s="53"/>
    </row>
    <row r="77" spans="1:11" ht="15" customHeight="1" thickBot="1">
      <c r="A77" s="733" t="s">
        <v>29</v>
      </c>
      <c r="B77" s="733"/>
      <c r="C77" s="95"/>
      <c r="D77" s="58"/>
      <c r="E77" s="58"/>
      <c r="F77" s="59"/>
      <c r="G77" s="96"/>
      <c r="H77" s="61"/>
      <c r="I77" s="60"/>
      <c r="J77" s="60"/>
      <c r="K77" s="62"/>
    </row>
    <row r="78" ht="15" customHeight="1" thickTop="1"/>
  </sheetData>
  <sheetProtection/>
  <mergeCells count="19">
    <mergeCell ref="A77:B77"/>
    <mergeCell ref="C4:K4"/>
    <mergeCell ref="A8:B8"/>
    <mergeCell ref="A7:B7"/>
    <mergeCell ref="A76:B76"/>
    <mergeCell ref="A74:B74"/>
    <mergeCell ref="A75:B75"/>
    <mergeCell ref="J7:K7"/>
    <mergeCell ref="G6:K6"/>
    <mergeCell ref="A73:B73"/>
    <mergeCell ref="A1:K2"/>
    <mergeCell ref="C3:K3"/>
    <mergeCell ref="C5:K5"/>
    <mergeCell ref="A9:B9"/>
    <mergeCell ref="A6:E6"/>
    <mergeCell ref="G7:H7"/>
    <mergeCell ref="A3:B3"/>
    <mergeCell ref="A4:B4"/>
    <mergeCell ref="A5:B5"/>
  </mergeCells>
  <printOptions gridLines="1" horizontalCentered="1"/>
  <pageMargins left="0.5905511811023623" right="0.7874015748031497" top="0.9055118110236221" bottom="0.31496062992125984" header="0.3937007874015748" footer="0.2362204724409449"/>
  <pageSetup horizontalDpi="600" verticalDpi="600" orientation="landscape" scale="77" r:id="rId2"/>
  <headerFooter alignWithMargins="0">
    <oddFooter>&amp;R&amp;P de &amp;N</oddFooter>
  </headerFooter>
  <rowBreaks count="1" manualBreakCount="1">
    <brk id="43" max="10" man="1"/>
  </rowBreaks>
  <ignoredErrors>
    <ignoredError sqref="J44 J46:J53 K44 J33:J34 J19:J26 J36:J42 J32 J35 J29 J57:J60 K31 J31" unlockedFormula="1"/>
  </ignoredErrors>
  <drawing r:id="rId1"/>
</worksheet>
</file>

<file path=xl/worksheets/sheet7.xml><?xml version="1.0" encoding="utf-8"?>
<worksheet xmlns="http://schemas.openxmlformats.org/spreadsheetml/2006/main" xmlns:r="http://schemas.openxmlformats.org/officeDocument/2006/relationships">
  <dimension ref="A1:R125"/>
  <sheetViews>
    <sheetView zoomScale="89" zoomScaleNormal="89" workbookViewId="0" topLeftCell="A1">
      <selection activeCell="A1" sqref="A1:B1"/>
    </sheetView>
  </sheetViews>
  <sheetFormatPr defaultColWidth="11.421875" defaultRowHeight="12.75"/>
  <cols>
    <col min="1" max="1" width="7.8515625" style="507" bestFit="1" customWidth="1"/>
    <col min="2" max="2" width="24.8515625" style="508" customWidth="1"/>
    <col min="3" max="3" width="4.140625" style="508" customWidth="1"/>
    <col min="4" max="4" width="25.421875" style="508" customWidth="1"/>
    <col min="5" max="5" width="14.28125" style="509" customWidth="1"/>
    <col min="6" max="6" width="12.28125" style="508" hidden="1" customWidth="1"/>
    <col min="7" max="7" width="12.140625" style="509" hidden="1" customWidth="1"/>
    <col min="8" max="9" width="15.00390625" style="510" hidden="1" customWidth="1"/>
    <col min="10" max="10" width="12.140625" style="509" hidden="1" customWidth="1"/>
    <col min="11" max="12" width="15.00390625" style="510" hidden="1" customWidth="1"/>
    <col min="13" max="13" width="28.8515625" style="508" customWidth="1"/>
    <col min="14" max="14" width="9.140625" style="508" bestFit="1" customWidth="1"/>
    <col min="15" max="15" width="11.140625" style="510" customWidth="1"/>
    <col min="16" max="16" width="13.140625" style="508" customWidth="1"/>
    <col min="17" max="16384" width="11.421875" style="508" customWidth="1"/>
  </cols>
  <sheetData>
    <row r="1" spans="1:18" s="387" customFormat="1" ht="15.75" customHeight="1">
      <c r="A1" s="735" t="s">
        <v>165</v>
      </c>
      <c r="B1" s="735"/>
      <c r="C1" s="735">
        <f>Déclarations!B1</f>
        <v>0</v>
      </c>
      <c r="D1" s="735"/>
      <c r="E1" s="735"/>
      <c r="F1" s="735"/>
      <c r="G1" s="735"/>
      <c r="H1" s="735"/>
      <c r="I1" s="735"/>
      <c r="J1" s="735"/>
      <c r="K1" s="735"/>
      <c r="L1" s="735"/>
      <c r="M1" s="735"/>
      <c r="N1" s="735"/>
      <c r="O1" s="735"/>
      <c r="P1" s="735"/>
      <c r="Q1" s="735"/>
      <c r="R1" s="735"/>
    </row>
    <row r="2" spans="1:18" s="387" customFormat="1" ht="15.75" customHeight="1">
      <c r="A2" s="736" t="s">
        <v>166</v>
      </c>
      <c r="B2" s="736"/>
      <c r="C2" s="735">
        <f>Déclarations!B2</f>
        <v>0</v>
      </c>
      <c r="D2" s="735"/>
      <c r="E2" s="735"/>
      <c r="F2" s="735"/>
      <c r="G2" s="735"/>
      <c r="H2" s="735"/>
      <c r="I2" s="735"/>
      <c r="J2" s="735"/>
      <c r="K2" s="735"/>
      <c r="L2" s="735"/>
      <c r="M2" s="735"/>
      <c r="N2" s="735"/>
      <c r="O2" s="735"/>
      <c r="P2" s="735"/>
      <c r="Q2" s="735"/>
      <c r="R2" s="735"/>
    </row>
    <row r="3" spans="1:18" s="387" customFormat="1" ht="15.75" customHeight="1">
      <c r="A3" s="743" t="s">
        <v>167</v>
      </c>
      <c r="B3" s="743"/>
      <c r="C3" s="735" t="str">
        <f>'Budget-Bil Production'!C5:L5</f>
        <v>ANU-CNU</v>
      </c>
      <c r="D3" s="735"/>
      <c r="E3" s="735"/>
      <c r="F3" s="735"/>
      <c r="G3" s="735"/>
      <c r="H3" s="735"/>
      <c r="I3" s="735"/>
      <c r="J3" s="735"/>
      <c r="K3" s="735"/>
      <c r="L3" s="735"/>
      <c r="M3" s="735"/>
      <c r="N3" s="735"/>
      <c r="O3" s="735"/>
      <c r="P3" s="735"/>
      <c r="Q3" s="735"/>
      <c r="R3" s="735"/>
    </row>
    <row r="4" spans="1:18" s="387" customFormat="1" ht="15.75" customHeight="1" thickBot="1">
      <c r="A4" s="744"/>
      <c r="B4" s="744"/>
      <c r="C4" s="744"/>
      <c r="D4" s="744"/>
      <c r="E4" s="744"/>
      <c r="F4" s="744"/>
      <c r="G4" s="744"/>
      <c r="H4" s="744"/>
      <c r="I4" s="744"/>
      <c r="J4" s="744"/>
      <c r="K4" s="744"/>
      <c r="L4" s="744"/>
      <c r="M4" s="744"/>
      <c r="N4" s="744"/>
      <c r="O4" s="744"/>
      <c r="P4" s="744"/>
      <c r="Q4" s="744"/>
      <c r="R4" s="744"/>
    </row>
    <row r="5" spans="1:18" s="387" customFormat="1" ht="15.75" customHeight="1" thickBot="1">
      <c r="A5" s="745" t="s">
        <v>188</v>
      </c>
      <c r="B5" s="746"/>
      <c r="C5" s="746"/>
      <c r="D5" s="746"/>
      <c r="E5" s="746"/>
      <c r="F5" s="746"/>
      <c r="G5" s="746"/>
      <c r="H5" s="746"/>
      <c r="I5" s="746"/>
      <c r="J5" s="746"/>
      <c r="K5" s="746"/>
      <c r="L5" s="746"/>
      <c r="M5" s="746"/>
      <c r="N5" s="746"/>
      <c r="O5" s="746"/>
      <c r="P5" s="746"/>
      <c r="Q5" s="746"/>
      <c r="R5" s="747"/>
    </row>
    <row r="6" spans="1:18" s="388" customFormat="1" ht="15.75" customHeight="1">
      <c r="A6" s="737" t="s">
        <v>189</v>
      </c>
      <c r="B6" s="738"/>
      <c r="C6" s="738"/>
      <c r="D6" s="738"/>
      <c r="E6" s="738"/>
      <c r="F6" s="738"/>
      <c r="G6" s="738"/>
      <c r="H6" s="738"/>
      <c r="I6" s="738"/>
      <c r="J6" s="738"/>
      <c r="K6" s="738"/>
      <c r="L6" s="738"/>
      <c r="M6" s="738"/>
      <c r="N6" s="738"/>
      <c r="O6" s="738"/>
      <c r="P6" s="738"/>
      <c r="Q6" s="738"/>
      <c r="R6" s="739"/>
    </row>
    <row r="7" spans="1:18" s="388" customFormat="1" ht="68.25" customHeight="1" thickBot="1">
      <c r="A7" s="389" t="s">
        <v>190</v>
      </c>
      <c r="B7" s="390" t="s">
        <v>24</v>
      </c>
      <c r="C7" s="391" t="s">
        <v>38</v>
      </c>
      <c r="D7" s="392" t="s">
        <v>480</v>
      </c>
      <c r="E7" s="393" t="s">
        <v>490</v>
      </c>
      <c r="F7" s="394" t="s">
        <v>492</v>
      </c>
      <c r="G7" s="395" t="s">
        <v>491</v>
      </c>
      <c r="H7" s="396" t="s">
        <v>494</v>
      </c>
      <c r="I7" s="397" t="s">
        <v>495</v>
      </c>
      <c r="J7" s="393" t="s">
        <v>493</v>
      </c>
      <c r="K7" s="394" t="s">
        <v>496</v>
      </c>
      <c r="L7" s="394" t="s">
        <v>497</v>
      </c>
      <c r="M7" s="398" t="s">
        <v>191</v>
      </c>
      <c r="N7" s="399" t="s">
        <v>25</v>
      </c>
      <c r="O7" s="389" t="s">
        <v>192</v>
      </c>
      <c r="P7" s="399" t="s">
        <v>481</v>
      </c>
      <c r="Q7" s="399" t="s">
        <v>40</v>
      </c>
      <c r="R7" s="400" t="s">
        <v>498</v>
      </c>
    </row>
    <row r="8" spans="1:18" s="388" customFormat="1" ht="15.75" customHeight="1">
      <c r="A8" s="401">
        <v>2</v>
      </c>
      <c r="B8" s="402" t="s">
        <v>194</v>
      </c>
      <c r="C8" s="403"/>
      <c r="D8" s="404"/>
      <c r="E8" s="405"/>
      <c r="F8" s="406"/>
      <c r="G8" s="405"/>
      <c r="H8" s="407"/>
      <c r="I8" s="408"/>
      <c r="J8" s="405"/>
      <c r="K8" s="406"/>
      <c r="L8" s="406"/>
      <c r="M8" s="409"/>
      <c r="N8" s="410"/>
      <c r="O8" s="411"/>
      <c r="P8" s="410"/>
      <c r="Q8" s="410"/>
      <c r="R8" s="412"/>
    </row>
    <row r="9" spans="1:18" s="388" customFormat="1" ht="15.75" customHeight="1">
      <c r="A9" s="401" t="s">
        <v>59</v>
      </c>
      <c r="B9" s="404" t="s">
        <v>410</v>
      </c>
      <c r="C9" s="403"/>
      <c r="D9" s="410"/>
      <c r="E9" s="413"/>
      <c r="F9" s="406"/>
      <c r="G9" s="413"/>
      <c r="H9" s="407"/>
      <c r="I9" s="408"/>
      <c r="J9" s="413"/>
      <c r="K9" s="406"/>
      <c r="L9" s="406"/>
      <c r="M9" s="409"/>
      <c r="N9" s="410"/>
      <c r="O9" s="411" t="s">
        <v>195</v>
      </c>
      <c r="P9" s="414"/>
      <c r="Q9" s="414"/>
      <c r="R9" s="412" t="s">
        <v>195</v>
      </c>
    </row>
    <row r="10" spans="1:18" s="388" customFormat="1" ht="15.75" customHeight="1">
      <c r="A10" s="401"/>
      <c r="B10" s="404"/>
      <c r="C10" s="403"/>
      <c r="D10" s="410"/>
      <c r="E10" s="413"/>
      <c r="F10" s="415"/>
      <c r="G10" s="413"/>
      <c r="H10" s="416"/>
      <c r="I10" s="417"/>
      <c r="J10" s="413"/>
      <c r="K10" s="415"/>
      <c r="L10" s="415"/>
      <c r="M10" s="418"/>
      <c r="N10" s="419"/>
      <c r="O10" s="420"/>
      <c r="P10" s="414"/>
      <c r="Q10" s="414"/>
      <c r="R10" s="412"/>
    </row>
    <row r="11" spans="1:18" s="388" customFormat="1" ht="15.75" customHeight="1">
      <c r="A11" s="401"/>
      <c r="B11" s="404"/>
      <c r="C11" s="403"/>
      <c r="D11" s="410"/>
      <c r="E11" s="421"/>
      <c r="F11" s="415"/>
      <c r="G11" s="421"/>
      <c r="H11" s="416"/>
      <c r="I11" s="417"/>
      <c r="J11" s="421"/>
      <c r="K11" s="415"/>
      <c r="L11" s="415"/>
      <c r="M11" s="418"/>
      <c r="N11" s="419"/>
      <c r="O11" s="420"/>
      <c r="P11" s="414"/>
      <c r="Q11" s="414"/>
      <c r="R11" s="412"/>
    </row>
    <row r="12" spans="1:18" s="388" customFormat="1" ht="15.75" customHeight="1" thickBot="1">
      <c r="A12" s="401"/>
      <c r="B12" s="404"/>
      <c r="C12" s="403"/>
      <c r="D12" s="410"/>
      <c r="E12" s="421"/>
      <c r="F12" s="415"/>
      <c r="G12" s="421"/>
      <c r="H12" s="416"/>
      <c r="I12" s="417"/>
      <c r="J12" s="421"/>
      <c r="K12" s="415"/>
      <c r="L12" s="415"/>
      <c r="M12" s="418"/>
      <c r="N12" s="419"/>
      <c r="O12" s="420"/>
      <c r="P12" s="414"/>
      <c r="Q12" s="414"/>
      <c r="R12" s="412"/>
    </row>
    <row r="13" spans="1:18" s="388" customFormat="1" ht="15.75" customHeight="1" thickBot="1">
      <c r="A13" s="401"/>
      <c r="B13" s="404"/>
      <c r="C13" s="403"/>
      <c r="D13" s="422" t="s">
        <v>196</v>
      </c>
      <c r="E13" s="210">
        <f>SUM(E9:E12)</f>
        <v>0</v>
      </c>
      <c r="F13" s="423"/>
      <c r="G13" s="210">
        <f>SUM(G9:G12)</f>
        <v>0</v>
      </c>
      <c r="H13" s="424"/>
      <c r="I13" s="425"/>
      <c r="J13" s="210">
        <f>SUM(J9:J12)</f>
        <v>0</v>
      </c>
      <c r="K13" s="423"/>
      <c r="L13" s="423"/>
      <c r="M13" s="426"/>
      <c r="N13" s="419"/>
      <c r="O13" s="420"/>
      <c r="P13" s="414"/>
      <c r="Q13" s="414"/>
      <c r="R13" s="412"/>
    </row>
    <row r="14" spans="1:18" s="388" customFormat="1" ht="15.75" customHeight="1">
      <c r="A14" s="401" t="s">
        <v>60</v>
      </c>
      <c r="B14" s="404" t="s">
        <v>402</v>
      </c>
      <c r="C14" s="403"/>
      <c r="D14" s="422"/>
      <c r="E14" s="427"/>
      <c r="F14" s="423"/>
      <c r="G14" s="427"/>
      <c r="H14" s="424"/>
      <c r="I14" s="425"/>
      <c r="J14" s="427"/>
      <c r="K14" s="423"/>
      <c r="L14" s="423"/>
      <c r="M14" s="426"/>
      <c r="N14" s="419"/>
      <c r="O14" s="411" t="s">
        <v>195</v>
      </c>
      <c r="P14" s="414"/>
      <c r="Q14" s="414"/>
      <c r="R14" s="412" t="s">
        <v>195</v>
      </c>
    </row>
    <row r="15" spans="1:18" s="388" customFormat="1" ht="15.75" customHeight="1">
      <c r="A15" s="428"/>
      <c r="B15" s="410"/>
      <c r="C15" s="403"/>
      <c r="D15" s="410"/>
      <c r="E15" s="413"/>
      <c r="F15" s="423"/>
      <c r="G15" s="413"/>
      <c r="H15" s="429"/>
      <c r="I15" s="430"/>
      <c r="J15" s="413"/>
      <c r="K15" s="431"/>
      <c r="L15" s="423"/>
      <c r="M15" s="426"/>
      <c r="N15" s="432"/>
      <c r="O15" s="420"/>
      <c r="P15" s="414"/>
      <c r="Q15" s="414"/>
      <c r="R15" s="412"/>
    </row>
    <row r="16" spans="1:18" s="388" customFormat="1" ht="15.75" customHeight="1" thickBot="1">
      <c r="A16" s="401"/>
      <c r="B16" s="404"/>
      <c r="C16" s="403"/>
      <c r="D16" s="410"/>
      <c r="E16" s="433"/>
      <c r="F16" s="431"/>
      <c r="G16" s="433"/>
      <c r="H16" s="429"/>
      <c r="I16" s="430"/>
      <c r="J16" s="433"/>
      <c r="K16" s="431"/>
      <c r="L16" s="423"/>
      <c r="M16" s="426"/>
      <c r="N16" s="410"/>
      <c r="O16" s="420"/>
      <c r="P16" s="414"/>
      <c r="Q16" s="414"/>
      <c r="R16" s="412"/>
    </row>
    <row r="17" spans="1:18" s="388" customFormat="1" ht="15.75" customHeight="1" thickBot="1">
      <c r="A17" s="401"/>
      <c r="B17" s="404"/>
      <c r="C17" s="403"/>
      <c r="D17" s="422" t="s">
        <v>196</v>
      </c>
      <c r="E17" s="210">
        <f>SUM(E14:E16)</f>
        <v>0</v>
      </c>
      <c r="F17" s="423"/>
      <c r="G17" s="210">
        <f>SUM(G14:G16)</f>
        <v>0</v>
      </c>
      <c r="H17" s="434"/>
      <c r="I17" s="435"/>
      <c r="J17" s="210">
        <f>SUM(J14:J16)</f>
        <v>0</v>
      </c>
      <c r="K17" s="423"/>
      <c r="L17" s="423"/>
      <c r="M17" s="426"/>
      <c r="N17" s="410"/>
      <c r="O17" s="436"/>
      <c r="P17" s="414"/>
      <c r="Q17" s="414"/>
      <c r="R17" s="412"/>
    </row>
    <row r="18" spans="1:18" s="388" customFormat="1" ht="15.75" customHeight="1">
      <c r="A18" s="401" t="s">
        <v>61</v>
      </c>
      <c r="B18" s="404" t="s">
        <v>101</v>
      </c>
      <c r="C18" s="403"/>
      <c r="D18" s="410"/>
      <c r="E18" s="437"/>
      <c r="F18" s="431"/>
      <c r="G18" s="437"/>
      <c r="H18" s="429"/>
      <c r="I18" s="430"/>
      <c r="J18" s="437"/>
      <c r="K18" s="431"/>
      <c r="L18" s="423"/>
      <c r="M18" s="426"/>
      <c r="N18" s="410"/>
      <c r="O18" s="411" t="s">
        <v>195</v>
      </c>
      <c r="P18" s="414"/>
      <c r="Q18" s="414"/>
      <c r="R18" s="412" t="s">
        <v>195</v>
      </c>
    </row>
    <row r="19" spans="1:18" s="388" customFormat="1" ht="15.75" customHeight="1">
      <c r="A19" s="428"/>
      <c r="B19" s="410"/>
      <c r="C19" s="403"/>
      <c r="D19" s="410"/>
      <c r="E19" s="438"/>
      <c r="F19" s="423"/>
      <c r="G19" s="438"/>
      <c r="H19" s="429"/>
      <c r="I19" s="430"/>
      <c r="J19" s="438"/>
      <c r="K19" s="423"/>
      <c r="L19" s="423"/>
      <c r="M19" s="426"/>
      <c r="N19" s="410"/>
      <c r="O19" s="420"/>
      <c r="P19" s="414"/>
      <c r="Q19" s="414"/>
      <c r="R19" s="412"/>
    </row>
    <row r="20" spans="1:18" s="388" customFormat="1" ht="15.75" customHeight="1" thickBot="1">
      <c r="A20" s="401"/>
      <c r="B20" s="404"/>
      <c r="C20" s="403"/>
      <c r="D20" s="410"/>
      <c r="E20" s="433"/>
      <c r="F20" s="431"/>
      <c r="G20" s="433"/>
      <c r="H20" s="429"/>
      <c r="I20" s="430"/>
      <c r="J20" s="433"/>
      <c r="K20" s="431"/>
      <c r="L20" s="423"/>
      <c r="M20" s="426"/>
      <c r="N20" s="410"/>
      <c r="O20" s="420"/>
      <c r="P20" s="414"/>
      <c r="Q20" s="414"/>
      <c r="R20" s="412"/>
    </row>
    <row r="21" spans="1:18" s="388" customFormat="1" ht="15.75" customHeight="1" thickBot="1">
      <c r="A21" s="401"/>
      <c r="B21" s="404"/>
      <c r="C21" s="403"/>
      <c r="D21" s="439" t="s">
        <v>196</v>
      </c>
      <c r="E21" s="210">
        <f>SUM(E18:E20)</f>
        <v>0</v>
      </c>
      <c r="F21" s="423"/>
      <c r="G21" s="210">
        <f>SUM(G18:G20)</f>
        <v>0</v>
      </c>
      <c r="H21" s="424"/>
      <c r="I21" s="425"/>
      <c r="J21" s="210">
        <f>SUM(J18:J20)</f>
        <v>0</v>
      </c>
      <c r="K21" s="423"/>
      <c r="L21" s="423"/>
      <c r="M21" s="426"/>
      <c r="N21" s="410"/>
      <c r="O21" s="420"/>
      <c r="P21" s="414"/>
      <c r="Q21" s="414"/>
      <c r="R21" s="412"/>
    </row>
    <row r="22" spans="1:18" s="388" customFormat="1" ht="15.75" customHeight="1">
      <c r="A22" s="401" t="s">
        <v>62</v>
      </c>
      <c r="B22" s="404" t="s">
        <v>149</v>
      </c>
      <c r="C22" s="403"/>
      <c r="D22" s="410"/>
      <c r="E22" s="437"/>
      <c r="F22" s="431"/>
      <c r="G22" s="437"/>
      <c r="H22" s="429"/>
      <c r="I22" s="425"/>
      <c r="J22" s="437"/>
      <c r="K22" s="431"/>
      <c r="L22" s="423"/>
      <c r="M22" s="426"/>
      <c r="N22" s="410"/>
      <c r="O22" s="411" t="s">
        <v>195</v>
      </c>
      <c r="P22" s="414"/>
      <c r="Q22" s="414"/>
      <c r="R22" s="412" t="s">
        <v>195</v>
      </c>
    </row>
    <row r="23" spans="1:18" s="388" customFormat="1" ht="15.75" customHeight="1">
      <c r="A23" s="401"/>
      <c r="B23" s="404"/>
      <c r="C23" s="403"/>
      <c r="D23" s="410"/>
      <c r="E23" s="438"/>
      <c r="F23" s="423"/>
      <c r="G23" s="438"/>
      <c r="H23" s="424"/>
      <c r="I23" s="425"/>
      <c r="J23" s="438"/>
      <c r="K23" s="423"/>
      <c r="L23" s="423"/>
      <c r="M23" s="426"/>
      <c r="N23" s="410"/>
      <c r="O23" s="420"/>
      <c r="P23" s="414"/>
      <c r="Q23" s="414"/>
      <c r="R23" s="412"/>
    </row>
    <row r="24" spans="1:18" s="388" customFormat="1" ht="15.75" customHeight="1" thickBot="1">
      <c r="A24" s="401"/>
      <c r="B24" s="404"/>
      <c r="C24" s="403"/>
      <c r="D24" s="410"/>
      <c r="E24" s="438"/>
      <c r="F24" s="423"/>
      <c r="G24" s="438"/>
      <c r="H24" s="424"/>
      <c r="I24" s="425"/>
      <c r="J24" s="438"/>
      <c r="K24" s="423"/>
      <c r="L24" s="423"/>
      <c r="M24" s="426"/>
      <c r="N24" s="432"/>
      <c r="O24" s="420"/>
      <c r="P24" s="414"/>
      <c r="Q24" s="414"/>
      <c r="R24" s="412"/>
    </row>
    <row r="25" spans="1:18" s="388" customFormat="1" ht="15.75" customHeight="1" thickBot="1">
      <c r="A25" s="410"/>
      <c r="B25" s="410"/>
      <c r="C25" s="403"/>
      <c r="D25" s="422" t="s">
        <v>196</v>
      </c>
      <c r="E25" s="210">
        <f>SUM(E22:E24)</f>
        <v>0</v>
      </c>
      <c r="F25" s="423"/>
      <c r="G25" s="210">
        <f>SUM(G22:G24)</f>
        <v>0</v>
      </c>
      <c r="H25" s="424"/>
      <c r="I25" s="425"/>
      <c r="J25" s="210">
        <f>SUM(J22:J24)</f>
        <v>0</v>
      </c>
      <c r="K25" s="423"/>
      <c r="L25" s="423"/>
      <c r="M25" s="426"/>
      <c r="N25" s="432"/>
      <c r="O25" s="411"/>
      <c r="P25" s="414"/>
      <c r="Q25" s="414"/>
      <c r="R25" s="412"/>
    </row>
    <row r="26" spans="1:18" s="388" customFormat="1" ht="15.75" customHeight="1">
      <c r="A26" s="401" t="s">
        <v>63</v>
      </c>
      <c r="B26" s="404" t="s">
        <v>456</v>
      </c>
      <c r="C26" s="403"/>
      <c r="D26" s="410"/>
      <c r="E26" s="437"/>
      <c r="F26" s="431"/>
      <c r="G26" s="437"/>
      <c r="H26" s="429"/>
      <c r="I26" s="430"/>
      <c r="J26" s="437"/>
      <c r="K26" s="431"/>
      <c r="L26" s="431"/>
      <c r="M26" s="440"/>
      <c r="N26" s="410"/>
      <c r="O26" s="411" t="s">
        <v>195</v>
      </c>
      <c r="P26" s="414"/>
      <c r="Q26" s="414"/>
      <c r="R26" s="412" t="s">
        <v>195</v>
      </c>
    </row>
    <row r="27" spans="1:18" s="388" customFormat="1" ht="15.75" customHeight="1">
      <c r="A27" s="401"/>
      <c r="B27" s="404"/>
      <c r="C27" s="403"/>
      <c r="D27" s="410"/>
      <c r="E27" s="441"/>
      <c r="F27" s="431"/>
      <c r="G27" s="441"/>
      <c r="H27" s="429"/>
      <c r="I27" s="430"/>
      <c r="J27" s="441"/>
      <c r="K27" s="431"/>
      <c r="L27" s="431"/>
      <c r="M27" s="440"/>
      <c r="N27" s="432"/>
      <c r="O27" s="420"/>
      <c r="P27" s="414"/>
      <c r="Q27" s="414"/>
      <c r="R27" s="412"/>
    </row>
    <row r="28" spans="1:18" s="388" customFormat="1" ht="15.75" customHeight="1" thickBot="1">
      <c r="A28" s="401"/>
      <c r="B28" s="404"/>
      <c r="C28" s="403"/>
      <c r="D28" s="410"/>
      <c r="E28" s="442"/>
      <c r="F28" s="431"/>
      <c r="G28" s="442"/>
      <c r="H28" s="429"/>
      <c r="I28" s="430"/>
      <c r="J28" s="442"/>
      <c r="K28" s="431"/>
      <c r="L28" s="431"/>
      <c r="M28" s="440"/>
      <c r="N28" s="410"/>
      <c r="O28" s="420"/>
      <c r="P28" s="414"/>
      <c r="Q28" s="414"/>
      <c r="R28" s="412"/>
    </row>
    <row r="29" spans="1:18" s="388" customFormat="1" ht="15.75" customHeight="1" thickBot="1">
      <c r="A29" s="410"/>
      <c r="B29" s="410"/>
      <c r="C29" s="403"/>
      <c r="D29" s="422" t="s">
        <v>196</v>
      </c>
      <c r="E29" s="443">
        <f>SUM(E26:E28)</f>
        <v>0</v>
      </c>
      <c r="F29" s="431"/>
      <c r="G29" s="443">
        <f>SUM(G26:G28)</f>
        <v>0</v>
      </c>
      <c r="H29" s="429"/>
      <c r="I29" s="430"/>
      <c r="J29" s="443">
        <f>SUM(J26:J28)</f>
        <v>0</v>
      </c>
      <c r="K29" s="431"/>
      <c r="L29" s="431"/>
      <c r="M29" s="440"/>
      <c r="N29" s="419"/>
      <c r="O29" s="411"/>
      <c r="P29" s="414"/>
      <c r="Q29" s="414"/>
      <c r="R29" s="412"/>
    </row>
    <row r="30" spans="1:18" s="388" customFormat="1" ht="15.75" customHeight="1">
      <c r="A30" s="401" t="s">
        <v>64</v>
      </c>
      <c r="B30" s="404" t="s">
        <v>403</v>
      </c>
      <c r="C30" s="403"/>
      <c r="D30" s="404"/>
      <c r="E30" s="444"/>
      <c r="F30" s="431"/>
      <c r="G30" s="444"/>
      <c r="H30" s="429"/>
      <c r="I30" s="430"/>
      <c r="J30" s="444"/>
      <c r="K30" s="431"/>
      <c r="L30" s="431"/>
      <c r="M30" s="440"/>
      <c r="N30" s="432"/>
      <c r="O30" s="411" t="s">
        <v>195</v>
      </c>
      <c r="P30" s="414"/>
      <c r="Q30" s="414"/>
      <c r="R30" s="412" t="s">
        <v>195</v>
      </c>
    </row>
    <row r="31" spans="1:18" s="388" customFormat="1" ht="15.75" customHeight="1">
      <c r="A31" s="401"/>
      <c r="B31" s="404"/>
      <c r="C31" s="403"/>
      <c r="D31" s="404"/>
      <c r="E31" s="444"/>
      <c r="F31" s="431"/>
      <c r="G31" s="444"/>
      <c r="H31" s="429"/>
      <c r="I31" s="430"/>
      <c r="J31" s="444"/>
      <c r="K31" s="431"/>
      <c r="L31" s="431"/>
      <c r="M31" s="440"/>
      <c r="N31" s="432"/>
      <c r="O31" s="420"/>
      <c r="P31" s="414"/>
      <c r="Q31" s="414"/>
      <c r="R31" s="412"/>
    </row>
    <row r="32" spans="1:18" s="388" customFormat="1" ht="15.75" customHeight="1" thickBot="1">
      <c r="A32" s="410"/>
      <c r="B32" s="410"/>
      <c r="C32" s="403"/>
      <c r="D32" s="404"/>
      <c r="E32" s="444"/>
      <c r="F32" s="431"/>
      <c r="G32" s="444"/>
      <c r="H32" s="429"/>
      <c r="I32" s="430"/>
      <c r="J32" s="444"/>
      <c r="K32" s="431"/>
      <c r="L32" s="431"/>
      <c r="M32" s="440"/>
      <c r="N32" s="432"/>
      <c r="O32" s="420"/>
      <c r="P32" s="414"/>
      <c r="Q32" s="414"/>
      <c r="R32" s="412"/>
    </row>
    <row r="33" spans="1:18" s="388" customFormat="1" ht="15.75" customHeight="1" thickBot="1">
      <c r="A33" s="401"/>
      <c r="B33" s="404"/>
      <c r="C33" s="403"/>
      <c r="D33" s="422" t="s">
        <v>196</v>
      </c>
      <c r="E33" s="443">
        <f>SUM(E30:E32)</f>
        <v>0</v>
      </c>
      <c r="F33" s="431"/>
      <c r="G33" s="443">
        <f>SUM(G30:G32)</f>
        <v>0</v>
      </c>
      <c r="H33" s="429"/>
      <c r="I33" s="430"/>
      <c r="J33" s="443">
        <f>SUM(J30:J32)</f>
        <v>0</v>
      </c>
      <c r="K33" s="431"/>
      <c r="L33" s="431"/>
      <c r="M33" s="440"/>
      <c r="N33" s="445"/>
      <c r="O33" s="420"/>
      <c r="P33" s="414"/>
      <c r="Q33" s="414"/>
      <c r="R33" s="412"/>
    </row>
    <row r="34" spans="1:18" s="388" customFormat="1" ht="15.75" customHeight="1">
      <c r="A34" s="401" t="s">
        <v>68</v>
      </c>
      <c r="B34" s="404" t="s">
        <v>411</v>
      </c>
      <c r="C34" s="403"/>
      <c r="D34" s="410"/>
      <c r="E34" s="446"/>
      <c r="F34" s="431"/>
      <c r="G34" s="446"/>
      <c r="H34" s="429"/>
      <c r="I34" s="430"/>
      <c r="J34" s="446"/>
      <c r="K34" s="431"/>
      <c r="L34" s="431"/>
      <c r="M34" s="440"/>
      <c r="N34" s="410"/>
      <c r="O34" s="411" t="s">
        <v>195</v>
      </c>
      <c r="P34" s="414"/>
      <c r="Q34" s="414"/>
      <c r="R34" s="412" t="s">
        <v>195</v>
      </c>
    </row>
    <row r="35" spans="1:18" s="388" customFormat="1" ht="15.75" customHeight="1">
      <c r="A35" s="428"/>
      <c r="B35" s="410"/>
      <c r="C35" s="403"/>
      <c r="D35" s="410"/>
      <c r="E35" s="441"/>
      <c r="F35" s="431"/>
      <c r="G35" s="441"/>
      <c r="H35" s="429"/>
      <c r="I35" s="430"/>
      <c r="J35" s="441"/>
      <c r="K35" s="431"/>
      <c r="L35" s="431"/>
      <c r="M35" s="440"/>
      <c r="N35" s="410"/>
      <c r="O35" s="420"/>
      <c r="P35" s="414"/>
      <c r="Q35" s="414"/>
      <c r="R35" s="412"/>
    </row>
    <row r="36" spans="1:18" s="388" customFormat="1" ht="15.75" customHeight="1" thickBot="1">
      <c r="A36" s="447"/>
      <c r="B36" s="410"/>
      <c r="C36" s="403"/>
      <c r="D36" s="410"/>
      <c r="E36" s="442"/>
      <c r="F36" s="431"/>
      <c r="G36" s="442"/>
      <c r="H36" s="429"/>
      <c r="I36" s="430"/>
      <c r="J36" s="442"/>
      <c r="K36" s="431"/>
      <c r="L36" s="431"/>
      <c r="M36" s="440"/>
      <c r="N36" s="410"/>
      <c r="O36" s="420"/>
      <c r="P36" s="414"/>
      <c r="Q36" s="414"/>
      <c r="R36" s="412"/>
    </row>
    <row r="37" spans="1:18" s="388" customFormat="1" ht="15.75" customHeight="1" thickBot="1">
      <c r="A37" s="428"/>
      <c r="B37" s="410"/>
      <c r="C37" s="448"/>
      <c r="D37" s="422" t="s">
        <v>196</v>
      </c>
      <c r="E37" s="443">
        <f>SUM(E34:E36)</f>
        <v>0</v>
      </c>
      <c r="F37" s="431"/>
      <c r="G37" s="443">
        <f>SUM(G34:G36)</f>
        <v>0</v>
      </c>
      <c r="H37" s="429"/>
      <c r="I37" s="430"/>
      <c r="J37" s="443">
        <f>SUM(J34:J36)</f>
        <v>0</v>
      </c>
      <c r="K37" s="431"/>
      <c r="L37" s="431"/>
      <c r="M37" s="440"/>
      <c r="N37" s="419"/>
      <c r="O37" s="420"/>
      <c r="P37" s="414"/>
      <c r="Q37" s="414"/>
      <c r="R37" s="412"/>
    </row>
    <row r="38" spans="1:18" s="453" customFormat="1" ht="15.75" customHeight="1">
      <c r="A38" s="401">
        <v>3</v>
      </c>
      <c r="B38" s="402" t="s">
        <v>197</v>
      </c>
      <c r="C38" s="449"/>
      <c r="D38" s="450"/>
      <c r="E38" s="451"/>
      <c r="F38" s="431"/>
      <c r="G38" s="451"/>
      <c r="H38" s="429"/>
      <c r="I38" s="430"/>
      <c r="J38" s="451"/>
      <c r="K38" s="431"/>
      <c r="L38" s="431"/>
      <c r="M38" s="440"/>
      <c r="N38" s="410"/>
      <c r="O38" s="452"/>
      <c r="P38" s="414"/>
      <c r="Q38" s="414"/>
      <c r="R38" s="404"/>
    </row>
    <row r="39" spans="1:18" s="387" customFormat="1" ht="15.75" customHeight="1">
      <c r="A39" s="401" t="s">
        <v>30</v>
      </c>
      <c r="B39" s="404" t="s">
        <v>150</v>
      </c>
      <c r="C39" s="403"/>
      <c r="D39" s="410"/>
      <c r="E39" s="454"/>
      <c r="F39" s="431"/>
      <c r="G39" s="454"/>
      <c r="H39" s="429"/>
      <c r="I39" s="430"/>
      <c r="J39" s="454"/>
      <c r="K39" s="431"/>
      <c r="L39" s="431"/>
      <c r="M39" s="440"/>
      <c r="N39" s="410"/>
      <c r="O39" s="411" t="s">
        <v>195</v>
      </c>
      <c r="P39" s="410"/>
      <c r="Q39" s="410"/>
      <c r="R39" s="412" t="s">
        <v>195</v>
      </c>
    </row>
    <row r="40" spans="1:18" s="387" customFormat="1" ht="15.75" customHeight="1">
      <c r="A40" s="401"/>
      <c r="B40" s="404"/>
      <c r="C40" s="403"/>
      <c r="D40" s="410"/>
      <c r="E40" s="454"/>
      <c r="F40" s="431"/>
      <c r="G40" s="454"/>
      <c r="H40" s="429"/>
      <c r="I40" s="430"/>
      <c r="J40" s="454"/>
      <c r="K40" s="431"/>
      <c r="L40" s="431"/>
      <c r="M40" s="440"/>
      <c r="N40" s="410"/>
      <c r="O40" s="455"/>
      <c r="P40" s="410"/>
      <c r="Q40" s="410"/>
      <c r="R40" s="412"/>
    </row>
    <row r="41" spans="1:18" s="387" customFormat="1" ht="15.75" customHeight="1" thickBot="1">
      <c r="A41" s="401"/>
      <c r="B41" s="404"/>
      <c r="C41" s="403"/>
      <c r="D41" s="410"/>
      <c r="E41" s="456"/>
      <c r="F41" s="431"/>
      <c r="G41" s="456"/>
      <c r="H41" s="429"/>
      <c r="I41" s="430"/>
      <c r="J41" s="456"/>
      <c r="K41" s="431"/>
      <c r="L41" s="431"/>
      <c r="M41" s="440"/>
      <c r="N41" s="410"/>
      <c r="O41" s="455"/>
      <c r="P41" s="410"/>
      <c r="Q41" s="410"/>
      <c r="R41" s="412"/>
    </row>
    <row r="42" spans="1:18" s="387" customFormat="1" ht="15.75" customHeight="1" thickBot="1">
      <c r="A42" s="410"/>
      <c r="B42" s="410"/>
      <c r="C42" s="403"/>
      <c r="D42" s="422" t="s">
        <v>196</v>
      </c>
      <c r="E42" s="210">
        <f>SUM(E39:E41)</f>
        <v>0</v>
      </c>
      <c r="F42" s="457"/>
      <c r="G42" s="210">
        <f>SUM(G39:G41)</f>
        <v>0</v>
      </c>
      <c r="H42" s="429"/>
      <c r="I42" s="430"/>
      <c r="J42" s="210">
        <f>SUM(J39:J41)</f>
        <v>0</v>
      </c>
      <c r="K42" s="431"/>
      <c r="L42" s="431"/>
      <c r="M42" s="440"/>
      <c r="N42" s="410"/>
      <c r="O42" s="455"/>
      <c r="P42" s="410"/>
      <c r="Q42" s="410"/>
      <c r="R42" s="412"/>
    </row>
    <row r="43" spans="1:18" s="387" customFormat="1" ht="15.75" customHeight="1">
      <c r="A43" s="401">
        <v>3.2</v>
      </c>
      <c r="B43" s="404" t="s">
        <v>251</v>
      </c>
      <c r="C43" s="403"/>
      <c r="D43" s="422"/>
      <c r="E43" s="427"/>
      <c r="F43" s="423"/>
      <c r="G43" s="427"/>
      <c r="H43" s="424"/>
      <c r="I43" s="425"/>
      <c r="J43" s="427"/>
      <c r="K43" s="423"/>
      <c r="L43" s="423"/>
      <c r="M43" s="426"/>
      <c r="N43" s="410"/>
      <c r="O43" s="455"/>
      <c r="P43" s="410"/>
      <c r="Q43" s="410"/>
      <c r="R43" s="412"/>
    </row>
    <row r="44" spans="3:18" s="387" customFormat="1" ht="15.75" customHeight="1">
      <c r="C44" s="403"/>
      <c r="D44" s="410"/>
      <c r="E44" s="454"/>
      <c r="F44" s="431"/>
      <c r="G44" s="454"/>
      <c r="H44" s="429"/>
      <c r="I44" s="430"/>
      <c r="J44" s="454"/>
      <c r="K44" s="431"/>
      <c r="L44" s="431"/>
      <c r="M44" s="440"/>
      <c r="N44" s="410"/>
      <c r="O44" s="411" t="s">
        <v>195</v>
      </c>
      <c r="P44" s="410"/>
      <c r="Q44" s="410"/>
      <c r="R44" s="412" t="s">
        <v>195</v>
      </c>
    </row>
    <row r="45" spans="1:18" s="387" customFormat="1" ht="15.75" customHeight="1">
      <c r="A45" s="401"/>
      <c r="B45" s="404"/>
      <c r="C45" s="403"/>
      <c r="D45" s="410"/>
      <c r="E45" s="454"/>
      <c r="F45" s="431"/>
      <c r="G45" s="454"/>
      <c r="H45" s="429"/>
      <c r="I45" s="430"/>
      <c r="J45" s="454"/>
      <c r="K45" s="431"/>
      <c r="L45" s="431"/>
      <c r="M45" s="440"/>
      <c r="N45" s="410"/>
      <c r="O45" s="455"/>
      <c r="P45" s="410"/>
      <c r="Q45" s="410"/>
      <c r="R45" s="412"/>
    </row>
    <row r="46" spans="1:18" s="387" customFormat="1" ht="15.75" customHeight="1" thickBot="1">
      <c r="A46" s="401"/>
      <c r="B46" s="404"/>
      <c r="C46" s="403"/>
      <c r="D46" s="410"/>
      <c r="E46" s="456"/>
      <c r="F46" s="431"/>
      <c r="G46" s="456"/>
      <c r="H46" s="429"/>
      <c r="I46" s="430"/>
      <c r="J46" s="456"/>
      <c r="K46" s="431"/>
      <c r="L46" s="431"/>
      <c r="M46" s="440"/>
      <c r="N46" s="410"/>
      <c r="O46" s="455"/>
      <c r="P46" s="410"/>
      <c r="Q46" s="410"/>
      <c r="R46" s="412"/>
    </row>
    <row r="47" spans="1:18" s="387" customFormat="1" ht="15.75" customHeight="1" thickBot="1">
      <c r="A47" s="410"/>
      <c r="B47" s="410"/>
      <c r="C47" s="403"/>
      <c r="D47" s="422" t="s">
        <v>196</v>
      </c>
      <c r="E47" s="443">
        <f>SUM(E43:E46)</f>
        <v>0</v>
      </c>
      <c r="F47" s="431"/>
      <c r="G47" s="443">
        <f>SUM(G43:G46)</f>
        <v>0</v>
      </c>
      <c r="H47" s="429"/>
      <c r="I47" s="430"/>
      <c r="J47" s="210">
        <f>SUM(J43:J46)</f>
        <v>0</v>
      </c>
      <c r="K47" s="457"/>
      <c r="L47" s="431"/>
      <c r="M47" s="440"/>
      <c r="N47" s="410"/>
      <c r="O47" s="455"/>
      <c r="P47" s="410"/>
      <c r="Q47" s="410"/>
      <c r="R47" s="412"/>
    </row>
    <row r="48" spans="1:18" s="387" customFormat="1" ht="15.75" customHeight="1">
      <c r="A48" s="401">
        <v>3.3</v>
      </c>
      <c r="B48" s="404" t="s">
        <v>457</v>
      </c>
      <c r="C48" s="403"/>
      <c r="D48" s="422"/>
      <c r="E48" s="427"/>
      <c r="F48" s="423"/>
      <c r="G48" s="427"/>
      <c r="H48" s="424"/>
      <c r="I48" s="425"/>
      <c r="J48" s="427"/>
      <c r="K48" s="423"/>
      <c r="L48" s="423"/>
      <c r="M48" s="426"/>
      <c r="N48" s="410"/>
      <c r="O48" s="411" t="s">
        <v>195</v>
      </c>
      <c r="P48" s="410"/>
      <c r="Q48" s="410"/>
      <c r="R48" s="412" t="s">
        <v>195</v>
      </c>
    </row>
    <row r="49" spans="1:18" s="387" customFormat="1" ht="15.75" customHeight="1">
      <c r="A49" s="410"/>
      <c r="B49" s="410"/>
      <c r="C49" s="403"/>
      <c r="D49" s="410"/>
      <c r="E49" s="413"/>
      <c r="F49" s="423"/>
      <c r="G49" s="413"/>
      <c r="H49" s="424"/>
      <c r="I49" s="425"/>
      <c r="J49" s="413"/>
      <c r="K49" s="423"/>
      <c r="L49" s="423"/>
      <c r="M49" s="426"/>
      <c r="N49" s="410"/>
      <c r="O49" s="455"/>
      <c r="P49" s="410"/>
      <c r="Q49" s="410"/>
      <c r="R49" s="412"/>
    </row>
    <row r="50" spans="1:18" s="387" customFormat="1" ht="15.75" customHeight="1" thickBot="1">
      <c r="A50" s="410"/>
      <c r="B50" s="410"/>
      <c r="C50" s="403"/>
      <c r="D50" s="410"/>
      <c r="E50" s="433"/>
      <c r="F50" s="431"/>
      <c r="G50" s="433"/>
      <c r="H50" s="429"/>
      <c r="I50" s="425"/>
      <c r="J50" s="433"/>
      <c r="K50" s="431"/>
      <c r="L50" s="423"/>
      <c r="M50" s="426"/>
      <c r="N50" s="410"/>
      <c r="O50" s="455"/>
      <c r="P50" s="410"/>
      <c r="Q50" s="410"/>
      <c r="R50" s="412"/>
    </row>
    <row r="51" spans="1:18" s="387" customFormat="1" ht="15.75" customHeight="1" thickBot="1">
      <c r="A51" s="410"/>
      <c r="B51" s="410"/>
      <c r="C51" s="403"/>
      <c r="D51" s="422" t="s">
        <v>196</v>
      </c>
      <c r="E51" s="210">
        <f>SUM(E48:E50)</f>
        <v>0</v>
      </c>
      <c r="F51" s="423"/>
      <c r="G51" s="210">
        <f>SUM(G48:G50)</f>
        <v>0</v>
      </c>
      <c r="H51" s="424"/>
      <c r="I51" s="425"/>
      <c r="J51" s="210">
        <f>SUM(J48:J50)</f>
        <v>0</v>
      </c>
      <c r="K51" s="423"/>
      <c r="L51" s="423"/>
      <c r="M51" s="426"/>
      <c r="N51" s="410"/>
      <c r="O51" s="455"/>
      <c r="P51" s="410"/>
      <c r="Q51" s="410"/>
      <c r="R51" s="412"/>
    </row>
    <row r="52" spans="1:18" s="387" customFormat="1" ht="15.75" customHeight="1">
      <c r="A52" s="401">
        <v>3.4</v>
      </c>
      <c r="B52" s="404" t="s">
        <v>252</v>
      </c>
      <c r="C52" s="403"/>
      <c r="D52" s="410"/>
      <c r="E52" s="437"/>
      <c r="F52" s="431"/>
      <c r="G52" s="437"/>
      <c r="H52" s="429"/>
      <c r="I52" s="425"/>
      <c r="J52" s="437"/>
      <c r="K52" s="431"/>
      <c r="L52" s="423"/>
      <c r="M52" s="426"/>
      <c r="N52" s="410"/>
      <c r="O52" s="411" t="s">
        <v>195</v>
      </c>
      <c r="P52" s="410"/>
      <c r="Q52" s="410"/>
      <c r="R52" s="412" t="s">
        <v>195</v>
      </c>
    </row>
    <row r="53" spans="1:18" s="387" customFormat="1" ht="15.75" customHeight="1">
      <c r="A53" s="410"/>
      <c r="B53" s="410"/>
      <c r="C53" s="403"/>
      <c r="D53" s="410"/>
      <c r="E53" s="454"/>
      <c r="F53" s="431"/>
      <c r="G53" s="454"/>
      <c r="H53" s="429"/>
      <c r="I53" s="425"/>
      <c r="J53" s="454"/>
      <c r="K53" s="431"/>
      <c r="L53" s="423"/>
      <c r="M53" s="426"/>
      <c r="N53" s="410"/>
      <c r="O53" s="455"/>
      <c r="P53" s="410"/>
      <c r="Q53" s="410"/>
      <c r="R53" s="412"/>
    </row>
    <row r="54" spans="1:18" s="387" customFormat="1" ht="15.75" customHeight="1" thickBot="1">
      <c r="A54" s="410"/>
      <c r="B54" s="410"/>
      <c r="C54" s="403"/>
      <c r="D54" s="410"/>
      <c r="E54" s="433"/>
      <c r="F54" s="431"/>
      <c r="G54" s="433"/>
      <c r="H54" s="429"/>
      <c r="I54" s="425"/>
      <c r="J54" s="433"/>
      <c r="K54" s="431"/>
      <c r="L54" s="423"/>
      <c r="M54" s="426"/>
      <c r="N54" s="410"/>
      <c r="O54" s="455"/>
      <c r="P54" s="410"/>
      <c r="Q54" s="410"/>
      <c r="R54" s="412"/>
    </row>
    <row r="55" spans="1:18" s="387" customFormat="1" ht="15.75" customHeight="1" thickBot="1">
      <c r="A55" s="410"/>
      <c r="B55" s="410"/>
      <c r="C55" s="403"/>
      <c r="D55" s="422" t="s">
        <v>196</v>
      </c>
      <c r="E55" s="443">
        <f>SUM(E52:E54)</f>
        <v>0</v>
      </c>
      <c r="F55" s="431"/>
      <c r="G55" s="443">
        <f>SUM(G52:G54)</f>
        <v>0</v>
      </c>
      <c r="H55" s="429"/>
      <c r="I55" s="425"/>
      <c r="J55" s="443">
        <f>SUM(J52:J54)</f>
        <v>0</v>
      </c>
      <c r="K55" s="431"/>
      <c r="L55" s="423"/>
      <c r="M55" s="426"/>
      <c r="N55" s="410"/>
      <c r="O55" s="455"/>
      <c r="P55" s="410"/>
      <c r="Q55" s="410"/>
      <c r="R55" s="412"/>
    </row>
    <row r="56" spans="1:18" s="387" customFormat="1" ht="15.75" customHeight="1">
      <c r="A56" s="401">
        <v>3.5</v>
      </c>
      <c r="B56" s="404" t="s">
        <v>253</v>
      </c>
      <c r="C56" s="403"/>
      <c r="D56" s="422"/>
      <c r="E56" s="437"/>
      <c r="F56" s="431"/>
      <c r="G56" s="437"/>
      <c r="H56" s="429"/>
      <c r="I56" s="425"/>
      <c r="J56" s="437"/>
      <c r="K56" s="431"/>
      <c r="L56" s="423"/>
      <c r="M56" s="426"/>
      <c r="N56" s="410"/>
      <c r="O56" s="455"/>
      <c r="P56" s="410"/>
      <c r="Q56" s="410"/>
      <c r="R56" s="412"/>
    </row>
    <row r="57" spans="3:18" s="387" customFormat="1" ht="15.75" customHeight="1">
      <c r="C57" s="403"/>
      <c r="D57" s="410"/>
      <c r="E57" s="458"/>
      <c r="F57" s="431"/>
      <c r="G57" s="458"/>
      <c r="H57" s="429"/>
      <c r="I57" s="425"/>
      <c r="J57" s="458"/>
      <c r="K57" s="431"/>
      <c r="L57" s="423"/>
      <c r="M57" s="426"/>
      <c r="N57" s="410"/>
      <c r="O57" s="411" t="s">
        <v>195</v>
      </c>
      <c r="P57" s="410"/>
      <c r="Q57" s="410"/>
      <c r="R57" s="412" t="s">
        <v>195</v>
      </c>
    </row>
    <row r="58" spans="1:18" s="387" customFormat="1" ht="15.75" customHeight="1">
      <c r="A58" s="410"/>
      <c r="B58" s="410"/>
      <c r="C58" s="403"/>
      <c r="D58" s="410"/>
      <c r="E58" s="454"/>
      <c r="F58" s="431"/>
      <c r="G58" s="454"/>
      <c r="H58" s="429"/>
      <c r="I58" s="425"/>
      <c r="J58" s="454"/>
      <c r="K58" s="431"/>
      <c r="L58" s="423"/>
      <c r="M58" s="426"/>
      <c r="N58" s="410"/>
      <c r="O58" s="455"/>
      <c r="P58" s="410"/>
      <c r="Q58" s="410"/>
      <c r="R58" s="412"/>
    </row>
    <row r="59" spans="1:18" s="387" customFormat="1" ht="15.75" customHeight="1" thickBot="1">
      <c r="A59" s="410"/>
      <c r="B59" s="410"/>
      <c r="C59" s="403"/>
      <c r="D59" s="410"/>
      <c r="E59" s="433"/>
      <c r="F59" s="431"/>
      <c r="G59" s="433"/>
      <c r="H59" s="429"/>
      <c r="I59" s="425"/>
      <c r="J59" s="433"/>
      <c r="K59" s="431"/>
      <c r="L59" s="423"/>
      <c r="M59" s="426"/>
      <c r="N59" s="410"/>
      <c r="O59" s="455"/>
      <c r="P59" s="410"/>
      <c r="Q59" s="410"/>
      <c r="R59" s="412"/>
    </row>
    <row r="60" spans="1:18" s="387" customFormat="1" ht="15.75" customHeight="1" thickBot="1">
      <c r="A60" s="410"/>
      <c r="B60" s="410"/>
      <c r="C60" s="403"/>
      <c r="D60" s="422" t="s">
        <v>196</v>
      </c>
      <c r="E60" s="210">
        <f>SUM(E56:E59)</f>
        <v>0</v>
      </c>
      <c r="F60" s="459"/>
      <c r="G60" s="210">
        <f>SUM(G56:G59)</f>
        <v>0</v>
      </c>
      <c r="H60" s="429"/>
      <c r="I60" s="425"/>
      <c r="J60" s="210">
        <f>SUM(J56:J59)</f>
        <v>0</v>
      </c>
      <c r="K60" s="431"/>
      <c r="L60" s="423"/>
      <c r="M60" s="426"/>
      <c r="N60" s="410"/>
      <c r="O60" s="455"/>
      <c r="P60" s="410"/>
      <c r="Q60" s="410"/>
      <c r="R60" s="412"/>
    </row>
    <row r="61" spans="1:18" s="387" customFormat="1" ht="15.75" customHeight="1">
      <c r="A61" s="401">
        <v>3.6</v>
      </c>
      <c r="B61" s="404" t="s">
        <v>458</v>
      </c>
      <c r="C61" s="403"/>
      <c r="D61" s="422"/>
      <c r="E61" s="427"/>
      <c r="F61" s="431"/>
      <c r="G61" s="427"/>
      <c r="H61" s="429"/>
      <c r="I61" s="425"/>
      <c r="J61" s="427"/>
      <c r="K61" s="431"/>
      <c r="L61" s="423"/>
      <c r="M61" s="426"/>
      <c r="N61" s="410"/>
      <c r="O61" s="455"/>
      <c r="P61" s="410"/>
      <c r="Q61" s="410"/>
      <c r="R61" s="412"/>
    </row>
    <row r="62" spans="3:18" s="387" customFormat="1" ht="15.75" customHeight="1">
      <c r="C62" s="403"/>
      <c r="D62" s="410"/>
      <c r="E62" s="460"/>
      <c r="F62" s="431"/>
      <c r="G62" s="460"/>
      <c r="H62" s="429"/>
      <c r="I62" s="425"/>
      <c r="J62" s="460"/>
      <c r="K62" s="431"/>
      <c r="L62" s="423"/>
      <c r="M62" s="426"/>
      <c r="N62" s="410"/>
      <c r="O62" s="411" t="s">
        <v>195</v>
      </c>
      <c r="P62" s="410"/>
      <c r="Q62" s="410"/>
      <c r="R62" s="412" t="s">
        <v>195</v>
      </c>
    </row>
    <row r="63" spans="1:18" s="387" customFormat="1" ht="15.75" customHeight="1">
      <c r="A63" s="401"/>
      <c r="B63" s="404"/>
      <c r="C63" s="403"/>
      <c r="D63" s="410"/>
      <c r="E63" s="413"/>
      <c r="F63" s="431"/>
      <c r="G63" s="413"/>
      <c r="H63" s="429"/>
      <c r="I63" s="425"/>
      <c r="J63" s="413"/>
      <c r="K63" s="431"/>
      <c r="L63" s="423"/>
      <c r="M63" s="426"/>
      <c r="N63" s="410"/>
      <c r="O63" s="455"/>
      <c r="P63" s="410"/>
      <c r="Q63" s="410"/>
      <c r="R63" s="412"/>
    </row>
    <row r="64" spans="1:18" s="387" customFormat="1" ht="15.75" customHeight="1" thickBot="1">
      <c r="A64" s="410"/>
      <c r="B64" s="410"/>
      <c r="C64" s="403"/>
      <c r="D64" s="410"/>
      <c r="E64" s="454"/>
      <c r="F64" s="431"/>
      <c r="G64" s="454"/>
      <c r="H64" s="429"/>
      <c r="I64" s="425"/>
      <c r="J64" s="454"/>
      <c r="K64" s="431"/>
      <c r="L64" s="423"/>
      <c r="M64" s="426"/>
      <c r="N64" s="410"/>
      <c r="O64" s="455"/>
      <c r="P64" s="410"/>
      <c r="Q64" s="410"/>
      <c r="R64" s="412"/>
    </row>
    <row r="65" spans="1:18" s="387" customFormat="1" ht="15.75" customHeight="1" thickBot="1">
      <c r="A65" s="410"/>
      <c r="B65" s="410"/>
      <c r="C65" s="403"/>
      <c r="D65" s="422" t="s">
        <v>196</v>
      </c>
      <c r="E65" s="210">
        <f>SUM(E61:E64)</f>
        <v>0</v>
      </c>
      <c r="F65" s="423"/>
      <c r="G65" s="210">
        <f>SUM(G61:G64)</f>
        <v>0</v>
      </c>
      <c r="H65" s="434"/>
      <c r="I65" s="435"/>
      <c r="J65" s="210">
        <f>SUM(J61:J64)</f>
        <v>0</v>
      </c>
      <c r="K65" s="423"/>
      <c r="L65" s="423"/>
      <c r="M65" s="426"/>
      <c r="N65" s="410"/>
      <c r="O65" s="455"/>
      <c r="P65" s="410"/>
      <c r="Q65" s="410"/>
      <c r="R65" s="412"/>
    </row>
    <row r="66" spans="1:18" s="387" customFormat="1" ht="15.75" customHeight="1">
      <c r="A66" s="401">
        <v>3.7</v>
      </c>
      <c r="B66" s="404" t="s">
        <v>102</v>
      </c>
      <c r="C66" s="403"/>
      <c r="D66" s="422"/>
      <c r="E66" s="437"/>
      <c r="F66" s="431"/>
      <c r="G66" s="437"/>
      <c r="H66" s="429"/>
      <c r="I66" s="430"/>
      <c r="J66" s="437"/>
      <c r="K66" s="431"/>
      <c r="L66" s="423"/>
      <c r="M66" s="426"/>
      <c r="N66" s="410"/>
      <c r="O66" s="455"/>
      <c r="P66" s="410"/>
      <c r="Q66" s="410"/>
      <c r="R66" s="412"/>
    </row>
    <row r="67" spans="3:18" s="387" customFormat="1" ht="15.75" customHeight="1">
      <c r="C67" s="403"/>
      <c r="D67" s="410"/>
      <c r="E67" s="460"/>
      <c r="F67" s="423"/>
      <c r="G67" s="460"/>
      <c r="H67" s="429"/>
      <c r="I67" s="430"/>
      <c r="J67" s="460"/>
      <c r="K67" s="423"/>
      <c r="L67" s="423"/>
      <c r="M67" s="426"/>
      <c r="N67" s="410"/>
      <c r="O67" s="411" t="s">
        <v>195</v>
      </c>
      <c r="P67" s="410"/>
      <c r="Q67" s="410"/>
      <c r="R67" s="412" t="s">
        <v>195</v>
      </c>
    </row>
    <row r="68" spans="1:18" s="387" customFormat="1" ht="15.75" customHeight="1">
      <c r="A68" s="410"/>
      <c r="B68" s="410"/>
      <c r="C68" s="403"/>
      <c r="D68" s="410"/>
      <c r="E68" s="413"/>
      <c r="F68" s="423"/>
      <c r="G68" s="413"/>
      <c r="H68" s="429"/>
      <c r="I68" s="430"/>
      <c r="J68" s="413"/>
      <c r="K68" s="423"/>
      <c r="L68" s="423"/>
      <c r="M68" s="426"/>
      <c r="N68" s="410"/>
      <c r="O68" s="455"/>
      <c r="P68" s="410"/>
      <c r="Q68" s="410"/>
      <c r="R68" s="412"/>
    </row>
    <row r="69" spans="1:18" s="387" customFormat="1" ht="15.75" customHeight="1" thickBot="1">
      <c r="A69" s="410"/>
      <c r="B69" s="410"/>
      <c r="C69" s="403"/>
      <c r="D69" s="410"/>
      <c r="E69" s="421"/>
      <c r="F69" s="423"/>
      <c r="G69" s="421"/>
      <c r="H69" s="424"/>
      <c r="I69" s="425"/>
      <c r="J69" s="421"/>
      <c r="K69" s="423"/>
      <c r="L69" s="423"/>
      <c r="M69" s="426"/>
      <c r="N69" s="410"/>
      <c r="O69" s="455"/>
      <c r="P69" s="410"/>
      <c r="Q69" s="410"/>
      <c r="R69" s="412"/>
    </row>
    <row r="70" spans="1:18" s="387" customFormat="1" ht="15.75" customHeight="1" thickBot="1">
      <c r="A70" s="447"/>
      <c r="B70" s="410"/>
      <c r="C70" s="403"/>
      <c r="D70" s="422" t="s">
        <v>196</v>
      </c>
      <c r="E70" s="210">
        <f>SUM(E66:E69)</f>
        <v>0</v>
      </c>
      <c r="F70" s="423"/>
      <c r="G70" s="210">
        <f>SUM(G66:G69)</f>
        <v>0</v>
      </c>
      <c r="H70" s="424"/>
      <c r="I70" s="425"/>
      <c r="J70" s="210">
        <f>SUM(J66:J69)</f>
        <v>0</v>
      </c>
      <c r="K70" s="423"/>
      <c r="L70" s="423"/>
      <c r="M70" s="426"/>
      <c r="N70" s="410"/>
      <c r="O70" s="455"/>
      <c r="P70" s="410"/>
      <c r="Q70" s="410"/>
      <c r="R70" s="412"/>
    </row>
    <row r="71" spans="1:18" s="387" customFormat="1" ht="15.75" customHeight="1">
      <c r="A71" s="401">
        <v>3.8</v>
      </c>
      <c r="B71" s="404" t="s">
        <v>154</v>
      </c>
      <c r="C71" s="403"/>
      <c r="D71" s="404"/>
      <c r="E71" s="460"/>
      <c r="F71" s="423"/>
      <c r="G71" s="460"/>
      <c r="H71" s="424"/>
      <c r="I71" s="425"/>
      <c r="J71" s="460"/>
      <c r="K71" s="423"/>
      <c r="L71" s="423"/>
      <c r="M71" s="426"/>
      <c r="N71" s="410"/>
      <c r="O71" s="411" t="s">
        <v>195</v>
      </c>
      <c r="P71" s="410"/>
      <c r="Q71" s="410"/>
      <c r="R71" s="412" t="s">
        <v>195</v>
      </c>
    </row>
    <row r="72" spans="1:18" s="387" customFormat="1" ht="15.75" customHeight="1">
      <c r="A72" s="410"/>
      <c r="B72" s="410"/>
      <c r="C72" s="403"/>
      <c r="D72" s="404"/>
      <c r="E72" s="460"/>
      <c r="F72" s="423"/>
      <c r="G72" s="460"/>
      <c r="H72" s="424"/>
      <c r="I72" s="425"/>
      <c r="J72" s="460"/>
      <c r="K72" s="423"/>
      <c r="L72" s="423"/>
      <c r="M72" s="426"/>
      <c r="N72" s="410"/>
      <c r="O72" s="455"/>
      <c r="P72" s="410"/>
      <c r="Q72" s="410"/>
      <c r="R72" s="412"/>
    </row>
    <row r="73" spans="1:18" s="387" customFormat="1" ht="15.75" customHeight="1" thickBot="1">
      <c r="A73" s="447"/>
      <c r="B73" s="410"/>
      <c r="C73" s="403"/>
      <c r="D73" s="404"/>
      <c r="E73" s="460"/>
      <c r="F73" s="423"/>
      <c r="G73" s="460"/>
      <c r="H73" s="424"/>
      <c r="I73" s="425"/>
      <c r="J73" s="460"/>
      <c r="K73" s="423"/>
      <c r="L73" s="423"/>
      <c r="M73" s="426"/>
      <c r="N73" s="410"/>
      <c r="O73" s="455"/>
      <c r="P73" s="410"/>
      <c r="Q73" s="410"/>
      <c r="R73" s="412"/>
    </row>
    <row r="74" spans="1:18" s="387" customFormat="1" ht="15.75" customHeight="1" thickBot="1">
      <c r="A74" s="401">
        <v>3.9</v>
      </c>
      <c r="B74" s="404" t="s">
        <v>198</v>
      </c>
      <c r="C74" s="403"/>
      <c r="D74" s="422" t="s">
        <v>196</v>
      </c>
      <c r="E74" s="210">
        <f>SUM(E71:E73)</f>
        <v>0</v>
      </c>
      <c r="F74" s="423"/>
      <c r="G74" s="210">
        <f>SUM(G71:G73)</f>
        <v>0</v>
      </c>
      <c r="H74" s="424"/>
      <c r="I74" s="425"/>
      <c r="J74" s="210">
        <f>SUM(J71:J73)</f>
        <v>0</v>
      </c>
      <c r="K74" s="423"/>
      <c r="L74" s="423"/>
      <c r="M74" s="426"/>
      <c r="N74" s="410"/>
      <c r="O74" s="455"/>
      <c r="P74" s="410"/>
      <c r="Q74" s="410"/>
      <c r="R74" s="412"/>
    </row>
    <row r="75" spans="3:18" s="387" customFormat="1" ht="15.75" customHeight="1">
      <c r="C75" s="403"/>
      <c r="D75" s="410"/>
      <c r="E75" s="427"/>
      <c r="F75" s="423"/>
      <c r="G75" s="427"/>
      <c r="H75" s="424"/>
      <c r="I75" s="425"/>
      <c r="J75" s="427"/>
      <c r="K75" s="423"/>
      <c r="L75" s="423"/>
      <c r="M75" s="426"/>
      <c r="N75" s="410"/>
      <c r="O75" s="411" t="s">
        <v>195</v>
      </c>
      <c r="P75" s="410"/>
      <c r="Q75" s="410"/>
      <c r="R75" s="412" t="s">
        <v>195</v>
      </c>
    </row>
    <row r="76" spans="1:18" s="387" customFormat="1" ht="15.75" customHeight="1">
      <c r="A76" s="410"/>
      <c r="B76" s="410"/>
      <c r="C76" s="403"/>
      <c r="D76" s="410"/>
      <c r="E76" s="413"/>
      <c r="F76" s="423"/>
      <c r="G76" s="413"/>
      <c r="H76" s="424"/>
      <c r="I76" s="425"/>
      <c r="J76" s="413"/>
      <c r="K76" s="423"/>
      <c r="L76" s="423"/>
      <c r="M76" s="426"/>
      <c r="N76" s="410"/>
      <c r="O76" s="455"/>
      <c r="P76" s="410"/>
      <c r="Q76" s="410"/>
      <c r="R76" s="412"/>
    </row>
    <row r="77" spans="1:18" s="387" customFormat="1" ht="15.75" customHeight="1" thickBot="1">
      <c r="A77" s="447"/>
      <c r="B77" s="428"/>
      <c r="C77" s="403"/>
      <c r="D77" s="410"/>
      <c r="E77" s="421"/>
      <c r="F77" s="423"/>
      <c r="G77" s="421"/>
      <c r="H77" s="424"/>
      <c r="I77" s="425"/>
      <c r="J77" s="421"/>
      <c r="K77" s="423"/>
      <c r="L77" s="423"/>
      <c r="M77" s="426"/>
      <c r="N77" s="410"/>
      <c r="O77" s="455"/>
      <c r="P77" s="410"/>
      <c r="Q77" s="410"/>
      <c r="R77" s="412"/>
    </row>
    <row r="78" spans="1:18" s="387" customFormat="1" ht="15.75" customHeight="1" thickBot="1">
      <c r="A78" s="404"/>
      <c r="B78" s="404"/>
      <c r="C78" s="403"/>
      <c r="D78" s="461" t="s">
        <v>196</v>
      </c>
      <c r="E78" s="210">
        <f>SUM(E75:E77)</f>
        <v>0</v>
      </c>
      <c r="F78" s="423"/>
      <c r="G78" s="210">
        <f>SUM(G75:G77)</f>
        <v>0</v>
      </c>
      <c r="H78" s="434"/>
      <c r="I78" s="435"/>
      <c r="J78" s="210">
        <f>SUM(J75:J77)</f>
        <v>0</v>
      </c>
      <c r="K78" s="423"/>
      <c r="L78" s="423"/>
      <c r="M78" s="426"/>
      <c r="N78" s="410"/>
      <c r="O78" s="455"/>
      <c r="P78" s="410"/>
      <c r="Q78" s="410"/>
      <c r="R78" s="412"/>
    </row>
    <row r="79" spans="1:18" s="387" customFormat="1" ht="15.75" customHeight="1">
      <c r="A79" s="401">
        <v>4</v>
      </c>
      <c r="B79" s="402" t="s">
        <v>199</v>
      </c>
      <c r="C79" s="403"/>
      <c r="D79" s="404"/>
      <c r="E79" s="456"/>
      <c r="F79" s="431"/>
      <c r="G79" s="456"/>
      <c r="H79" s="429"/>
      <c r="I79" s="430"/>
      <c r="J79" s="456"/>
      <c r="K79" s="431"/>
      <c r="L79" s="423"/>
      <c r="M79" s="426"/>
      <c r="N79" s="410"/>
      <c r="O79" s="462"/>
      <c r="P79" s="410"/>
      <c r="Q79" s="410"/>
      <c r="R79" s="410"/>
    </row>
    <row r="80" spans="1:18" s="387" customFormat="1" ht="15.75" customHeight="1">
      <c r="A80" s="401" t="s">
        <v>79</v>
      </c>
      <c r="B80" s="404" t="s">
        <v>459</v>
      </c>
      <c r="C80" s="403"/>
      <c r="D80" s="410"/>
      <c r="E80" s="456"/>
      <c r="F80" s="431"/>
      <c r="G80" s="456"/>
      <c r="H80" s="429"/>
      <c r="I80" s="430"/>
      <c r="J80" s="456"/>
      <c r="K80" s="463"/>
      <c r="L80" s="423"/>
      <c r="M80" s="426"/>
      <c r="N80" s="410"/>
      <c r="O80" s="411" t="s">
        <v>195</v>
      </c>
      <c r="P80" s="410"/>
      <c r="Q80" s="410"/>
      <c r="R80" s="412" t="s">
        <v>195</v>
      </c>
    </row>
    <row r="81" spans="1:18" s="387" customFormat="1" ht="15.75" customHeight="1">
      <c r="A81" s="410"/>
      <c r="B81" s="410"/>
      <c r="C81" s="403"/>
      <c r="D81" s="410"/>
      <c r="E81" s="454"/>
      <c r="F81" s="431"/>
      <c r="G81" s="454"/>
      <c r="H81" s="429"/>
      <c r="I81" s="430"/>
      <c r="J81" s="454"/>
      <c r="K81" s="463"/>
      <c r="L81" s="423"/>
      <c r="M81" s="426"/>
      <c r="N81" s="410"/>
      <c r="O81" s="455"/>
      <c r="P81" s="410"/>
      <c r="Q81" s="410"/>
      <c r="R81" s="412"/>
    </row>
    <row r="82" spans="1:18" s="387" customFormat="1" ht="15.75" customHeight="1" thickBot="1">
      <c r="A82" s="410"/>
      <c r="B82" s="410"/>
      <c r="C82" s="403"/>
      <c r="D82" s="410"/>
      <c r="E82" s="433"/>
      <c r="F82" s="431"/>
      <c r="G82" s="433"/>
      <c r="H82" s="429"/>
      <c r="I82" s="430"/>
      <c r="J82" s="433"/>
      <c r="K82" s="463"/>
      <c r="L82" s="423"/>
      <c r="M82" s="426"/>
      <c r="N82" s="410"/>
      <c r="O82" s="455"/>
      <c r="P82" s="410"/>
      <c r="Q82" s="410"/>
      <c r="R82" s="412"/>
    </row>
    <row r="83" spans="1:18" s="387" customFormat="1" ht="15.75" customHeight="1" thickBot="1">
      <c r="A83" s="410"/>
      <c r="B83" s="410"/>
      <c r="C83" s="403"/>
      <c r="D83" s="422" t="s">
        <v>196</v>
      </c>
      <c r="E83" s="210">
        <f>SUM(E80:E82)</f>
        <v>0</v>
      </c>
      <c r="F83" s="423"/>
      <c r="G83" s="210">
        <f>SUM(G80:G82)</f>
        <v>0</v>
      </c>
      <c r="H83" s="424"/>
      <c r="I83" s="425"/>
      <c r="J83" s="210">
        <f>SUM(J80:J82)</f>
        <v>0</v>
      </c>
      <c r="K83" s="423"/>
      <c r="L83" s="423"/>
      <c r="M83" s="426"/>
      <c r="N83" s="410"/>
      <c r="O83" s="455"/>
      <c r="P83" s="410"/>
      <c r="Q83" s="410"/>
      <c r="R83" s="412"/>
    </row>
    <row r="84" spans="1:18" s="387" customFormat="1" ht="15.75" customHeight="1">
      <c r="A84" s="401" t="s">
        <v>80</v>
      </c>
      <c r="B84" s="464" t="s">
        <v>460</v>
      </c>
      <c r="C84" s="403"/>
      <c r="D84" s="404"/>
      <c r="E84" s="460"/>
      <c r="F84" s="423"/>
      <c r="G84" s="460"/>
      <c r="H84" s="424"/>
      <c r="I84" s="425"/>
      <c r="J84" s="460"/>
      <c r="K84" s="423"/>
      <c r="L84" s="423"/>
      <c r="M84" s="426"/>
      <c r="N84" s="410"/>
      <c r="O84" s="411" t="s">
        <v>195</v>
      </c>
      <c r="P84" s="410"/>
      <c r="Q84" s="410"/>
      <c r="R84" s="412" t="s">
        <v>195</v>
      </c>
    </row>
    <row r="85" spans="1:18" s="387" customFormat="1" ht="15.75" customHeight="1">
      <c r="A85" s="410"/>
      <c r="B85" s="410"/>
      <c r="C85" s="403"/>
      <c r="D85" s="404"/>
      <c r="E85" s="460"/>
      <c r="F85" s="423"/>
      <c r="G85" s="460"/>
      <c r="H85" s="424"/>
      <c r="I85" s="425"/>
      <c r="J85" s="460"/>
      <c r="K85" s="423"/>
      <c r="L85" s="423"/>
      <c r="M85" s="426"/>
      <c r="N85" s="410"/>
      <c r="O85" s="455"/>
      <c r="P85" s="410"/>
      <c r="Q85" s="410"/>
      <c r="R85" s="412"/>
    </row>
    <row r="86" spans="1:18" s="387" customFormat="1" ht="15.75" customHeight="1" thickBot="1">
      <c r="A86" s="447"/>
      <c r="B86" s="428"/>
      <c r="C86" s="403"/>
      <c r="D86" s="404"/>
      <c r="E86" s="460"/>
      <c r="F86" s="423"/>
      <c r="G86" s="460"/>
      <c r="H86" s="424"/>
      <c r="I86" s="425"/>
      <c r="J86" s="460"/>
      <c r="K86" s="423"/>
      <c r="L86" s="423"/>
      <c r="M86" s="426"/>
      <c r="N86" s="410"/>
      <c r="O86" s="455"/>
      <c r="P86" s="410"/>
      <c r="Q86" s="410"/>
      <c r="R86" s="412"/>
    </row>
    <row r="87" spans="1:18" s="387" customFormat="1" ht="15.75" customHeight="1" thickBot="1">
      <c r="A87" s="447"/>
      <c r="B87" s="428"/>
      <c r="C87" s="403"/>
      <c r="D87" s="422" t="s">
        <v>196</v>
      </c>
      <c r="E87" s="210">
        <f>SUM(E84:E86)</f>
        <v>0</v>
      </c>
      <c r="F87" s="423"/>
      <c r="G87" s="210">
        <f>SUM(G84:G86)</f>
        <v>0</v>
      </c>
      <c r="H87" s="424"/>
      <c r="I87" s="425"/>
      <c r="J87" s="210">
        <f>SUM(J84:J86)</f>
        <v>0</v>
      </c>
      <c r="K87" s="423"/>
      <c r="L87" s="423"/>
      <c r="M87" s="426"/>
      <c r="N87" s="410"/>
      <c r="O87" s="455"/>
      <c r="P87" s="410"/>
      <c r="Q87" s="410"/>
      <c r="R87" s="412"/>
    </row>
    <row r="88" spans="1:18" s="387" customFormat="1" ht="15.75" customHeight="1">
      <c r="A88" s="401" t="s">
        <v>81</v>
      </c>
      <c r="B88" s="404" t="s">
        <v>158</v>
      </c>
      <c r="C88" s="403"/>
      <c r="D88" s="410"/>
      <c r="E88" s="427"/>
      <c r="F88" s="423"/>
      <c r="G88" s="427"/>
      <c r="H88" s="424"/>
      <c r="I88" s="425"/>
      <c r="J88" s="427"/>
      <c r="K88" s="423"/>
      <c r="L88" s="423"/>
      <c r="M88" s="426"/>
      <c r="N88" s="410"/>
      <c r="O88" s="411" t="s">
        <v>195</v>
      </c>
      <c r="P88" s="410"/>
      <c r="Q88" s="410"/>
      <c r="R88" s="412" t="s">
        <v>195</v>
      </c>
    </row>
    <row r="89" spans="1:18" s="387" customFormat="1" ht="15.75" customHeight="1">
      <c r="A89" s="410"/>
      <c r="B89" s="410"/>
      <c r="C89" s="403"/>
      <c r="D89" s="410"/>
      <c r="E89" s="413"/>
      <c r="F89" s="423"/>
      <c r="G89" s="413"/>
      <c r="H89" s="424"/>
      <c r="I89" s="425"/>
      <c r="J89" s="413"/>
      <c r="K89" s="423"/>
      <c r="L89" s="423"/>
      <c r="M89" s="426"/>
      <c r="N89" s="410"/>
      <c r="O89" s="455"/>
      <c r="P89" s="410"/>
      <c r="Q89" s="410"/>
      <c r="R89" s="412"/>
    </row>
    <row r="90" spans="1:18" s="387" customFormat="1" ht="15.75" customHeight="1" thickBot="1">
      <c r="A90" s="447"/>
      <c r="B90" s="428"/>
      <c r="C90" s="403"/>
      <c r="D90" s="410"/>
      <c r="E90" s="421"/>
      <c r="F90" s="423"/>
      <c r="G90" s="421"/>
      <c r="H90" s="424"/>
      <c r="I90" s="425"/>
      <c r="J90" s="421"/>
      <c r="K90" s="423"/>
      <c r="L90" s="423"/>
      <c r="M90" s="426"/>
      <c r="N90" s="410"/>
      <c r="O90" s="455"/>
      <c r="P90" s="410"/>
      <c r="Q90" s="410"/>
      <c r="R90" s="412"/>
    </row>
    <row r="91" spans="1:18" s="387" customFormat="1" ht="16.5" customHeight="1" thickBot="1">
      <c r="A91" s="447"/>
      <c r="B91" s="428"/>
      <c r="C91" s="403"/>
      <c r="D91" s="422" t="s">
        <v>196</v>
      </c>
      <c r="E91" s="210">
        <f>SUM(E88:E90)</f>
        <v>0</v>
      </c>
      <c r="F91" s="423"/>
      <c r="G91" s="210">
        <f>SUM(G88:G90)</f>
        <v>0</v>
      </c>
      <c r="H91" s="424"/>
      <c r="I91" s="425"/>
      <c r="J91" s="210">
        <f>SUM(J88:J90)</f>
        <v>0</v>
      </c>
      <c r="K91" s="423"/>
      <c r="L91" s="423"/>
      <c r="M91" s="426"/>
      <c r="N91" s="410"/>
      <c r="O91" s="455"/>
      <c r="P91" s="410"/>
      <c r="Q91" s="410"/>
      <c r="R91" s="412"/>
    </row>
    <row r="92" spans="1:18" s="387" customFormat="1" ht="15.75" customHeight="1">
      <c r="A92" s="401">
        <v>5</v>
      </c>
      <c r="B92" s="465" t="s">
        <v>200</v>
      </c>
      <c r="C92" s="403"/>
      <c r="D92" s="404"/>
      <c r="E92" s="413"/>
      <c r="F92" s="423"/>
      <c r="G92" s="413"/>
      <c r="H92" s="424"/>
      <c r="I92" s="425"/>
      <c r="J92" s="413"/>
      <c r="K92" s="423"/>
      <c r="L92" s="423"/>
      <c r="M92" s="426"/>
      <c r="N92" s="410"/>
      <c r="O92" s="462"/>
      <c r="P92" s="410"/>
      <c r="Q92" s="410"/>
      <c r="R92" s="410"/>
    </row>
    <row r="93" spans="1:18" s="387" customFormat="1" ht="15.75" customHeight="1">
      <c r="A93" s="466"/>
      <c r="B93" s="467"/>
      <c r="C93" s="403"/>
      <c r="D93" s="410"/>
      <c r="E93" s="413"/>
      <c r="F93" s="423"/>
      <c r="G93" s="413"/>
      <c r="H93" s="424"/>
      <c r="I93" s="425"/>
      <c r="J93" s="413"/>
      <c r="K93" s="423"/>
      <c r="L93" s="423"/>
      <c r="M93" s="426"/>
      <c r="N93" s="410"/>
      <c r="O93" s="411" t="s">
        <v>195</v>
      </c>
      <c r="P93" s="410"/>
      <c r="Q93" s="410"/>
      <c r="R93" s="412" t="s">
        <v>195</v>
      </c>
    </row>
    <row r="94" spans="1:18" s="387" customFormat="1" ht="15.75" customHeight="1" thickBot="1">
      <c r="A94" s="466"/>
      <c r="B94" s="428"/>
      <c r="C94" s="403"/>
      <c r="D94" s="410"/>
      <c r="E94" s="421"/>
      <c r="F94" s="423"/>
      <c r="G94" s="421"/>
      <c r="H94" s="424"/>
      <c r="I94" s="425"/>
      <c r="J94" s="421"/>
      <c r="K94" s="423"/>
      <c r="L94" s="423"/>
      <c r="M94" s="426"/>
      <c r="N94" s="410"/>
      <c r="O94" s="455"/>
      <c r="P94" s="410"/>
      <c r="Q94" s="410"/>
      <c r="R94" s="412"/>
    </row>
    <row r="95" spans="1:18" s="387" customFormat="1" ht="15.75" customHeight="1" thickBot="1">
      <c r="A95" s="410"/>
      <c r="B95" s="410"/>
      <c r="C95" s="403"/>
      <c r="D95" s="439" t="s">
        <v>196</v>
      </c>
      <c r="E95" s="210">
        <f>SUM(E92:E94)</f>
        <v>0</v>
      </c>
      <c r="F95" s="457"/>
      <c r="G95" s="210">
        <f>SUM(G92:G94)</f>
        <v>0</v>
      </c>
      <c r="H95" s="434"/>
      <c r="I95" s="435"/>
      <c r="J95" s="210">
        <f>SUM(J92:J94)</f>
        <v>0</v>
      </c>
      <c r="K95" s="468"/>
      <c r="L95" s="423"/>
      <c r="M95" s="426"/>
      <c r="N95" s="410"/>
      <c r="O95" s="455"/>
      <c r="P95" s="410"/>
      <c r="Q95" s="410"/>
      <c r="R95" s="412"/>
    </row>
    <row r="96" spans="1:18" s="387" customFormat="1" ht="15.75" customHeight="1">
      <c r="A96" s="401">
        <v>6</v>
      </c>
      <c r="B96" s="402" t="s">
        <v>201</v>
      </c>
      <c r="C96" s="449"/>
      <c r="D96" s="404"/>
      <c r="E96" s="451"/>
      <c r="F96" s="431"/>
      <c r="G96" s="451"/>
      <c r="H96" s="429"/>
      <c r="I96" s="430"/>
      <c r="J96" s="451"/>
      <c r="K96" s="431"/>
      <c r="L96" s="423"/>
      <c r="M96" s="426"/>
      <c r="N96" s="410"/>
      <c r="O96" s="462"/>
      <c r="P96" s="410"/>
      <c r="Q96" s="410"/>
      <c r="R96" s="410"/>
    </row>
    <row r="97" spans="1:18" s="387" customFormat="1" ht="15.75" customHeight="1">
      <c r="A97" s="401" t="s">
        <v>72</v>
      </c>
      <c r="B97" s="404" t="s">
        <v>405</v>
      </c>
      <c r="C97" s="403"/>
      <c r="D97" s="410"/>
      <c r="E97" s="451"/>
      <c r="F97" s="431"/>
      <c r="G97" s="451"/>
      <c r="H97" s="429"/>
      <c r="I97" s="430"/>
      <c r="J97" s="451"/>
      <c r="K97" s="431"/>
      <c r="L97" s="423"/>
      <c r="M97" s="426"/>
      <c r="N97" s="410"/>
      <c r="O97" s="411" t="s">
        <v>195</v>
      </c>
      <c r="P97" s="410"/>
      <c r="Q97" s="410"/>
      <c r="R97" s="412" t="s">
        <v>195</v>
      </c>
    </row>
    <row r="98" spans="1:18" s="387" customFormat="1" ht="15.75" customHeight="1">
      <c r="A98" s="410"/>
      <c r="B98" s="410"/>
      <c r="C98" s="403"/>
      <c r="D98" s="410"/>
      <c r="E98" s="454"/>
      <c r="F98" s="431"/>
      <c r="G98" s="454"/>
      <c r="H98" s="429"/>
      <c r="I98" s="430"/>
      <c r="J98" s="454"/>
      <c r="K98" s="431"/>
      <c r="L98" s="423"/>
      <c r="M98" s="426"/>
      <c r="N98" s="410"/>
      <c r="O98" s="455"/>
      <c r="P98" s="410"/>
      <c r="Q98" s="410"/>
      <c r="R98" s="412"/>
    </row>
    <row r="99" spans="1:18" s="387" customFormat="1" ht="15.75" customHeight="1" thickBot="1">
      <c r="A99" s="410"/>
      <c r="B99" s="410"/>
      <c r="C99" s="403"/>
      <c r="D99" s="410"/>
      <c r="E99" s="456"/>
      <c r="F99" s="431"/>
      <c r="G99" s="456"/>
      <c r="H99" s="429"/>
      <c r="I99" s="430"/>
      <c r="J99" s="456"/>
      <c r="K99" s="431"/>
      <c r="L99" s="423"/>
      <c r="M99" s="426"/>
      <c r="N99" s="410"/>
      <c r="O99" s="455"/>
      <c r="P99" s="410"/>
      <c r="Q99" s="410"/>
      <c r="R99" s="412"/>
    </row>
    <row r="100" spans="1:18" s="387" customFormat="1" ht="15.75" customHeight="1" thickBot="1">
      <c r="A100" s="410"/>
      <c r="B100" s="410"/>
      <c r="C100" s="403"/>
      <c r="D100" s="439" t="s">
        <v>196</v>
      </c>
      <c r="E100" s="443">
        <f>SUM(E97:E99)</f>
        <v>0</v>
      </c>
      <c r="F100" s="431"/>
      <c r="G100" s="210">
        <f>SUM(G97:G99)</f>
        <v>0</v>
      </c>
      <c r="H100" s="424"/>
      <c r="I100" s="425"/>
      <c r="J100" s="210">
        <f>SUM(J97:J99)</f>
        <v>0</v>
      </c>
      <c r="K100" s="423"/>
      <c r="L100" s="423"/>
      <c r="M100" s="426"/>
      <c r="N100" s="410"/>
      <c r="O100" s="455"/>
      <c r="P100" s="410"/>
      <c r="Q100" s="410"/>
      <c r="R100" s="412"/>
    </row>
    <row r="101" spans="1:18" s="387" customFormat="1" ht="15.75" customHeight="1">
      <c r="A101" s="401" t="s">
        <v>73</v>
      </c>
      <c r="B101" s="404" t="s">
        <v>406</v>
      </c>
      <c r="C101" s="449"/>
      <c r="D101" s="414"/>
      <c r="E101" s="413"/>
      <c r="F101" s="423"/>
      <c r="G101" s="413"/>
      <c r="H101" s="424"/>
      <c r="I101" s="425"/>
      <c r="J101" s="413"/>
      <c r="K101" s="423"/>
      <c r="L101" s="423"/>
      <c r="M101" s="426"/>
      <c r="N101" s="410"/>
      <c r="O101" s="411" t="s">
        <v>195</v>
      </c>
      <c r="P101" s="410"/>
      <c r="Q101" s="410"/>
      <c r="R101" s="412" t="s">
        <v>195</v>
      </c>
    </row>
    <row r="102" spans="1:18" s="387" customFormat="1" ht="15.75" customHeight="1">
      <c r="A102" s="410"/>
      <c r="B102" s="410"/>
      <c r="C102" s="403"/>
      <c r="D102" s="410"/>
      <c r="E102" s="413"/>
      <c r="F102" s="423"/>
      <c r="G102" s="413"/>
      <c r="H102" s="424"/>
      <c r="I102" s="425"/>
      <c r="J102" s="413"/>
      <c r="K102" s="423"/>
      <c r="L102" s="423"/>
      <c r="M102" s="426"/>
      <c r="N102" s="410"/>
      <c r="O102" s="462"/>
      <c r="P102" s="410"/>
      <c r="Q102" s="410"/>
      <c r="R102" s="410"/>
    </row>
    <row r="103" spans="1:18" s="387" customFormat="1" ht="15.75" customHeight="1" thickBot="1">
      <c r="A103" s="447"/>
      <c r="B103" s="410"/>
      <c r="C103" s="403"/>
      <c r="D103" s="410"/>
      <c r="E103" s="421"/>
      <c r="F103" s="423"/>
      <c r="G103" s="421"/>
      <c r="H103" s="424"/>
      <c r="I103" s="425"/>
      <c r="J103" s="421"/>
      <c r="K103" s="423"/>
      <c r="L103" s="423"/>
      <c r="M103" s="426"/>
      <c r="N103" s="410"/>
      <c r="O103" s="455"/>
      <c r="P103" s="410"/>
      <c r="Q103" s="410"/>
      <c r="R103" s="412"/>
    </row>
    <row r="104" spans="1:18" s="387" customFormat="1" ht="15.75" customHeight="1" thickBot="1">
      <c r="A104" s="466"/>
      <c r="B104" s="428"/>
      <c r="C104" s="403"/>
      <c r="D104" s="469" t="s">
        <v>196</v>
      </c>
      <c r="E104" s="210">
        <f>SUM(E101:E103)</f>
        <v>0</v>
      </c>
      <c r="F104" s="423"/>
      <c r="G104" s="210">
        <f>SUM(G101:G103)</f>
        <v>0</v>
      </c>
      <c r="H104" s="434"/>
      <c r="I104" s="435"/>
      <c r="J104" s="210">
        <f>SUM(J101:J103)</f>
        <v>0</v>
      </c>
      <c r="K104" s="468"/>
      <c r="L104" s="423"/>
      <c r="M104" s="426"/>
      <c r="N104" s="410"/>
      <c r="O104" s="455"/>
      <c r="P104" s="410"/>
      <c r="Q104" s="410"/>
      <c r="R104" s="412"/>
    </row>
    <row r="105" spans="1:18" s="387" customFormat="1" ht="15.75" customHeight="1">
      <c r="A105" s="401">
        <v>7</v>
      </c>
      <c r="B105" s="402" t="s">
        <v>202</v>
      </c>
      <c r="C105" s="403"/>
      <c r="D105" s="404"/>
      <c r="E105" s="454"/>
      <c r="F105" s="431"/>
      <c r="G105" s="454"/>
      <c r="H105" s="429"/>
      <c r="I105" s="430"/>
      <c r="J105" s="454"/>
      <c r="K105" s="431"/>
      <c r="L105" s="423"/>
      <c r="M105" s="426"/>
      <c r="N105" s="410"/>
      <c r="O105" s="462"/>
      <c r="P105" s="410"/>
      <c r="Q105" s="410"/>
      <c r="R105" s="410"/>
    </row>
    <row r="106" spans="1:18" s="387" customFormat="1" ht="15.75" customHeight="1">
      <c r="A106" s="401" t="s">
        <v>74</v>
      </c>
      <c r="B106" s="404" t="s">
        <v>249</v>
      </c>
      <c r="C106" s="403"/>
      <c r="D106" s="410"/>
      <c r="E106" s="451"/>
      <c r="F106" s="431"/>
      <c r="G106" s="451"/>
      <c r="H106" s="429"/>
      <c r="I106" s="430"/>
      <c r="J106" s="451"/>
      <c r="K106" s="431"/>
      <c r="L106" s="423"/>
      <c r="M106" s="426"/>
      <c r="N106" s="410"/>
      <c r="O106" s="411" t="s">
        <v>195</v>
      </c>
      <c r="P106" s="410"/>
      <c r="Q106" s="410"/>
      <c r="R106" s="412" t="s">
        <v>195</v>
      </c>
    </row>
    <row r="107" spans="1:18" s="387" customFormat="1" ht="15.75" customHeight="1">
      <c r="A107" s="401"/>
      <c r="B107" s="404"/>
      <c r="C107" s="403"/>
      <c r="D107" s="410"/>
      <c r="E107" s="451"/>
      <c r="F107" s="431"/>
      <c r="G107" s="451"/>
      <c r="H107" s="429"/>
      <c r="I107" s="430"/>
      <c r="J107" s="451"/>
      <c r="K107" s="431"/>
      <c r="L107" s="423"/>
      <c r="M107" s="426"/>
      <c r="N107" s="410"/>
      <c r="O107" s="455"/>
      <c r="P107" s="410"/>
      <c r="Q107" s="410"/>
      <c r="R107" s="412"/>
    </row>
    <row r="108" spans="1:18" s="387" customFormat="1" ht="15.75" customHeight="1" thickBot="1">
      <c r="A108" s="410"/>
      <c r="B108" s="410"/>
      <c r="C108" s="403"/>
      <c r="D108" s="410"/>
      <c r="E108" s="454"/>
      <c r="F108" s="431"/>
      <c r="G108" s="454"/>
      <c r="H108" s="429"/>
      <c r="I108" s="430"/>
      <c r="J108" s="454"/>
      <c r="K108" s="431"/>
      <c r="L108" s="423"/>
      <c r="M108" s="426"/>
      <c r="N108" s="410"/>
      <c r="O108" s="455"/>
      <c r="P108" s="410"/>
      <c r="Q108" s="410"/>
      <c r="R108" s="412"/>
    </row>
    <row r="109" spans="1:18" s="387" customFormat="1" ht="15.75" customHeight="1" thickBot="1">
      <c r="A109" s="410"/>
      <c r="B109" s="410"/>
      <c r="C109" s="403"/>
      <c r="D109" s="422" t="s">
        <v>196</v>
      </c>
      <c r="E109" s="443">
        <f>SUM(E106:E108)</f>
        <v>0</v>
      </c>
      <c r="F109" s="431"/>
      <c r="G109" s="210">
        <f>SUM(G106:G108)</f>
        <v>0</v>
      </c>
      <c r="H109" s="434"/>
      <c r="I109" s="435"/>
      <c r="J109" s="210">
        <f>SUM(J106:J108)</f>
        <v>0</v>
      </c>
      <c r="K109" s="468"/>
      <c r="L109" s="423"/>
      <c r="M109" s="426"/>
      <c r="N109" s="410"/>
      <c r="O109" s="455"/>
      <c r="P109" s="410"/>
      <c r="Q109" s="410"/>
      <c r="R109" s="412"/>
    </row>
    <row r="110" spans="1:18" s="387" customFormat="1" ht="15.75" customHeight="1">
      <c r="A110" s="401" t="s">
        <v>75</v>
      </c>
      <c r="B110" s="404" t="s">
        <v>248</v>
      </c>
      <c r="C110" s="403"/>
      <c r="D110" s="410"/>
      <c r="E110" s="451"/>
      <c r="F110" s="431"/>
      <c r="G110" s="451"/>
      <c r="H110" s="429"/>
      <c r="I110" s="430"/>
      <c r="J110" s="451"/>
      <c r="K110" s="431"/>
      <c r="L110" s="423"/>
      <c r="M110" s="426"/>
      <c r="N110" s="410"/>
      <c r="O110" s="411" t="s">
        <v>195</v>
      </c>
      <c r="P110" s="410"/>
      <c r="Q110" s="410"/>
      <c r="R110" s="412" t="s">
        <v>195</v>
      </c>
    </row>
    <row r="111" spans="1:18" s="387" customFormat="1" ht="15.75" customHeight="1">
      <c r="A111" s="401"/>
      <c r="B111" s="404"/>
      <c r="C111" s="403"/>
      <c r="D111" s="410"/>
      <c r="E111" s="451"/>
      <c r="F111" s="431"/>
      <c r="G111" s="451"/>
      <c r="H111" s="429"/>
      <c r="I111" s="430"/>
      <c r="J111" s="451"/>
      <c r="K111" s="431"/>
      <c r="L111" s="423"/>
      <c r="M111" s="426"/>
      <c r="N111" s="410"/>
      <c r="O111" s="455"/>
      <c r="P111" s="410"/>
      <c r="Q111" s="410"/>
      <c r="R111" s="412"/>
    </row>
    <row r="112" spans="1:18" s="387" customFormat="1" ht="15.75" customHeight="1" thickBot="1">
      <c r="A112" s="410"/>
      <c r="B112" s="410"/>
      <c r="C112" s="403"/>
      <c r="D112" s="410"/>
      <c r="E112" s="454"/>
      <c r="F112" s="431"/>
      <c r="G112" s="454"/>
      <c r="H112" s="429"/>
      <c r="I112" s="430"/>
      <c r="J112" s="454"/>
      <c r="K112" s="431"/>
      <c r="L112" s="423"/>
      <c r="M112" s="426"/>
      <c r="N112" s="410"/>
      <c r="O112" s="455"/>
      <c r="P112" s="410"/>
      <c r="Q112" s="410"/>
      <c r="R112" s="412"/>
    </row>
    <row r="113" spans="1:18" s="387" customFormat="1" ht="15.75" customHeight="1" thickBot="1">
      <c r="A113" s="410"/>
      <c r="B113" s="410"/>
      <c r="C113" s="403"/>
      <c r="D113" s="422" t="s">
        <v>196</v>
      </c>
      <c r="E113" s="210">
        <f>SUM(E110:E112)</f>
        <v>0</v>
      </c>
      <c r="F113" s="423"/>
      <c r="G113" s="210">
        <f>SUM(G110:G112)</f>
        <v>0</v>
      </c>
      <c r="H113" s="424"/>
      <c r="I113" s="425"/>
      <c r="J113" s="210">
        <f>SUM(J110:J112)</f>
        <v>0</v>
      </c>
      <c r="K113" s="423"/>
      <c r="L113" s="423"/>
      <c r="M113" s="426"/>
      <c r="N113" s="410"/>
      <c r="O113" s="455"/>
      <c r="P113" s="410"/>
      <c r="Q113" s="410"/>
      <c r="R113" s="412"/>
    </row>
    <row r="114" spans="1:18" s="387" customFormat="1" ht="15.75" customHeight="1">
      <c r="A114" s="401" t="s">
        <v>76</v>
      </c>
      <c r="B114" s="404" t="s">
        <v>461</v>
      </c>
      <c r="C114" s="403"/>
      <c r="D114" s="404"/>
      <c r="E114" s="460"/>
      <c r="F114" s="423"/>
      <c r="G114" s="460"/>
      <c r="H114" s="424"/>
      <c r="I114" s="425"/>
      <c r="J114" s="460"/>
      <c r="K114" s="423"/>
      <c r="L114" s="423"/>
      <c r="M114" s="426"/>
      <c r="N114" s="410"/>
      <c r="O114" s="411" t="s">
        <v>195</v>
      </c>
      <c r="P114" s="410"/>
      <c r="Q114" s="410"/>
      <c r="R114" s="412" t="s">
        <v>195</v>
      </c>
    </row>
    <row r="115" spans="1:18" s="387" customFormat="1" ht="15.75" customHeight="1">
      <c r="A115" s="410"/>
      <c r="B115" s="410"/>
      <c r="C115" s="403"/>
      <c r="D115" s="404"/>
      <c r="E115" s="460"/>
      <c r="F115" s="423"/>
      <c r="G115" s="460"/>
      <c r="H115" s="424"/>
      <c r="I115" s="425"/>
      <c r="J115" s="460"/>
      <c r="K115" s="423"/>
      <c r="L115" s="423"/>
      <c r="M115" s="426"/>
      <c r="N115" s="410"/>
      <c r="O115" s="455"/>
      <c r="P115" s="410"/>
      <c r="Q115" s="410"/>
      <c r="R115" s="412"/>
    </row>
    <row r="116" spans="1:18" s="387" customFormat="1" ht="15.75" customHeight="1" thickBot="1">
      <c r="A116" s="447"/>
      <c r="B116" s="410"/>
      <c r="C116" s="403"/>
      <c r="D116" s="404"/>
      <c r="E116" s="460"/>
      <c r="F116" s="423"/>
      <c r="G116" s="460"/>
      <c r="H116" s="424"/>
      <c r="I116" s="425"/>
      <c r="J116" s="460"/>
      <c r="K116" s="423"/>
      <c r="L116" s="423"/>
      <c r="M116" s="426"/>
      <c r="N116" s="410"/>
      <c r="O116" s="455"/>
      <c r="P116" s="410"/>
      <c r="Q116" s="410"/>
      <c r="R116" s="412"/>
    </row>
    <row r="117" spans="1:18" s="387" customFormat="1" ht="15.75" customHeight="1" thickBot="1">
      <c r="A117" s="447"/>
      <c r="B117" s="410"/>
      <c r="C117" s="403"/>
      <c r="D117" s="422" t="s">
        <v>196</v>
      </c>
      <c r="E117" s="210">
        <f>SUM(E114:E116)</f>
        <v>0</v>
      </c>
      <c r="F117" s="423"/>
      <c r="G117" s="210">
        <f>SUM(G114:G116)</f>
        <v>0</v>
      </c>
      <c r="H117" s="424"/>
      <c r="I117" s="425"/>
      <c r="J117" s="210">
        <f>SUM(J114:J116)</f>
        <v>0</v>
      </c>
      <c r="K117" s="423"/>
      <c r="L117" s="423"/>
      <c r="M117" s="426"/>
      <c r="N117" s="410"/>
      <c r="O117" s="455"/>
      <c r="P117" s="410"/>
      <c r="Q117" s="410"/>
      <c r="R117" s="412"/>
    </row>
    <row r="118" spans="1:18" s="387" customFormat="1" ht="15.75" customHeight="1">
      <c r="A118" s="401" t="s">
        <v>77</v>
      </c>
      <c r="B118" s="404" t="s">
        <v>198</v>
      </c>
      <c r="C118" s="403"/>
      <c r="D118" s="410"/>
      <c r="E118" s="427"/>
      <c r="F118" s="423"/>
      <c r="G118" s="427"/>
      <c r="H118" s="424"/>
      <c r="I118" s="425"/>
      <c r="J118" s="427"/>
      <c r="K118" s="423"/>
      <c r="L118" s="423"/>
      <c r="M118" s="426"/>
      <c r="N118" s="410"/>
      <c r="O118" s="411" t="s">
        <v>195</v>
      </c>
      <c r="P118" s="410"/>
      <c r="Q118" s="410"/>
      <c r="R118" s="412" t="s">
        <v>195</v>
      </c>
    </row>
    <row r="119" spans="1:18" s="387" customFormat="1" ht="15.75" customHeight="1" thickBot="1">
      <c r="A119" s="410"/>
      <c r="B119" s="410"/>
      <c r="C119" s="403"/>
      <c r="D119" s="410"/>
      <c r="E119" s="413"/>
      <c r="F119" s="423"/>
      <c r="G119" s="413"/>
      <c r="H119" s="424"/>
      <c r="I119" s="425"/>
      <c r="J119" s="413"/>
      <c r="K119" s="423"/>
      <c r="L119" s="423"/>
      <c r="M119" s="426"/>
      <c r="N119" s="410"/>
      <c r="O119" s="455"/>
      <c r="P119" s="410"/>
      <c r="Q119" s="410"/>
      <c r="R119" s="412"/>
    </row>
    <row r="120" spans="1:18" s="387" customFormat="1" ht="15.75" customHeight="1" thickBot="1">
      <c r="A120" s="466"/>
      <c r="B120" s="410"/>
      <c r="C120" s="403"/>
      <c r="D120" s="422" t="s">
        <v>196</v>
      </c>
      <c r="E120" s="210">
        <f>SUM(E118:E119)</f>
        <v>0</v>
      </c>
      <c r="F120" s="423"/>
      <c r="G120" s="210">
        <f>SUM(G118:G119)</f>
        <v>0</v>
      </c>
      <c r="H120" s="424"/>
      <c r="I120" s="425"/>
      <c r="J120" s="210">
        <f>SUM(J118:J119)</f>
        <v>0</v>
      </c>
      <c r="K120" s="423"/>
      <c r="L120" s="423"/>
      <c r="M120" s="426"/>
      <c r="N120" s="410"/>
      <c r="O120" s="455"/>
      <c r="P120" s="410"/>
      <c r="Q120" s="410"/>
      <c r="R120" s="412"/>
    </row>
    <row r="121" spans="1:18" s="387" customFormat="1" ht="27.75" customHeight="1" thickBot="1">
      <c r="A121" s="466"/>
      <c r="B121" s="740" t="s">
        <v>207</v>
      </c>
      <c r="C121" s="741"/>
      <c r="D121" s="742"/>
      <c r="E121" s="470">
        <f>E13+E17+E21+E25+E29+E33+E37+E42+E47+E51+E55+E60+E65+E70+E74+E78+E83+E87+E91+E95+E100+E104+E109+E113+E117+E120</f>
        <v>0</v>
      </c>
      <c r="F121" s="471">
        <f>SUM(F8:F120)</f>
        <v>0</v>
      </c>
      <c r="G121" s="470">
        <f>G13+G17+G21+G25+G29+G33+G37+G42+G47+G51+G55+G60+G65+G70+G74+G78+G83+G87+G91+G95+G100+G104+G109+G113+G117+G120</f>
        <v>0</v>
      </c>
      <c r="H121" s="472">
        <f>SUM(H8:H120)</f>
        <v>0</v>
      </c>
      <c r="I121" s="473">
        <f>SUM(I8:I120)</f>
        <v>0</v>
      </c>
      <c r="J121" s="470">
        <f>J13+J17+J21+J25+J29+J33+J37+J42+J47+J51+J55+J60+J65+J70+J74+J78+J83+J87+J91+J95+J100+J104+J109+J113+J117+J120</f>
        <v>0</v>
      </c>
      <c r="K121" s="474">
        <f>SUM(K8:K120)</f>
        <v>0</v>
      </c>
      <c r="L121" s="474">
        <f>SUM(L8:L120)</f>
        <v>0</v>
      </c>
      <c r="M121" s="426"/>
      <c r="N121" s="475" t="s">
        <v>208</v>
      </c>
      <c r="O121" s="476"/>
      <c r="P121" s="428"/>
      <c r="Q121" s="410"/>
      <c r="R121" s="412"/>
    </row>
    <row r="123" spans="1:18" s="487" customFormat="1" ht="21.75" customHeight="1" hidden="1" thickBot="1">
      <c r="A123" s="477"/>
      <c r="B123" s="478"/>
      <c r="C123" s="478"/>
      <c r="D123" s="479" t="s">
        <v>499</v>
      </c>
      <c r="E123" s="480"/>
      <c r="F123" s="481"/>
      <c r="G123" s="481"/>
      <c r="H123" s="478"/>
      <c r="I123" s="481"/>
      <c r="J123" s="481"/>
      <c r="K123" s="481"/>
      <c r="L123" s="481"/>
      <c r="M123" s="482"/>
      <c r="N123" s="482"/>
      <c r="O123" s="483" t="e">
        <f>H121/E121</f>
        <v>#DIV/0!</v>
      </c>
      <c r="P123" s="484" t="s">
        <v>500</v>
      </c>
      <c r="Q123" s="485"/>
      <c r="R123" s="486"/>
    </row>
    <row r="124" spans="1:18" s="487" customFormat="1" ht="21.75" customHeight="1" hidden="1" thickBot="1">
      <c r="A124" s="488"/>
      <c r="B124" s="295"/>
      <c r="C124" s="255"/>
      <c r="D124" s="378" t="s">
        <v>501</v>
      </c>
      <c r="E124" s="489"/>
      <c r="F124" s="490">
        <v>0.5</v>
      </c>
      <c r="G124" s="491"/>
      <c r="H124" s="295"/>
      <c r="I124" s="491"/>
      <c r="J124" s="491"/>
      <c r="K124" s="492"/>
      <c r="L124" s="492"/>
      <c r="M124" s="295"/>
      <c r="N124" s="295"/>
      <c r="O124" s="493" t="e">
        <f>(I121+L121)/H121</f>
        <v>#DIV/0!</v>
      </c>
      <c r="P124" s="494" t="s">
        <v>502</v>
      </c>
      <c r="R124" s="495"/>
    </row>
    <row r="125" spans="1:18" s="487" customFormat="1" ht="21.75" customHeight="1" hidden="1" thickBot="1">
      <c r="A125" s="496"/>
      <c r="B125" s="497"/>
      <c r="C125" s="497"/>
      <c r="D125" s="497"/>
      <c r="E125" s="498">
        <f>E124/0.5/1.15</f>
        <v>0</v>
      </c>
      <c r="F125" s="499" t="s">
        <v>503</v>
      </c>
      <c r="G125" s="500"/>
      <c r="H125" s="497"/>
      <c r="I125" s="500"/>
      <c r="J125" s="500"/>
      <c r="K125" s="501">
        <f>L121+K121+F121</f>
        <v>0</v>
      </c>
      <c r="L125" s="502" t="s">
        <v>504</v>
      </c>
      <c r="M125" s="497"/>
      <c r="N125" s="497"/>
      <c r="O125" s="503"/>
      <c r="P125" s="504" t="s">
        <v>505</v>
      </c>
      <c r="Q125" s="505"/>
      <c r="R125" s="506"/>
    </row>
  </sheetData>
  <sheetProtection/>
  <mergeCells count="10">
    <mergeCell ref="A1:B1"/>
    <mergeCell ref="C1:R1"/>
    <mergeCell ref="A2:B2"/>
    <mergeCell ref="C2:R2"/>
    <mergeCell ref="A6:R6"/>
    <mergeCell ref="B121:D121"/>
    <mergeCell ref="A3:B3"/>
    <mergeCell ref="C3:R3"/>
    <mergeCell ref="A4:R4"/>
    <mergeCell ref="A5:R5"/>
  </mergeCells>
  <printOptions horizontalCentered="1"/>
  <pageMargins left="0.6692913385826772" right="0.7874015748031497" top="0.984251968503937" bottom="0.984251968503937" header="0.5118110236220472" footer="0.5118110236220472"/>
  <pageSetup horizontalDpi="600" verticalDpi="600" orientation="landscape" scale="77" r:id="rId1"/>
  <headerFooter alignWithMargins="0">
    <oddHeader>&amp;C&amp;"Calibri,Gras"&amp;9MUSICACTION
PRODUCTION ET PROMOTION DE TITRES
TABLEAU DES DÉPENSES PRODUCTION &amp;R&amp;"Calibri,Gras"&amp;9&amp;P de &amp;N</oddHeader>
  </headerFooter>
  <ignoredErrors>
    <ignoredError sqref="E64 F13:F59 E112 E119 F74:F120 E77 E75 E58:E59 E85:E86 E14 E16 E20 E23:E24 E27:E28 E31:E32 E35:E36 E41 E45:E46 E49:E50 E81:E82 E68:E69 E90 E93:E94 E98:E99 E102:E103 E107:E108 E116 F62:F65 E62 F67:F70 E54 E18 E38:E39 E43 E56 E88 E105 E110 E114" unlockedFormula="1"/>
  </ignoredErrors>
</worksheet>
</file>

<file path=xl/worksheets/sheet8.xml><?xml version="1.0" encoding="utf-8"?>
<worksheet xmlns="http://schemas.openxmlformats.org/spreadsheetml/2006/main" xmlns:r="http://schemas.openxmlformats.org/officeDocument/2006/relationships">
  <dimension ref="A1:R117"/>
  <sheetViews>
    <sheetView workbookViewId="0" topLeftCell="A1">
      <selection activeCell="A1" sqref="A1:B1"/>
    </sheetView>
  </sheetViews>
  <sheetFormatPr defaultColWidth="11.421875" defaultRowHeight="12.75"/>
  <cols>
    <col min="1" max="1" width="6.421875" style="2" customWidth="1"/>
    <col min="2" max="2" width="33.140625" style="97" customWidth="1"/>
    <col min="3" max="3" width="4.140625" style="97" customWidth="1"/>
    <col min="4" max="4" width="17.57421875" style="97" bestFit="1" customWidth="1"/>
    <col min="5" max="5" width="12.57421875" style="104" customWidth="1"/>
    <col min="6" max="10" width="9.8515625" style="104" hidden="1" customWidth="1"/>
    <col min="11" max="12" width="12.00390625" style="104" hidden="1" customWidth="1"/>
    <col min="13" max="13" width="22.00390625" style="104" customWidth="1"/>
    <col min="14" max="14" width="7.8515625" style="97" customWidth="1"/>
    <col min="15" max="15" width="10.421875" style="105" customWidth="1"/>
    <col min="16" max="16" width="12.421875" style="97" bestFit="1" customWidth="1"/>
    <col min="17" max="17" width="7.8515625" style="97" customWidth="1"/>
    <col min="18" max="18" width="9.57421875" style="105" customWidth="1"/>
    <col min="19" max="16384" width="11.421875" style="97" customWidth="1"/>
  </cols>
  <sheetData>
    <row r="1" spans="1:18" s="9" customFormat="1" ht="12">
      <c r="A1" s="732" t="s">
        <v>165</v>
      </c>
      <c r="B1" s="732"/>
      <c r="C1" s="732">
        <f>Déclarations!B1</f>
        <v>0</v>
      </c>
      <c r="D1" s="732"/>
      <c r="E1" s="732"/>
      <c r="F1" s="732"/>
      <c r="G1" s="732"/>
      <c r="H1" s="732"/>
      <c r="I1" s="732"/>
      <c r="J1" s="732"/>
      <c r="K1" s="732"/>
      <c r="L1" s="732"/>
      <c r="M1" s="732"/>
      <c r="N1" s="732"/>
      <c r="O1" s="732"/>
      <c r="P1" s="732"/>
      <c r="Q1" s="732"/>
      <c r="R1" s="732"/>
    </row>
    <row r="2" spans="1:18" s="9" customFormat="1" ht="12">
      <c r="A2" s="732" t="s">
        <v>285</v>
      </c>
      <c r="B2" s="732"/>
      <c r="C2" s="732">
        <f>Déclarations!B2</f>
        <v>0</v>
      </c>
      <c r="D2" s="732"/>
      <c r="E2" s="732"/>
      <c r="F2" s="732"/>
      <c r="G2" s="732"/>
      <c r="H2" s="732"/>
      <c r="I2" s="732"/>
      <c r="J2" s="732"/>
      <c r="K2" s="732"/>
      <c r="L2" s="732"/>
      <c r="M2" s="732"/>
      <c r="N2" s="732"/>
      <c r="O2" s="732"/>
      <c r="P2" s="732"/>
      <c r="Q2" s="732"/>
      <c r="R2" s="732"/>
    </row>
    <row r="3" spans="1:18" s="9" customFormat="1" ht="12">
      <c r="A3" s="732" t="s">
        <v>39</v>
      </c>
      <c r="B3" s="732"/>
      <c r="C3" s="732" t="str">
        <f>Projet!B3</f>
        <v>ANU-CNU</v>
      </c>
      <c r="D3" s="732"/>
      <c r="E3" s="732"/>
      <c r="F3" s="732"/>
      <c r="G3" s="732"/>
      <c r="H3" s="732"/>
      <c r="I3" s="732"/>
      <c r="J3" s="732"/>
      <c r="K3" s="732"/>
      <c r="L3" s="732"/>
      <c r="M3" s="732"/>
      <c r="N3" s="732"/>
      <c r="O3" s="732"/>
      <c r="P3" s="732"/>
      <c r="Q3" s="732"/>
      <c r="R3" s="732"/>
    </row>
    <row r="4" spans="1:18" s="9" customFormat="1" ht="12">
      <c r="A4" s="732"/>
      <c r="B4" s="732"/>
      <c r="C4" s="732"/>
      <c r="D4" s="732"/>
      <c r="E4" s="732"/>
      <c r="F4" s="732"/>
      <c r="G4" s="732"/>
      <c r="H4" s="732"/>
      <c r="I4" s="732"/>
      <c r="J4" s="732"/>
      <c r="K4" s="732"/>
      <c r="L4" s="732"/>
      <c r="M4" s="732"/>
      <c r="N4" s="732"/>
      <c r="O4" s="732"/>
      <c r="P4" s="732"/>
      <c r="Q4" s="732"/>
      <c r="R4" s="732"/>
    </row>
    <row r="5" spans="1:18" s="87" customFormat="1" ht="12">
      <c r="A5" s="754" t="s">
        <v>189</v>
      </c>
      <c r="B5" s="755"/>
      <c r="C5" s="755"/>
      <c r="D5" s="755"/>
      <c r="E5" s="755"/>
      <c r="F5" s="755"/>
      <c r="G5" s="755"/>
      <c r="H5" s="755"/>
      <c r="I5" s="755"/>
      <c r="J5" s="755"/>
      <c r="K5" s="755"/>
      <c r="L5" s="755"/>
      <c r="M5" s="755"/>
      <c r="N5" s="755"/>
      <c r="O5" s="755"/>
      <c r="P5" s="755"/>
      <c r="Q5" s="755"/>
      <c r="R5" s="756"/>
    </row>
    <row r="6" spans="1:18" s="182" customFormat="1" ht="60" thickBot="1">
      <c r="A6" s="176" t="s">
        <v>23</v>
      </c>
      <c r="B6" s="176" t="s">
        <v>24</v>
      </c>
      <c r="C6" s="177" t="s">
        <v>38</v>
      </c>
      <c r="D6" s="176" t="s">
        <v>443</v>
      </c>
      <c r="E6" s="372" t="s">
        <v>506</v>
      </c>
      <c r="F6" s="325" t="s">
        <v>492</v>
      </c>
      <c r="G6" s="178" t="s">
        <v>491</v>
      </c>
      <c r="H6" s="322" t="s">
        <v>494</v>
      </c>
      <c r="I6" s="323" t="s">
        <v>495</v>
      </c>
      <c r="J6" s="324" t="s">
        <v>493</v>
      </c>
      <c r="K6" s="325" t="s">
        <v>496</v>
      </c>
      <c r="L6" s="325" t="s">
        <v>497</v>
      </c>
      <c r="M6" s="179" t="s">
        <v>191</v>
      </c>
      <c r="N6" s="176" t="s">
        <v>25</v>
      </c>
      <c r="O6" s="180" t="s">
        <v>192</v>
      </c>
      <c r="P6" s="176" t="s">
        <v>193</v>
      </c>
      <c r="Q6" s="176" t="s">
        <v>40</v>
      </c>
      <c r="R6" s="181" t="s">
        <v>507</v>
      </c>
    </row>
    <row r="7" spans="1:18" s="5" customFormat="1" ht="24" customHeight="1">
      <c r="A7" s="751" t="s">
        <v>209</v>
      </c>
      <c r="B7" s="752"/>
      <c r="C7" s="752"/>
      <c r="D7" s="752"/>
      <c r="E7" s="752"/>
      <c r="F7" s="752"/>
      <c r="G7" s="752"/>
      <c r="H7" s="752"/>
      <c r="I7" s="752"/>
      <c r="J7" s="752"/>
      <c r="K7" s="752"/>
      <c r="L7" s="752"/>
      <c r="M7" s="752"/>
      <c r="N7" s="752"/>
      <c r="O7" s="752"/>
      <c r="P7" s="752"/>
      <c r="Q7" s="752"/>
      <c r="R7" s="753"/>
    </row>
    <row r="8" spans="1:18" s="9" customFormat="1" ht="12.75" customHeight="1">
      <c r="A8" s="98">
        <v>9</v>
      </c>
      <c r="B8" s="8" t="s">
        <v>57</v>
      </c>
      <c r="C8" s="100"/>
      <c r="D8" s="183"/>
      <c r="E8" s="101"/>
      <c r="F8" s="357"/>
      <c r="G8" s="101"/>
      <c r="H8" s="362"/>
      <c r="I8" s="367"/>
      <c r="J8" s="101"/>
      <c r="K8" s="357"/>
      <c r="L8" s="357"/>
      <c r="M8" s="184"/>
      <c r="N8" s="185"/>
      <c r="O8" s="102"/>
      <c r="P8" s="103"/>
      <c r="Q8" s="103"/>
      <c r="R8" s="102"/>
    </row>
    <row r="9" spans="1:18" s="9" customFormat="1" ht="12.75" customHeight="1">
      <c r="A9" s="187">
        <v>9.1</v>
      </c>
      <c r="B9" s="188" t="s">
        <v>412</v>
      </c>
      <c r="C9" s="100"/>
      <c r="D9" s="183"/>
      <c r="E9" s="101"/>
      <c r="F9" s="357"/>
      <c r="G9" s="101"/>
      <c r="H9" s="362"/>
      <c r="I9" s="367"/>
      <c r="J9" s="101"/>
      <c r="K9" s="357"/>
      <c r="L9" s="357"/>
      <c r="M9" s="184"/>
      <c r="N9" s="185"/>
      <c r="O9" s="208" t="s">
        <v>195</v>
      </c>
      <c r="P9" s="207"/>
      <c r="Q9" s="207"/>
      <c r="R9" s="209" t="s">
        <v>195</v>
      </c>
    </row>
    <row r="10" spans="1:18" s="9" customFormat="1" ht="12.75" customHeight="1">
      <c r="A10" s="189"/>
      <c r="B10" s="190"/>
      <c r="C10" s="191"/>
      <c r="D10" s="190"/>
      <c r="E10" s="192"/>
      <c r="F10" s="358"/>
      <c r="G10" s="192"/>
      <c r="H10" s="363"/>
      <c r="I10" s="368"/>
      <c r="J10" s="192"/>
      <c r="K10" s="358"/>
      <c r="L10" s="358"/>
      <c r="M10" s="193"/>
      <c r="N10" s="185"/>
      <c r="O10" s="102"/>
      <c r="P10" s="99"/>
      <c r="Q10" s="99"/>
      <c r="R10" s="102"/>
    </row>
    <row r="11" spans="1:18" s="9" customFormat="1" ht="12.75" customHeight="1">
      <c r="A11" s="98"/>
      <c r="B11" s="183"/>
      <c r="C11" s="100"/>
      <c r="D11" s="194" t="s">
        <v>196</v>
      </c>
      <c r="E11" s="195">
        <f>SUM(E9:E10)</f>
        <v>0</v>
      </c>
      <c r="F11" s="359"/>
      <c r="G11" s="195">
        <f>SUM(G9:G10)</f>
        <v>0</v>
      </c>
      <c r="H11" s="364"/>
      <c r="I11" s="369"/>
      <c r="J11" s="195">
        <f>SUM(J9:J10)</f>
        <v>0</v>
      </c>
      <c r="K11" s="359"/>
      <c r="L11" s="359"/>
      <c r="M11" s="196"/>
      <c r="N11" s="197"/>
      <c r="O11" s="102"/>
      <c r="P11" s="99"/>
      <c r="Q11" s="99"/>
      <c r="R11" s="102"/>
    </row>
    <row r="12" spans="1:18" s="9" customFormat="1" ht="12.75" customHeight="1">
      <c r="A12" s="187">
        <v>9.2</v>
      </c>
      <c r="B12" s="188" t="s">
        <v>123</v>
      </c>
      <c r="C12" s="100"/>
      <c r="D12" s="183"/>
      <c r="E12" s="101"/>
      <c r="F12" s="360"/>
      <c r="G12" s="101"/>
      <c r="H12" s="365"/>
      <c r="I12" s="370"/>
      <c r="J12" s="101"/>
      <c r="K12" s="360"/>
      <c r="L12" s="360"/>
      <c r="M12" s="198"/>
      <c r="N12" s="197"/>
      <c r="O12" s="208" t="s">
        <v>195</v>
      </c>
      <c r="P12" s="207"/>
      <c r="Q12" s="207"/>
      <c r="R12" s="209" t="s">
        <v>195</v>
      </c>
    </row>
    <row r="13" spans="1:18" s="9" customFormat="1" ht="12.75" customHeight="1">
      <c r="A13" s="187"/>
      <c r="B13" s="188"/>
      <c r="C13" s="100"/>
      <c r="D13" s="183"/>
      <c r="E13" s="101"/>
      <c r="F13" s="360"/>
      <c r="G13" s="101"/>
      <c r="H13" s="365"/>
      <c r="I13" s="370"/>
      <c r="J13" s="101"/>
      <c r="K13" s="360"/>
      <c r="L13" s="360"/>
      <c r="M13" s="198"/>
      <c r="N13" s="197"/>
      <c r="O13" s="102"/>
      <c r="P13" s="99"/>
      <c r="Q13" s="99"/>
      <c r="R13" s="102"/>
    </row>
    <row r="14" spans="1:18" s="9" customFormat="1" ht="12.75" customHeight="1">
      <c r="A14" s="99"/>
      <c r="B14" s="99"/>
      <c r="C14" s="100"/>
      <c r="D14" s="194" t="s">
        <v>196</v>
      </c>
      <c r="E14" s="195">
        <f>SUM(E12:E13)</f>
        <v>0</v>
      </c>
      <c r="F14" s="359"/>
      <c r="G14" s="195">
        <f>SUM(G12:G13)</f>
        <v>0</v>
      </c>
      <c r="H14" s="364"/>
      <c r="I14" s="369"/>
      <c r="J14" s="195">
        <f>SUM(J12:J13)</f>
        <v>0</v>
      </c>
      <c r="K14" s="359"/>
      <c r="L14" s="359"/>
      <c r="M14" s="196"/>
      <c r="N14" s="197"/>
      <c r="O14" s="102"/>
      <c r="P14" s="99"/>
      <c r="Q14" s="99"/>
      <c r="R14" s="102"/>
    </row>
    <row r="15" spans="1:18" s="9" customFormat="1" ht="12.75" customHeight="1">
      <c r="A15" s="187">
        <v>9.3</v>
      </c>
      <c r="B15" s="188" t="s">
        <v>125</v>
      </c>
      <c r="C15" s="100"/>
      <c r="D15" s="183"/>
      <c r="E15" s="101"/>
      <c r="F15" s="360"/>
      <c r="G15" s="101"/>
      <c r="H15" s="365"/>
      <c r="I15" s="370"/>
      <c r="J15" s="101"/>
      <c r="K15" s="360"/>
      <c r="L15" s="360"/>
      <c r="M15" s="198"/>
      <c r="N15" s="197"/>
      <c r="O15" s="208" t="s">
        <v>195</v>
      </c>
      <c r="P15" s="207"/>
      <c r="Q15" s="207"/>
      <c r="R15" s="209" t="s">
        <v>195</v>
      </c>
    </row>
    <row r="16" spans="1:18" s="9" customFormat="1" ht="12.75" customHeight="1">
      <c r="A16" s="187"/>
      <c r="B16" s="188"/>
      <c r="C16" s="100"/>
      <c r="D16" s="183"/>
      <c r="E16" s="101"/>
      <c r="F16" s="360"/>
      <c r="G16" s="101"/>
      <c r="H16" s="365"/>
      <c r="I16" s="370"/>
      <c r="J16" s="101"/>
      <c r="K16" s="360"/>
      <c r="L16" s="360"/>
      <c r="M16" s="198"/>
      <c r="N16" s="197"/>
      <c r="O16" s="102"/>
      <c r="P16" s="99"/>
      <c r="Q16" s="99"/>
      <c r="R16" s="102"/>
    </row>
    <row r="17" spans="1:18" s="9" customFormat="1" ht="12.75" customHeight="1">
      <c r="A17" s="187"/>
      <c r="B17" s="188"/>
      <c r="C17" s="100"/>
      <c r="D17" s="194" t="s">
        <v>196</v>
      </c>
      <c r="E17" s="195">
        <f>SUM(E15:E16)</f>
        <v>0</v>
      </c>
      <c r="F17" s="359"/>
      <c r="G17" s="195">
        <f>SUM(G15:G16)</f>
        <v>0</v>
      </c>
      <c r="H17" s="364"/>
      <c r="I17" s="369"/>
      <c r="J17" s="195">
        <f>SUM(J15:J16)</f>
        <v>0</v>
      </c>
      <c r="K17" s="359"/>
      <c r="L17" s="359"/>
      <c r="M17" s="196"/>
      <c r="N17" s="197"/>
      <c r="O17" s="102"/>
      <c r="P17" s="99"/>
      <c r="Q17" s="99"/>
      <c r="R17" s="102"/>
    </row>
    <row r="18" spans="1:18" s="9" customFormat="1" ht="12.75" customHeight="1">
      <c r="A18" s="187">
        <v>9.4</v>
      </c>
      <c r="B18" s="188" t="s">
        <v>58</v>
      </c>
      <c r="C18" s="100"/>
      <c r="D18" s="183"/>
      <c r="E18" s="101"/>
      <c r="F18" s="360"/>
      <c r="G18" s="101"/>
      <c r="H18" s="365"/>
      <c r="I18" s="370"/>
      <c r="J18" s="101"/>
      <c r="K18" s="360"/>
      <c r="L18" s="360"/>
      <c r="M18" s="198"/>
      <c r="N18" s="197"/>
      <c r="O18" s="208" t="s">
        <v>195</v>
      </c>
      <c r="P18" s="207"/>
      <c r="Q18" s="207"/>
      <c r="R18" s="209" t="s">
        <v>195</v>
      </c>
    </row>
    <row r="19" spans="1:18" s="9" customFormat="1" ht="12.75" customHeight="1">
      <c r="A19" s="187"/>
      <c r="B19" s="188"/>
      <c r="C19" s="100"/>
      <c r="D19" s="183"/>
      <c r="E19" s="101"/>
      <c r="F19" s="360"/>
      <c r="G19" s="101"/>
      <c r="H19" s="365"/>
      <c r="I19" s="370"/>
      <c r="J19" s="101"/>
      <c r="K19" s="360"/>
      <c r="L19" s="360"/>
      <c r="M19" s="198"/>
      <c r="N19" s="197"/>
      <c r="O19" s="102"/>
      <c r="P19" s="99"/>
      <c r="Q19" s="99"/>
      <c r="R19" s="102"/>
    </row>
    <row r="20" spans="1:18" s="9" customFormat="1" ht="12.75" customHeight="1">
      <c r="A20" s="187"/>
      <c r="B20" s="188"/>
      <c r="C20" s="100"/>
      <c r="D20" s="194" t="s">
        <v>196</v>
      </c>
      <c r="E20" s="195">
        <f>SUM(E18:E19)</f>
        <v>0</v>
      </c>
      <c r="F20" s="359"/>
      <c r="G20" s="195">
        <f>SUM(G18:G19)</f>
        <v>0</v>
      </c>
      <c r="H20" s="364"/>
      <c r="I20" s="369"/>
      <c r="J20" s="195">
        <f>SUM(J18:J19)</f>
        <v>0</v>
      </c>
      <c r="K20" s="359"/>
      <c r="L20" s="359"/>
      <c r="M20" s="196"/>
      <c r="N20" s="197"/>
      <c r="O20" s="102"/>
      <c r="P20" s="99"/>
      <c r="Q20" s="99"/>
      <c r="R20" s="102"/>
    </row>
    <row r="21" spans="1:18" s="9" customFormat="1" ht="12.75" customHeight="1">
      <c r="A21" s="187">
        <v>9.5</v>
      </c>
      <c r="B21" s="188" t="s">
        <v>71</v>
      </c>
      <c r="C21" s="100"/>
      <c r="D21" s="183"/>
      <c r="E21" s="101"/>
      <c r="F21" s="360"/>
      <c r="G21" s="101"/>
      <c r="H21" s="365"/>
      <c r="I21" s="370"/>
      <c r="J21" s="101"/>
      <c r="K21" s="360"/>
      <c r="L21" s="360"/>
      <c r="M21" s="198"/>
      <c r="N21" s="197"/>
      <c r="O21" s="208" t="s">
        <v>195</v>
      </c>
      <c r="P21" s="207"/>
      <c r="Q21" s="207"/>
      <c r="R21" s="209" t="s">
        <v>195</v>
      </c>
    </row>
    <row r="22" spans="1:18" s="9" customFormat="1" ht="12.75" customHeight="1">
      <c r="A22" s="187"/>
      <c r="B22" s="188"/>
      <c r="C22" s="100"/>
      <c r="D22" s="183"/>
      <c r="E22" s="101"/>
      <c r="F22" s="360"/>
      <c r="G22" s="101"/>
      <c r="H22" s="365"/>
      <c r="I22" s="370"/>
      <c r="J22" s="101"/>
      <c r="K22" s="360"/>
      <c r="L22" s="360"/>
      <c r="M22" s="198"/>
      <c r="N22" s="197"/>
      <c r="O22" s="102"/>
      <c r="P22" s="99"/>
      <c r="Q22" s="99"/>
      <c r="R22" s="102"/>
    </row>
    <row r="23" spans="1:18" s="9" customFormat="1" ht="12.75" customHeight="1">
      <c r="A23" s="187"/>
      <c r="B23" s="188"/>
      <c r="C23" s="100"/>
      <c r="D23" s="194" t="s">
        <v>196</v>
      </c>
      <c r="E23" s="195">
        <f>SUM(E21:E22)</f>
        <v>0</v>
      </c>
      <c r="F23" s="359"/>
      <c r="G23" s="195">
        <f>SUM(G21:G22)</f>
        <v>0</v>
      </c>
      <c r="H23" s="364"/>
      <c r="I23" s="369"/>
      <c r="J23" s="195">
        <f>SUM(J21:J22)</f>
        <v>0</v>
      </c>
      <c r="K23" s="359"/>
      <c r="L23" s="359"/>
      <c r="M23" s="196"/>
      <c r="N23" s="197"/>
      <c r="O23" s="102"/>
      <c r="P23" s="99"/>
      <c r="Q23" s="99"/>
      <c r="R23" s="102"/>
    </row>
    <row r="24" spans="1:18" s="9" customFormat="1" ht="12.75" customHeight="1">
      <c r="A24" s="187">
        <v>9.6</v>
      </c>
      <c r="B24" s="188" t="s">
        <v>127</v>
      </c>
      <c r="C24" s="100"/>
      <c r="D24" s="183"/>
      <c r="E24" s="101"/>
      <c r="F24" s="360"/>
      <c r="G24" s="101"/>
      <c r="H24" s="365"/>
      <c r="I24" s="370"/>
      <c r="J24" s="101"/>
      <c r="K24" s="360"/>
      <c r="L24" s="360"/>
      <c r="M24" s="198"/>
      <c r="N24" s="197"/>
      <c r="O24" s="208" t="s">
        <v>195</v>
      </c>
      <c r="P24" s="207"/>
      <c r="Q24" s="207"/>
      <c r="R24" s="209" t="s">
        <v>195</v>
      </c>
    </row>
    <row r="25" spans="1:18" s="9" customFormat="1" ht="12.75" customHeight="1">
      <c r="A25" s="187"/>
      <c r="B25" s="188"/>
      <c r="C25" s="100"/>
      <c r="D25" s="183"/>
      <c r="E25" s="101"/>
      <c r="F25" s="360"/>
      <c r="G25" s="101"/>
      <c r="H25" s="365"/>
      <c r="I25" s="370"/>
      <c r="J25" s="101"/>
      <c r="K25" s="360"/>
      <c r="L25" s="360"/>
      <c r="M25" s="198"/>
      <c r="N25" s="197"/>
      <c r="O25" s="102"/>
      <c r="P25" s="99"/>
      <c r="Q25" s="99"/>
      <c r="R25" s="102"/>
    </row>
    <row r="26" spans="1:18" s="9" customFormat="1" ht="12.75" customHeight="1">
      <c r="A26" s="187"/>
      <c r="B26" s="188"/>
      <c r="C26" s="100"/>
      <c r="D26" s="194" t="s">
        <v>196</v>
      </c>
      <c r="E26" s="195">
        <f>SUM(E24:E25)</f>
        <v>0</v>
      </c>
      <c r="F26" s="359"/>
      <c r="G26" s="195">
        <f>SUM(G24:G25)</f>
        <v>0</v>
      </c>
      <c r="H26" s="364"/>
      <c r="I26" s="369"/>
      <c r="J26" s="195">
        <f>SUM(J24:J25)</f>
        <v>0</v>
      </c>
      <c r="K26" s="359"/>
      <c r="L26" s="359"/>
      <c r="M26" s="196"/>
      <c r="N26" s="197"/>
      <c r="O26" s="102"/>
      <c r="P26" s="99"/>
      <c r="Q26" s="99"/>
      <c r="R26" s="102"/>
    </row>
    <row r="27" spans="1:18" s="9" customFormat="1" ht="12.75" customHeight="1">
      <c r="A27" s="187">
        <v>9.7</v>
      </c>
      <c r="B27" s="188" t="s">
        <v>128</v>
      </c>
      <c r="C27" s="100"/>
      <c r="D27" s="183"/>
      <c r="E27" s="101"/>
      <c r="F27" s="360"/>
      <c r="G27" s="101"/>
      <c r="H27" s="365"/>
      <c r="I27" s="370"/>
      <c r="J27" s="101"/>
      <c r="K27" s="360"/>
      <c r="L27" s="360"/>
      <c r="M27" s="198"/>
      <c r="N27" s="197"/>
      <c r="O27" s="208" t="s">
        <v>195</v>
      </c>
      <c r="P27" s="207"/>
      <c r="Q27" s="207"/>
      <c r="R27" s="209" t="s">
        <v>195</v>
      </c>
    </row>
    <row r="28" spans="1:18" s="9" customFormat="1" ht="12.75" customHeight="1">
      <c r="A28" s="187"/>
      <c r="B28" s="188"/>
      <c r="C28" s="100"/>
      <c r="D28" s="183"/>
      <c r="E28" s="101"/>
      <c r="F28" s="360"/>
      <c r="G28" s="101"/>
      <c r="H28" s="365"/>
      <c r="I28" s="370"/>
      <c r="J28" s="101"/>
      <c r="K28" s="360"/>
      <c r="L28" s="360"/>
      <c r="M28" s="198"/>
      <c r="N28" s="197"/>
      <c r="O28" s="102"/>
      <c r="P28" s="99"/>
      <c r="Q28" s="99"/>
      <c r="R28" s="102"/>
    </row>
    <row r="29" spans="1:18" s="9" customFormat="1" ht="12.75" customHeight="1">
      <c r="A29" s="187"/>
      <c r="B29" s="188"/>
      <c r="C29" s="100"/>
      <c r="D29" s="194" t="s">
        <v>196</v>
      </c>
      <c r="E29" s="195">
        <f>SUM(E27:E28)</f>
        <v>0</v>
      </c>
      <c r="F29" s="359"/>
      <c r="G29" s="195">
        <f>SUM(G27:G28)</f>
        <v>0</v>
      </c>
      <c r="H29" s="364"/>
      <c r="I29" s="369"/>
      <c r="J29" s="195">
        <f>SUM(J27:J28)</f>
        <v>0</v>
      </c>
      <c r="K29" s="359"/>
      <c r="L29" s="359"/>
      <c r="M29" s="196"/>
      <c r="N29" s="197"/>
      <c r="O29" s="102"/>
      <c r="P29" s="99"/>
      <c r="Q29" s="99"/>
      <c r="R29" s="102"/>
    </row>
    <row r="30" spans="1:18" s="9" customFormat="1" ht="12.75" customHeight="1">
      <c r="A30" s="187">
        <v>9.8</v>
      </c>
      <c r="B30" s="188" t="s">
        <v>214</v>
      </c>
      <c r="C30" s="100"/>
      <c r="D30" s="183"/>
      <c r="E30" s="101"/>
      <c r="F30" s="360"/>
      <c r="G30" s="101"/>
      <c r="H30" s="365"/>
      <c r="I30" s="370"/>
      <c r="J30" s="101"/>
      <c r="K30" s="360"/>
      <c r="L30" s="360"/>
      <c r="M30" s="198"/>
      <c r="N30" s="197"/>
      <c r="O30" s="208" t="s">
        <v>195</v>
      </c>
      <c r="P30" s="207"/>
      <c r="Q30" s="207"/>
      <c r="R30" s="209" t="s">
        <v>195</v>
      </c>
    </row>
    <row r="31" spans="1:18" s="9" customFormat="1" ht="12.75" customHeight="1">
      <c r="A31" s="199"/>
      <c r="B31" s="188"/>
      <c r="C31" s="100"/>
      <c r="D31" s="183"/>
      <c r="E31" s="101"/>
      <c r="F31" s="360"/>
      <c r="G31" s="101"/>
      <c r="H31" s="365"/>
      <c r="I31" s="370"/>
      <c r="J31" s="101"/>
      <c r="K31" s="360"/>
      <c r="L31" s="360"/>
      <c r="M31" s="198"/>
      <c r="N31" s="197"/>
      <c r="O31" s="102"/>
      <c r="P31" s="99"/>
      <c r="Q31" s="99"/>
      <c r="R31" s="102"/>
    </row>
    <row r="32" spans="1:18" s="9" customFormat="1" ht="12.75" customHeight="1">
      <c r="A32" s="199"/>
      <c r="B32" s="188"/>
      <c r="C32" s="100"/>
      <c r="D32" s="194" t="s">
        <v>196</v>
      </c>
      <c r="E32" s="195">
        <f>SUM(E30:E31)</f>
        <v>0</v>
      </c>
      <c r="F32" s="359"/>
      <c r="G32" s="195">
        <f>SUM(G30:G31)</f>
        <v>0</v>
      </c>
      <c r="H32" s="364"/>
      <c r="I32" s="369"/>
      <c r="J32" s="195">
        <f>SUM(J30:J31)</f>
        <v>0</v>
      </c>
      <c r="K32" s="359"/>
      <c r="L32" s="359"/>
      <c r="M32" s="196"/>
      <c r="N32" s="197"/>
      <c r="O32" s="102"/>
      <c r="P32" s="99"/>
      <c r="Q32" s="99"/>
      <c r="R32" s="102"/>
    </row>
    <row r="33" spans="1:18" s="9" customFormat="1" ht="12.75" customHeight="1">
      <c r="A33" s="187">
        <v>10</v>
      </c>
      <c r="B33" s="199" t="s">
        <v>161</v>
      </c>
      <c r="C33" s="100"/>
      <c r="D33" s="183"/>
      <c r="E33" s="101"/>
      <c r="F33" s="360"/>
      <c r="G33" s="101"/>
      <c r="H33" s="365"/>
      <c r="I33" s="370"/>
      <c r="J33" s="101"/>
      <c r="K33" s="360"/>
      <c r="L33" s="360"/>
      <c r="M33" s="198"/>
      <c r="N33" s="197"/>
      <c r="O33" s="208" t="s">
        <v>195</v>
      </c>
      <c r="P33" s="207"/>
      <c r="Q33" s="207"/>
      <c r="R33" s="209" t="s">
        <v>195</v>
      </c>
    </row>
    <row r="34" spans="1:18" s="9" customFormat="1" ht="12.75" customHeight="1">
      <c r="A34" s="199"/>
      <c r="B34" s="188"/>
      <c r="C34" s="100"/>
      <c r="D34" s="183"/>
      <c r="E34" s="101"/>
      <c r="F34" s="360"/>
      <c r="G34" s="101"/>
      <c r="H34" s="365"/>
      <c r="I34" s="370"/>
      <c r="J34" s="101"/>
      <c r="K34" s="360"/>
      <c r="L34" s="360"/>
      <c r="M34" s="198"/>
      <c r="N34" s="197"/>
      <c r="O34" s="102"/>
      <c r="P34" s="99"/>
      <c r="Q34" s="99"/>
      <c r="R34" s="102"/>
    </row>
    <row r="35" spans="1:18" s="9" customFormat="1" ht="12.75" customHeight="1">
      <c r="A35" s="199"/>
      <c r="B35" s="188"/>
      <c r="C35" s="100"/>
      <c r="D35" s="194" t="s">
        <v>196</v>
      </c>
      <c r="E35" s="195">
        <f>SUM(E33:E34)</f>
        <v>0</v>
      </c>
      <c r="F35" s="359"/>
      <c r="G35" s="195">
        <f>G34+G33</f>
        <v>0</v>
      </c>
      <c r="H35" s="364"/>
      <c r="I35" s="369"/>
      <c r="J35" s="195">
        <f>J34+J33</f>
        <v>0</v>
      </c>
      <c r="K35" s="359"/>
      <c r="L35" s="359"/>
      <c r="M35" s="196"/>
      <c r="N35" s="197"/>
      <c r="O35" s="102"/>
      <c r="P35" s="99"/>
      <c r="Q35" s="99"/>
      <c r="R35" s="102"/>
    </row>
    <row r="36" spans="1:18" s="9" customFormat="1" ht="12.75" customHeight="1">
      <c r="A36" s="187">
        <v>11</v>
      </c>
      <c r="B36" s="8" t="s">
        <v>54</v>
      </c>
      <c r="C36" s="100"/>
      <c r="D36" s="183"/>
      <c r="E36" s="101"/>
      <c r="F36" s="360"/>
      <c r="G36" s="101"/>
      <c r="H36" s="365"/>
      <c r="I36" s="370"/>
      <c r="J36" s="101"/>
      <c r="K36" s="360"/>
      <c r="L36" s="360"/>
      <c r="M36" s="198"/>
      <c r="N36" s="197"/>
      <c r="O36" s="208" t="s">
        <v>195</v>
      </c>
      <c r="P36" s="207"/>
      <c r="Q36" s="207"/>
      <c r="R36" s="209" t="s">
        <v>195</v>
      </c>
    </row>
    <row r="37" spans="1:18" s="9" customFormat="1" ht="12.75" customHeight="1">
      <c r="A37" s="187">
        <v>11.1</v>
      </c>
      <c r="B37" s="188" t="s">
        <v>210</v>
      </c>
      <c r="C37" s="100"/>
      <c r="D37" s="183"/>
      <c r="E37" s="101"/>
      <c r="F37" s="360"/>
      <c r="G37" s="101"/>
      <c r="H37" s="365"/>
      <c r="I37" s="370"/>
      <c r="J37" s="101"/>
      <c r="K37" s="360"/>
      <c r="L37" s="360"/>
      <c r="M37" s="198"/>
      <c r="N37" s="197"/>
      <c r="O37" s="102"/>
      <c r="P37" s="99"/>
      <c r="Q37" s="99"/>
      <c r="R37" s="102"/>
    </row>
    <row r="38" spans="1:18" s="9" customFormat="1" ht="12.75" customHeight="1">
      <c r="A38" s="187"/>
      <c r="B38" s="188"/>
      <c r="C38" s="100"/>
      <c r="D38" s="183"/>
      <c r="E38" s="101"/>
      <c r="F38" s="360"/>
      <c r="G38" s="101"/>
      <c r="H38" s="365"/>
      <c r="I38" s="370"/>
      <c r="J38" s="101"/>
      <c r="K38" s="360"/>
      <c r="L38" s="360"/>
      <c r="M38" s="198"/>
      <c r="N38" s="197"/>
      <c r="O38" s="102"/>
      <c r="P38" s="99"/>
      <c r="Q38" s="99"/>
      <c r="R38" s="102"/>
    </row>
    <row r="39" spans="1:18" s="9" customFormat="1" ht="12.75" customHeight="1">
      <c r="A39" s="187"/>
      <c r="B39" s="188"/>
      <c r="C39" s="100"/>
      <c r="D39" s="194" t="s">
        <v>196</v>
      </c>
      <c r="E39" s="195">
        <f>SUM(E37:E38)</f>
        <v>0</v>
      </c>
      <c r="F39" s="359"/>
      <c r="G39" s="195">
        <f>SUM(G37:G38)</f>
        <v>0</v>
      </c>
      <c r="H39" s="364"/>
      <c r="I39" s="369"/>
      <c r="J39" s="195">
        <f>SUM(J37:J38)</f>
        <v>0</v>
      </c>
      <c r="K39" s="359"/>
      <c r="L39" s="359"/>
      <c r="M39" s="196"/>
      <c r="N39" s="197"/>
      <c r="O39" s="102"/>
      <c r="P39" s="99"/>
      <c r="Q39" s="99"/>
      <c r="R39" s="102"/>
    </row>
    <row r="40" spans="1:18" s="9" customFormat="1" ht="12.75" customHeight="1">
      <c r="A40" s="187">
        <v>11.2</v>
      </c>
      <c r="B40" s="188" t="s">
        <v>215</v>
      </c>
      <c r="C40" s="100"/>
      <c r="D40" s="183"/>
      <c r="E40" s="101"/>
      <c r="F40" s="360"/>
      <c r="G40" s="101"/>
      <c r="H40" s="365"/>
      <c r="I40" s="370"/>
      <c r="J40" s="101"/>
      <c r="K40" s="360"/>
      <c r="L40" s="360"/>
      <c r="M40" s="198"/>
      <c r="N40" s="197"/>
      <c r="O40" s="208" t="s">
        <v>195</v>
      </c>
      <c r="P40" s="207"/>
      <c r="Q40" s="207"/>
      <c r="R40" s="209" t="s">
        <v>195</v>
      </c>
    </row>
    <row r="41" spans="1:18" s="9" customFormat="1" ht="12.75" customHeight="1">
      <c r="A41" s="199"/>
      <c r="B41" s="188"/>
      <c r="C41" s="100"/>
      <c r="D41" s="183"/>
      <c r="E41" s="101"/>
      <c r="F41" s="360"/>
      <c r="G41" s="101"/>
      <c r="H41" s="365"/>
      <c r="I41" s="370"/>
      <c r="J41" s="101"/>
      <c r="K41" s="360"/>
      <c r="L41" s="360"/>
      <c r="M41" s="198"/>
      <c r="N41" s="197"/>
      <c r="O41" s="102"/>
      <c r="P41" s="99"/>
      <c r="Q41" s="99"/>
      <c r="R41" s="102"/>
    </row>
    <row r="42" spans="1:18" s="9" customFormat="1" ht="12.75" customHeight="1">
      <c r="A42" s="199"/>
      <c r="B42" s="188"/>
      <c r="C42" s="100"/>
      <c r="D42" s="194" t="s">
        <v>196</v>
      </c>
      <c r="E42" s="195">
        <f>SUM(E40:E41)</f>
        <v>0</v>
      </c>
      <c r="F42" s="359"/>
      <c r="G42" s="195">
        <f>SUM(G40:G41)</f>
        <v>0</v>
      </c>
      <c r="H42" s="364"/>
      <c r="I42" s="369"/>
      <c r="J42" s="195">
        <f>SUM(J40:J41)</f>
        <v>0</v>
      </c>
      <c r="K42" s="359"/>
      <c r="L42" s="359"/>
      <c r="M42" s="196"/>
      <c r="N42" s="197"/>
      <c r="O42" s="102"/>
      <c r="P42" s="99"/>
      <c r="Q42" s="99"/>
      <c r="R42" s="102"/>
    </row>
    <row r="43" spans="1:18" s="9" customFormat="1" ht="12.75" customHeight="1">
      <c r="A43" s="187">
        <v>11.3</v>
      </c>
      <c r="B43" s="188" t="s">
        <v>130</v>
      </c>
      <c r="C43" s="100"/>
      <c r="D43" s="183"/>
      <c r="E43" s="101"/>
      <c r="F43" s="360"/>
      <c r="G43" s="101"/>
      <c r="H43" s="365"/>
      <c r="I43" s="370"/>
      <c r="J43" s="101"/>
      <c r="K43" s="360"/>
      <c r="L43" s="360"/>
      <c r="M43" s="198"/>
      <c r="N43" s="197"/>
      <c r="O43" s="208" t="s">
        <v>195</v>
      </c>
      <c r="P43" s="207"/>
      <c r="Q43" s="207"/>
      <c r="R43" s="209" t="s">
        <v>195</v>
      </c>
    </row>
    <row r="44" spans="1:18" s="9" customFormat="1" ht="12.75" customHeight="1">
      <c r="A44" s="187"/>
      <c r="B44" s="188"/>
      <c r="C44" s="100"/>
      <c r="D44" s="183"/>
      <c r="E44" s="101"/>
      <c r="F44" s="360"/>
      <c r="G44" s="101"/>
      <c r="H44" s="365"/>
      <c r="I44" s="370"/>
      <c r="J44" s="101"/>
      <c r="K44" s="360"/>
      <c r="L44" s="360"/>
      <c r="M44" s="198"/>
      <c r="N44" s="197"/>
      <c r="O44" s="102"/>
      <c r="P44" s="99"/>
      <c r="Q44" s="99"/>
      <c r="R44" s="102"/>
    </row>
    <row r="45" spans="1:18" s="9" customFormat="1" ht="12.75" customHeight="1">
      <c r="A45" s="187"/>
      <c r="B45" s="188"/>
      <c r="C45" s="100"/>
      <c r="D45" s="183"/>
      <c r="E45" s="101"/>
      <c r="F45" s="360"/>
      <c r="G45" s="101"/>
      <c r="H45" s="365"/>
      <c r="I45" s="370"/>
      <c r="J45" s="101"/>
      <c r="K45" s="360"/>
      <c r="L45" s="360"/>
      <c r="M45" s="198"/>
      <c r="N45" s="197"/>
      <c r="O45" s="102"/>
      <c r="P45" s="99"/>
      <c r="Q45" s="99"/>
      <c r="R45" s="102"/>
    </row>
    <row r="46" spans="1:18" s="9" customFormat="1" ht="12.75" customHeight="1">
      <c r="A46" s="187"/>
      <c r="B46" s="188"/>
      <c r="C46" s="100"/>
      <c r="D46" s="194" t="s">
        <v>196</v>
      </c>
      <c r="E46" s="195">
        <f>SUM(E43:E45)</f>
        <v>0</v>
      </c>
      <c r="F46" s="359"/>
      <c r="G46" s="195">
        <f>SUM(G43:G45)</f>
        <v>0</v>
      </c>
      <c r="H46" s="364"/>
      <c r="I46" s="369"/>
      <c r="J46" s="195">
        <f>SUM(J43:J45)</f>
        <v>0</v>
      </c>
      <c r="K46" s="359"/>
      <c r="L46" s="359"/>
      <c r="M46" s="196"/>
      <c r="N46" s="197"/>
      <c r="O46" s="102"/>
      <c r="P46" s="99"/>
      <c r="Q46" s="99"/>
      <c r="R46" s="102"/>
    </row>
    <row r="47" spans="1:18" s="9" customFormat="1" ht="12.75" customHeight="1">
      <c r="A47" s="187">
        <v>11.4</v>
      </c>
      <c r="B47" s="9" t="s">
        <v>407</v>
      </c>
      <c r="C47" s="100"/>
      <c r="D47" s="183"/>
      <c r="E47" s="101"/>
      <c r="F47" s="360"/>
      <c r="G47" s="101"/>
      <c r="H47" s="365"/>
      <c r="I47" s="370"/>
      <c r="J47" s="101"/>
      <c r="K47" s="360"/>
      <c r="L47" s="360"/>
      <c r="M47" s="198"/>
      <c r="N47" s="197"/>
      <c r="O47" s="208" t="s">
        <v>195</v>
      </c>
      <c r="P47" s="207"/>
      <c r="Q47" s="207"/>
      <c r="R47" s="209" t="s">
        <v>195</v>
      </c>
    </row>
    <row r="48" spans="1:18" s="9" customFormat="1" ht="12.75" customHeight="1">
      <c r="A48" s="187"/>
      <c r="B48" s="188"/>
      <c r="C48" s="100"/>
      <c r="D48" s="183"/>
      <c r="E48" s="101"/>
      <c r="F48" s="360"/>
      <c r="G48" s="101"/>
      <c r="H48" s="365"/>
      <c r="I48" s="370"/>
      <c r="J48" s="101"/>
      <c r="K48" s="360"/>
      <c r="L48" s="360"/>
      <c r="M48" s="198"/>
      <c r="N48" s="197"/>
      <c r="O48" s="102"/>
      <c r="P48" s="99"/>
      <c r="Q48" s="99"/>
      <c r="R48" s="102"/>
    </row>
    <row r="49" spans="1:18" s="9" customFormat="1" ht="12.75" customHeight="1">
      <c r="A49" s="187"/>
      <c r="B49" s="188"/>
      <c r="C49" s="100"/>
      <c r="D49" s="194" t="s">
        <v>196</v>
      </c>
      <c r="E49" s="195">
        <f>SUM(E47:E48)</f>
        <v>0</v>
      </c>
      <c r="F49" s="359"/>
      <c r="G49" s="195">
        <f>SUM(G47:G48)</f>
        <v>0</v>
      </c>
      <c r="H49" s="364"/>
      <c r="I49" s="369"/>
      <c r="J49" s="195">
        <f>SUM(J47:J48)</f>
        <v>0</v>
      </c>
      <c r="K49" s="359"/>
      <c r="L49" s="359"/>
      <c r="M49" s="196"/>
      <c r="N49" s="197"/>
      <c r="O49" s="102"/>
      <c r="P49" s="99"/>
      <c r="Q49" s="99"/>
      <c r="R49" s="102"/>
    </row>
    <row r="50" spans="1:18" s="9" customFormat="1" ht="12.75" customHeight="1">
      <c r="A50" s="187" t="s">
        <v>227</v>
      </c>
      <c r="B50" s="188" t="s">
        <v>211</v>
      </c>
      <c r="C50" s="100"/>
      <c r="D50" s="183"/>
      <c r="E50" s="101"/>
      <c r="F50" s="360"/>
      <c r="G50" s="101"/>
      <c r="H50" s="365"/>
      <c r="I50" s="370"/>
      <c r="J50" s="101"/>
      <c r="K50" s="360"/>
      <c r="L50" s="360"/>
      <c r="M50" s="198"/>
      <c r="N50" s="197"/>
      <c r="O50" s="208" t="s">
        <v>195</v>
      </c>
      <c r="P50" s="207"/>
      <c r="Q50" s="207"/>
      <c r="R50" s="209" t="s">
        <v>195</v>
      </c>
    </row>
    <row r="51" spans="1:18" s="9" customFormat="1" ht="12.75" customHeight="1">
      <c r="A51" s="187"/>
      <c r="B51" s="188"/>
      <c r="C51" s="100"/>
      <c r="D51" s="183"/>
      <c r="E51" s="101"/>
      <c r="F51" s="360"/>
      <c r="G51" s="101"/>
      <c r="H51" s="365"/>
      <c r="I51" s="370"/>
      <c r="J51" s="101"/>
      <c r="K51" s="360"/>
      <c r="L51" s="360"/>
      <c r="M51" s="198"/>
      <c r="N51" s="197"/>
      <c r="O51" s="102"/>
      <c r="P51" s="99"/>
      <c r="Q51" s="99"/>
      <c r="R51" s="102"/>
    </row>
    <row r="52" spans="1:18" s="9" customFormat="1" ht="12.75" customHeight="1">
      <c r="A52" s="187"/>
      <c r="B52" s="188"/>
      <c r="C52" s="100"/>
      <c r="D52" s="194" t="s">
        <v>196</v>
      </c>
      <c r="E52" s="195">
        <f>SUM(E50:E51)</f>
        <v>0</v>
      </c>
      <c r="F52" s="359"/>
      <c r="G52" s="195">
        <f>SUM(G50:G51)</f>
        <v>0</v>
      </c>
      <c r="H52" s="364"/>
      <c r="I52" s="369"/>
      <c r="J52" s="195">
        <f>SUM(J50:J51)</f>
        <v>0</v>
      </c>
      <c r="K52" s="359"/>
      <c r="L52" s="359"/>
      <c r="M52" s="196"/>
      <c r="N52" s="197"/>
      <c r="O52" s="102"/>
      <c r="P52" s="99"/>
      <c r="Q52" s="99"/>
      <c r="R52" s="102"/>
    </row>
    <row r="53" spans="1:18" s="9" customFormat="1" ht="12.75" customHeight="1">
      <c r="A53" s="187" t="s">
        <v>228</v>
      </c>
      <c r="B53" s="188" t="s">
        <v>216</v>
      </c>
      <c r="C53" s="100"/>
      <c r="D53" s="183"/>
      <c r="E53" s="200"/>
      <c r="F53" s="360"/>
      <c r="G53" s="200"/>
      <c r="H53" s="365"/>
      <c r="I53" s="370"/>
      <c r="J53" s="200"/>
      <c r="K53" s="360"/>
      <c r="L53" s="360"/>
      <c r="M53" s="198"/>
      <c r="N53" s="197"/>
      <c r="O53" s="208" t="s">
        <v>195</v>
      </c>
      <c r="P53" s="207"/>
      <c r="Q53" s="207"/>
      <c r="R53" s="209" t="s">
        <v>195</v>
      </c>
    </row>
    <row r="54" spans="1:18" s="9" customFormat="1" ht="12.75" customHeight="1">
      <c r="A54" s="187"/>
      <c r="B54" s="188"/>
      <c r="C54" s="100"/>
      <c r="D54" s="183"/>
      <c r="E54" s="101"/>
      <c r="F54" s="360"/>
      <c r="G54" s="101"/>
      <c r="H54" s="365"/>
      <c r="I54" s="370"/>
      <c r="J54" s="101"/>
      <c r="K54" s="360"/>
      <c r="L54" s="360"/>
      <c r="M54" s="198"/>
      <c r="N54" s="197"/>
      <c r="O54" s="102"/>
      <c r="P54" s="99"/>
      <c r="Q54" s="99"/>
      <c r="R54" s="102"/>
    </row>
    <row r="55" spans="1:18" s="9" customFormat="1" ht="12.75" customHeight="1">
      <c r="A55" s="187"/>
      <c r="B55" s="188"/>
      <c r="C55" s="100"/>
      <c r="D55" s="194" t="s">
        <v>196</v>
      </c>
      <c r="E55" s="195">
        <f>SUM(E53:E54)</f>
        <v>0</v>
      </c>
      <c r="F55" s="359"/>
      <c r="G55" s="195">
        <f>SUM(G53:G54)</f>
        <v>0</v>
      </c>
      <c r="H55" s="364"/>
      <c r="I55" s="369"/>
      <c r="J55" s="195">
        <f>SUM(J53:J54)</f>
        <v>0</v>
      </c>
      <c r="K55" s="359"/>
      <c r="L55" s="359"/>
      <c r="M55" s="196"/>
      <c r="N55" s="197"/>
      <c r="O55" s="102"/>
      <c r="P55" s="99"/>
      <c r="Q55" s="99"/>
      <c r="R55" s="102"/>
    </row>
    <row r="56" spans="1:18" s="9" customFormat="1" ht="12.75" customHeight="1">
      <c r="A56" s="187" t="s">
        <v>229</v>
      </c>
      <c r="B56" s="188" t="s">
        <v>133</v>
      </c>
      <c r="C56" s="100"/>
      <c r="D56" s="183"/>
      <c r="E56" s="101"/>
      <c r="F56" s="360"/>
      <c r="G56" s="101"/>
      <c r="H56" s="365"/>
      <c r="I56" s="370"/>
      <c r="J56" s="101"/>
      <c r="K56" s="360"/>
      <c r="L56" s="360"/>
      <c r="M56" s="198"/>
      <c r="N56" s="197"/>
      <c r="O56" s="208" t="s">
        <v>195</v>
      </c>
      <c r="P56" s="207"/>
      <c r="Q56" s="207"/>
      <c r="R56" s="209" t="s">
        <v>195</v>
      </c>
    </row>
    <row r="57" spans="1:18" s="9" customFormat="1" ht="12.75" customHeight="1">
      <c r="A57" s="187"/>
      <c r="B57" s="188"/>
      <c r="C57" s="100"/>
      <c r="D57" s="183"/>
      <c r="E57" s="101"/>
      <c r="F57" s="360"/>
      <c r="G57" s="101"/>
      <c r="H57" s="365"/>
      <c r="I57" s="370"/>
      <c r="J57" s="101"/>
      <c r="K57" s="360"/>
      <c r="L57" s="360"/>
      <c r="M57" s="198"/>
      <c r="N57" s="197"/>
      <c r="O57" s="102"/>
      <c r="P57" s="99"/>
      <c r="Q57" s="99"/>
      <c r="R57" s="102"/>
    </row>
    <row r="58" spans="1:18" s="9" customFormat="1" ht="12.75" customHeight="1">
      <c r="A58" s="199"/>
      <c r="B58" s="188"/>
      <c r="C58" s="100"/>
      <c r="D58" s="194" t="s">
        <v>196</v>
      </c>
      <c r="E58" s="195">
        <f>SUM(E56:E57)</f>
        <v>0</v>
      </c>
      <c r="F58" s="359"/>
      <c r="G58" s="195">
        <f>SUM(G56:G57)</f>
        <v>0</v>
      </c>
      <c r="H58" s="364"/>
      <c r="I58" s="369"/>
      <c r="J58" s="195">
        <f>SUM(J56:J57)</f>
        <v>0</v>
      </c>
      <c r="K58" s="359"/>
      <c r="L58" s="359"/>
      <c r="M58" s="196"/>
      <c r="N58" s="197"/>
      <c r="O58" s="102"/>
      <c r="P58" s="99"/>
      <c r="Q58" s="99"/>
      <c r="R58" s="102"/>
    </row>
    <row r="59" spans="1:18" s="9" customFormat="1" ht="12.75" customHeight="1">
      <c r="A59" s="187" t="s">
        <v>230</v>
      </c>
      <c r="B59" s="188" t="s">
        <v>134</v>
      </c>
      <c r="C59" s="100"/>
      <c r="D59" s="183"/>
      <c r="E59" s="101"/>
      <c r="F59" s="360"/>
      <c r="G59" s="101"/>
      <c r="H59" s="365"/>
      <c r="I59" s="370"/>
      <c r="J59" s="101"/>
      <c r="K59" s="360"/>
      <c r="L59" s="360"/>
      <c r="M59" s="198"/>
      <c r="N59" s="197"/>
      <c r="O59" s="208" t="s">
        <v>195</v>
      </c>
      <c r="P59" s="207"/>
      <c r="Q59" s="207"/>
      <c r="R59" s="209" t="s">
        <v>195</v>
      </c>
    </row>
    <row r="60" spans="1:18" s="9" customFormat="1" ht="12.75" customHeight="1">
      <c r="A60" s="187"/>
      <c r="B60" s="188"/>
      <c r="C60" s="100"/>
      <c r="D60" s="183"/>
      <c r="E60" s="101"/>
      <c r="F60" s="360"/>
      <c r="G60" s="101"/>
      <c r="H60" s="365"/>
      <c r="I60" s="370"/>
      <c r="J60" s="101"/>
      <c r="K60" s="360"/>
      <c r="L60" s="360"/>
      <c r="M60" s="198"/>
      <c r="N60" s="197"/>
      <c r="O60" s="102"/>
      <c r="P60" s="99"/>
      <c r="Q60" s="99"/>
      <c r="R60" s="102"/>
    </row>
    <row r="61" spans="1:18" s="9" customFormat="1" ht="12.75" customHeight="1">
      <c r="A61" s="187"/>
      <c r="B61" s="188"/>
      <c r="C61" s="100"/>
      <c r="D61" s="194" t="s">
        <v>196</v>
      </c>
      <c r="E61" s="195">
        <f>SUM(E59:E60)</f>
        <v>0</v>
      </c>
      <c r="F61" s="359"/>
      <c r="G61" s="195">
        <f>SUM(G59:G60)</f>
        <v>0</v>
      </c>
      <c r="H61" s="364"/>
      <c r="I61" s="369"/>
      <c r="J61" s="195">
        <f>SUM(J59:J60)</f>
        <v>0</v>
      </c>
      <c r="K61" s="359"/>
      <c r="L61" s="359"/>
      <c r="M61" s="196"/>
      <c r="N61" s="197"/>
      <c r="O61" s="102"/>
      <c r="P61" s="99"/>
      <c r="Q61" s="99"/>
      <c r="R61" s="102"/>
    </row>
    <row r="62" spans="1:18" s="9" customFormat="1" ht="12.75" customHeight="1">
      <c r="A62" s="187" t="s">
        <v>231</v>
      </c>
      <c r="B62" s="188" t="s">
        <v>135</v>
      </c>
      <c r="C62" s="100"/>
      <c r="D62" s="183"/>
      <c r="E62" s="101"/>
      <c r="F62" s="360"/>
      <c r="G62" s="101"/>
      <c r="H62" s="365"/>
      <c r="I62" s="370"/>
      <c r="J62" s="101"/>
      <c r="K62" s="360"/>
      <c r="L62" s="360"/>
      <c r="M62" s="198"/>
      <c r="N62" s="197"/>
      <c r="O62" s="208" t="s">
        <v>195</v>
      </c>
      <c r="P62" s="207"/>
      <c r="Q62" s="207"/>
      <c r="R62" s="209" t="s">
        <v>195</v>
      </c>
    </row>
    <row r="63" spans="1:18" s="9" customFormat="1" ht="12.75" customHeight="1">
      <c r="A63" s="187"/>
      <c r="B63" s="188"/>
      <c r="C63" s="100"/>
      <c r="D63" s="183"/>
      <c r="E63" s="101"/>
      <c r="F63" s="360"/>
      <c r="G63" s="101"/>
      <c r="H63" s="365"/>
      <c r="I63" s="370"/>
      <c r="J63" s="101"/>
      <c r="K63" s="360"/>
      <c r="L63" s="360"/>
      <c r="M63" s="198"/>
      <c r="N63" s="197"/>
      <c r="O63" s="102"/>
      <c r="P63" s="99"/>
      <c r="Q63" s="99"/>
      <c r="R63" s="102"/>
    </row>
    <row r="64" spans="1:18" s="9" customFormat="1" ht="12.75" customHeight="1">
      <c r="A64" s="187"/>
      <c r="B64" s="188"/>
      <c r="C64" s="100"/>
      <c r="D64" s="194" t="s">
        <v>196</v>
      </c>
      <c r="E64" s="195">
        <f>SUM(E62:E63)</f>
        <v>0</v>
      </c>
      <c r="F64" s="359"/>
      <c r="G64" s="195">
        <f>SUM(G62:G63)</f>
        <v>0</v>
      </c>
      <c r="H64" s="364"/>
      <c r="I64" s="369"/>
      <c r="J64" s="195">
        <f>SUM(J62:J63)</f>
        <v>0</v>
      </c>
      <c r="K64" s="359"/>
      <c r="L64" s="359"/>
      <c r="M64" s="196"/>
      <c r="N64" s="197"/>
      <c r="O64" s="102"/>
      <c r="P64" s="99"/>
      <c r="Q64" s="99"/>
      <c r="R64" s="102"/>
    </row>
    <row r="65" spans="1:18" s="9" customFormat="1" ht="12.75" customHeight="1">
      <c r="A65" s="187" t="s">
        <v>232</v>
      </c>
      <c r="B65" s="188" t="s">
        <v>136</v>
      </c>
      <c r="C65" s="100"/>
      <c r="D65" s="183"/>
      <c r="E65" s="101"/>
      <c r="F65" s="360"/>
      <c r="G65" s="101"/>
      <c r="H65" s="365"/>
      <c r="I65" s="370"/>
      <c r="J65" s="101"/>
      <c r="K65" s="360"/>
      <c r="L65" s="360"/>
      <c r="M65" s="198"/>
      <c r="N65" s="197"/>
      <c r="O65" s="208" t="s">
        <v>195</v>
      </c>
      <c r="P65" s="207"/>
      <c r="Q65" s="207"/>
      <c r="R65" s="209" t="s">
        <v>195</v>
      </c>
    </row>
    <row r="66" spans="1:18" s="9" customFormat="1" ht="12.75" customHeight="1">
      <c r="A66" s="187"/>
      <c r="B66" s="188"/>
      <c r="C66" s="100"/>
      <c r="D66" s="183"/>
      <c r="E66" s="101"/>
      <c r="F66" s="360"/>
      <c r="G66" s="101"/>
      <c r="H66" s="365"/>
      <c r="I66" s="370"/>
      <c r="J66" s="101"/>
      <c r="K66" s="360"/>
      <c r="L66" s="360"/>
      <c r="M66" s="198"/>
      <c r="N66" s="197"/>
      <c r="O66" s="102"/>
      <c r="P66" s="99"/>
      <c r="Q66" s="99"/>
      <c r="R66" s="102"/>
    </row>
    <row r="67" spans="1:18" s="9" customFormat="1" ht="12.75" customHeight="1">
      <c r="A67" s="187"/>
      <c r="B67" s="188"/>
      <c r="C67" s="100"/>
      <c r="D67" s="194" t="s">
        <v>196</v>
      </c>
      <c r="E67" s="195">
        <f>SUM(E65:E66)</f>
        <v>0</v>
      </c>
      <c r="F67" s="359"/>
      <c r="G67" s="195">
        <f>SUM(G65:G66)</f>
        <v>0</v>
      </c>
      <c r="H67" s="364"/>
      <c r="I67" s="369"/>
      <c r="J67" s="195">
        <f>SUM(J65:J66)</f>
        <v>0</v>
      </c>
      <c r="K67" s="359"/>
      <c r="L67" s="359"/>
      <c r="M67" s="196"/>
      <c r="N67" s="197"/>
      <c r="O67" s="102"/>
      <c r="P67" s="99"/>
      <c r="Q67" s="99"/>
      <c r="R67" s="102"/>
    </row>
    <row r="68" spans="1:18" s="9" customFormat="1" ht="12.75" customHeight="1">
      <c r="A68" s="187" t="s">
        <v>233</v>
      </c>
      <c r="B68" s="188" t="s">
        <v>214</v>
      </c>
      <c r="C68" s="100"/>
      <c r="D68" s="183"/>
      <c r="E68" s="101"/>
      <c r="F68" s="360"/>
      <c r="G68" s="101"/>
      <c r="H68" s="365"/>
      <c r="I68" s="370"/>
      <c r="J68" s="101"/>
      <c r="K68" s="360"/>
      <c r="L68" s="360"/>
      <c r="M68" s="198"/>
      <c r="N68" s="197"/>
      <c r="O68" s="208" t="s">
        <v>195</v>
      </c>
      <c r="P68" s="207"/>
      <c r="Q68" s="207"/>
      <c r="R68" s="209" t="s">
        <v>195</v>
      </c>
    </row>
    <row r="69" spans="1:18" s="9" customFormat="1" ht="12.75" customHeight="1">
      <c r="A69" s="187"/>
      <c r="B69" s="188"/>
      <c r="C69" s="100"/>
      <c r="D69" s="183"/>
      <c r="E69" s="101"/>
      <c r="F69" s="360"/>
      <c r="G69" s="101"/>
      <c r="H69" s="365"/>
      <c r="I69" s="370"/>
      <c r="J69" s="101"/>
      <c r="K69" s="360"/>
      <c r="L69" s="360"/>
      <c r="M69" s="198"/>
      <c r="N69" s="197"/>
      <c r="O69" s="102"/>
      <c r="P69" s="99"/>
      <c r="Q69" s="99"/>
      <c r="R69" s="102"/>
    </row>
    <row r="70" spans="1:18" s="9" customFormat="1" ht="12.75" customHeight="1">
      <c r="A70" s="187"/>
      <c r="B70" s="188"/>
      <c r="C70" s="100"/>
      <c r="D70" s="194" t="s">
        <v>196</v>
      </c>
      <c r="E70" s="195">
        <f>SUM(E68:E69)</f>
        <v>0</v>
      </c>
      <c r="F70" s="360"/>
      <c r="G70" s="195">
        <f>SUM(G68:G69)</f>
        <v>0</v>
      </c>
      <c r="H70" s="365"/>
      <c r="I70" s="370"/>
      <c r="J70" s="195">
        <f>SUM(J68:J69)</f>
        <v>0</v>
      </c>
      <c r="K70" s="360"/>
      <c r="L70" s="360"/>
      <c r="M70" s="198"/>
      <c r="N70" s="197"/>
      <c r="O70" s="102"/>
      <c r="P70" s="99"/>
      <c r="Q70" s="99"/>
      <c r="R70" s="102"/>
    </row>
    <row r="71" spans="1:18" s="9" customFormat="1" ht="12.75" customHeight="1">
      <c r="A71" s="187">
        <v>12</v>
      </c>
      <c r="B71" s="199" t="s">
        <v>65</v>
      </c>
      <c r="C71" s="100"/>
      <c r="D71" s="183"/>
      <c r="E71" s="101"/>
      <c r="F71" s="360"/>
      <c r="G71" s="101"/>
      <c r="H71" s="365"/>
      <c r="I71" s="370"/>
      <c r="J71" s="101"/>
      <c r="K71" s="360"/>
      <c r="L71" s="360"/>
      <c r="M71" s="198"/>
      <c r="N71" s="197"/>
      <c r="O71" s="208" t="s">
        <v>195</v>
      </c>
      <c r="P71" s="207"/>
      <c r="Q71" s="207"/>
      <c r="R71" s="209" t="s">
        <v>195</v>
      </c>
    </row>
    <row r="72" spans="1:18" s="9" customFormat="1" ht="12.75" customHeight="1">
      <c r="A72" s="187" t="s">
        <v>115</v>
      </c>
      <c r="B72" s="188" t="s">
        <v>137</v>
      </c>
      <c r="C72" s="100"/>
      <c r="D72" s="183"/>
      <c r="E72" s="101"/>
      <c r="F72" s="360"/>
      <c r="G72" s="101"/>
      <c r="H72" s="365"/>
      <c r="I72" s="370"/>
      <c r="J72" s="101"/>
      <c r="K72" s="360"/>
      <c r="L72" s="360"/>
      <c r="M72" s="198"/>
      <c r="N72" s="197"/>
      <c r="O72" s="102"/>
      <c r="P72" s="99"/>
      <c r="Q72" s="99"/>
      <c r="R72" s="102"/>
    </row>
    <row r="73" spans="1:18" s="9" customFormat="1" ht="12.75" customHeight="1">
      <c r="A73" s="187"/>
      <c r="B73" s="188"/>
      <c r="C73" s="100"/>
      <c r="D73" s="183"/>
      <c r="E73" s="101"/>
      <c r="F73" s="360"/>
      <c r="G73" s="101"/>
      <c r="H73" s="365"/>
      <c r="I73" s="370"/>
      <c r="J73" s="101"/>
      <c r="K73" s="360"/>
      <c r="L73" s="360"/>
      <c r="M73" s="198"/>
      <c r="N73" s="197"/>
      <c r="O73" s="102"/>
      <c r="P73" s="99"/>
      <c r="Q73" s="99"/>
      <c r="R73" s="102"/>
    </row>
    <row r="74" spans="1:18" s="9" customFormat="1" ht="12.75" customHeight="1">
      <c r="A74" s="187"/>
      <c r="B74" s="188"/>
      <c r="C74" s="100"/>
      <c r="D74" s="194" t="s">
        <v>196</v>
      </c>
      <c r="E74" s="195">
        <f>SUM(E71:E73)</f>
        <v>0</v>
      </c>
      <c r="F74" s="360"/>
      <c r="G74" s="195">
        <f>SUM(G71:G73)</f>
        <v>0</v>
      </c>
      <c r="H74" s="365"/>
      <c r="I74" s="370"/>
      <c r="J74" s="195">
        <f>SUM(J71:J73)</f>
        <v>0</v>
      </c>
      <c r="K74" s="360"/>
      <c r="L74" s="360"/>
      <c r="M74" s="198"/>
      <c r="N74" s="197"/>
      <c r="O74" s="102"/>
      <c r="P74" s="99"/>
      <c r="Q74" s="99"/>
      <c r="R74" s="102"/>
    </row>
    <row r="75" spans="1:18" s="9" customFormat="1" ht="12.75" customHeight="1">
      <c r="A75" s="187" t="s">
        <v>116</v>
      </c>
      <c r="B75" s="188" t="s">
        <v>408</v>
      </c>
      <c r="C75" s="100"/>
      <c r="D75" s="183"/>
      <c r="E75" s="101"/>
      <c r="F75" s="360"/>
      <c r="G75" s="101"/>
      <c r="H75" s="365"/>
      <c r="I75" s="370"/>
      <c r="J75" s="101"/>
      <c r="K75" s="360"/>
      <c r="L75" s="360"/>
      <c r="M75" s="198"/>
      <c r="N75" s="197"/>
      <c r="O75" s="208" t="s">
        <v>195</v>
      </c>
      <c r="P75" s="207"/>
      <c r="Q75" s="207"/>
      <c r="R75" s="209" t="s">
        <v>195</v>
      </c>
    </row>
    <row r="76" spans="1:18" s="9" customFormat="1" ht="12.75" customHeight="1">
      <c r="A76" s="187"/>
      <c r="B76" s="188"/>
      <c r="C76" s="100"/>
      <c r="D76" s="183"/>
      <c r="E76" s="101"/>
      <c r="F76" s="360"/>
      <c r="G76" s="101"/>
      <c r="H76" s="365"/>
      <c r="I76" s="370"/>
      <c r="J76" s="101"/>
      <c r="K76" s="360"/>
      <c r="L76" s="360"/>
      <c r="M76" s="198"/>
      <c r="N76" s="197"/>
      <c r="O76" s="102"/>
      <c r="P76" s="99"/>
      <c r="Q76" s="99"/>
      <c r="R76" s="102"/>
    </row>
    <row r="77" spans="1:18" s="9" customFormat="1" ht="12">
      <c r="A77" s="187"/>
      <c r="B77" s="188"/>
      <c r="C77" s="100"/>
      <c r="D77" s="194" t="s">
        <v>196</v>
      </c>
      <c r="E77" s="195">
        <f>SUM(E75:E76)</f>
        <v>0</v>
      </c>
      <c r="F77" s="360"/>
      <c r="G77" s="195">
        <f>SUM(G75:G76)</f>
        <v>0</v>
      </c>
      <c r="H77" s="365"/>
      <c r="I77" s="370"/>
      <c r="J77" s="195">
        <f>SUM(J75:J76)</f>
        <v>0</v>
      </c>
      <c r="K77" s="360"/>
      <c r="L77" s="360"/>
      <c r="M77" s="198"/>
      <c r="N77" s="197"/>
      <c r="O77" s="102"/>
      <c r="P77" s="99"/>
      <c r="Q77" s="99"/>
      <c r="R77" s="102"/>
    </row>
    <row r="78" spans="1:18" s="9" customFormat="1" ht="12.75" customHeight="1">
      <c r="A78" s="187" t="s">
        <v>117</v>
      </c>
      <c r="B78" s="188" t="s">
        <v>51</v>
      </c>
      <c r="C78" s="100"/>
      <c r="D78" s="183"/>
      <c r="E78" s="101"/>
      <c r="F78" s="360"/>
      <c r="G78" s="101"/>
      <c r="H78" s="365"/>
      <c r="I78" s="370"/>
      <c r="J78" s="101"/>
      <c r="K78" s="360"/>
      <c r="L78" s="360"/>
      <c r="M78" s="198"/>
      <c r="N78" s="197"/>
      <c r="O78" s="208" t="s">
        <v>195</v>
      </c>
      <c r="P78" s="207"/>
      <c r="Q78" s="207"/>
      <c r="R78" s="209" t="s">
        <v>195</v>
      </c>
    </row>
    <row r="79" spans="1:18" s="9" customFormat="1" ht="12.75" customHeight="1">
      <c r="A79" s="187"/>
      <c r="B79" s="188"/>
      <c r="C79" s="100"/>
      <c r="D79" s="183"/>
      <c r="E79" s="101"/>
      <c r="F79" s="360"/>
      <c r="G79" s="101"/>
      <c r="H79" s="365"/>
      <c r="I79" s="370"/>
      <c r="J79" s="101"/>
      <c r="K79" s="360"/>
      <c r="L79" s="360"/>
      <c r="M79" s="198"/>
      <c r="N79" s="197"/>
      <c r="O79" s="102"/>
      <c r="P79" s="99"/>
      <c r="Q79" s="99"/>
      <c r="R79" s="102"/>
    </row>
    <row r="80" spans="1:18" s="9" customFormat="1" ht="12.75" customHeight="1">
      <c r="A80" s="187"/>
      <c r="B80" s="188"/>
      <c r="C80" s="100"/>
      <c r="D80" s="194" t="s">
        <v>196</v>
      </c>
      <c r="E80" s="195">
        <f>SUM(E78:E79)</f>
        <v>0</v>
      </c>
      <c r="F80" s="360"/>
      <c r="G80" s="195">
        <f>SUM(G78:G79)</f>
        <v>0</v>
      </c>
      <c r="H80" s="365"/>
      <c r="I80" s="370"/>
      <c r="J80" s="195">
        <f>SUM(J78:J79)</f>
        <v>0</v>
      </c>
      <c r="K80" s="360"/>
      <c r="L80" s="360"/>
      <c r="M80" s="198"/>
      <c r="N80" s="197"/>
      <c r="O80" s="102"/>
      <c r="P80" s="99"/>
      <c r="Q80" s="99"/>
      <c r="R80" s="102"/>
    </row>
    <row r="81" spans="1:18" s="9" customFormat="1" ht="12.75" customHeight="1">
      <c r="A81" s="187" t="s">
        <v>119</v>
      </c>
      <c r="B81" s="188" t="s">
        <v>217</v>
      </c>
      <c r="C81" s="100"/>
      <c r="D81" s="183"/>
      <c r="E81" s="101"/>
      <c r="F81" s="360"/>
      <c r="G81" s="101"/>
      <c r="H81" s="365"/>
      <c r="I81" s="370"/>
      <c r="J81" s="101"/>
      <c r="K81" s="360"/>
      <c r="L81" s="360"/>
      <c r="M81" s="198"/>
      <c r="N81" s="197"/>
      <c r="O81" s="208" t="s">
        <v>195</v>
      </c>
      <c r="P81" s="207"/>
      <c r="Q81" s="207"/>
      <c r="R81" s="209" t="s">
        <v>195</v>
      </c>
    </row>
    <row r="82" spans="1:18" s="9" customFormat="1" ht="12.75" customHeight="1">
      <c r="A82" s="187"/>
      <c r="B82" s="188"/>
      <c r="C82" s="100"/>
      <c r="D82" s="183"/>
      <c r="E82" s="101"/>
      <c r="F82" s="360"/>
      <c r="G82" s="101"/>
      <c r="H82" s="365"/>
      <c r="I82" s="370"/>
      <c r="J82" s="101"/>
      <c r="K82" s="360"/>
      <c r="L82" s="360"/>
      <c r="M82" s="198"/>
      <c r="N82" s="197"/>
      <c r="O82" s="102"/>
      <c r="P82" s="99"/>
      <c r="Q82" s="99"/>
      <c r="R82" s="102"/>
    </row>
    <row r="83" spans="1:18" s="9" customFormat="1" ht="12.75" customHeight="1">
      <c r="A83" s="187"/>
      <c r="B83" s="188"/>
      <c r="C83" s="100"/>
      <c r="D83" s="194" t="s">
        <v>196</v>
      </c>
      <c r="E83" s="195">
        <f>SUM(E81:E82)</f>
        <v>0</v>
      </c>
      <c r="F83" s="360"/>
      <c r="G83" s="195">
        <f>SUM(G81:G82)</f>
        <v>0</v>
      </c>
      <c r="H83" s="365"/>
      <c r="I83" s="370"/>
      <c r="J83" s="195">
        <f>SUM(J81:J82)</f>
        <v>0</v>
      </c>
      <c r="K83" s="360"/>
      <c r="L83" s="360"/>
      <c r="M83" s="198"/>
      <c r="N83" s="197"/>
      <c r="O83" s="102"/>
      <c r="P83" s="99"/>
      <c r="Q83" s="99"/>
      <c r="R83" s="102"/>
    </row>
    <row r="84" spans="1:18" s="9" customFormat="1" ht="12.75" customHeight="1">
      <c r="A84" s="187" t="s">
        <v>143</v>
      </c>
      <c r="B84" s="188" t="s">
        <v>66</v>
      </c>
      <c r="C84" s="100"/>
      <c r="D84" s="183"/>
      <c r="E84" s="101"/>
      <c r="F84" s="360"/>
      <c r="G84" s="101"/>
      <c r="H84" s="365"/>
      <c r="I84" s="370"/>
      <c r="J84" s="101"/>
      <c r="K84" s="360"/>
      <c r="L84" s="360"/>
      <c r="M84" s="198"/>
      <c r="N84" s="197"/>
      <c r="O84" s="208" t="s">
        <v>195</v>
      </c>
      <c r="P84" s="207"/>
      <c r="Q84" s="207"/>
      <c r="R84" s="209" t="s">
        <v>195</v>
      </c>
    </row>
    <row r="85" spans="1:18" s="9" customFormat="1" ht="12.75" customHeight="1">
      <c r="A85" s="187"/>
      <c r="B85" s="188"/>
      <c r="C85" s="100"/>
      <c r="D85" s="183"/>
      <c r="E85" s="101"/>
      <c r="F85" s="360"/>
      <c r="G85" s="101"/>
      <c r="H85" s="365"/>
      <c r="I85" s="370"/>
      <c r="J85" s="101"/>
      <c r="K85" s="360"/>
      <c r="L85" s="360"/>
      <c r="M85" s="198"/>
      <c r="N85" s="197"/>
      <c r="O85" s="102"/>
      <c r="P85" s="99"/>
      <c r="Q85" s="99"/>
      <c r="R85" s="102"/>
    </row>
    <row r="86" spans="1:18" s="9" customFormat="1" ht="12.75" customHeight="1">
      <c r="A86" s="187"/>
      <c r="B86" s="188"/>
      <c r="C86" s="100"/>
      <c r="D86" s="194" t="s">
        <v>196</v>
      </c>
      <c r="E86" s="195">
        <f>SUM(E84:E85)</f>
        <v>0</v>
      </c>
      <c r="F86" s="360"/>
      <c r="G86" s="195">
        <f>SUM(G84:G85)</f>
        <v>0</v>
      </c>
      <c r="H86" s="365"/>
      <c r="I86" s="370"/>
      <c r="J86" s="195">
        <f>SUM(J84:J85)</f>
        <v>0</v>
      </c>
      <c r="K86" s="360"/>
      <c r="L86" s="360"/>
      <c r="M86" s="198"/>
      <c r="N86" s="197"/>
      <c r="O86" s="102"/>
      <c r="P86" s="99"/>
      <c r="Q86" s="99"/>
      <c r="R86" s="102"/>
    </row>
    <row r="87" spans="1:18" s="9" customFormat="1" ht="12.75" customHeight="1">
      <c r="A87" s="187" t="s">
        <v>144</v>
      </c>
      <c r="B87" s="188" t="s">
        <v>1</v>
      </c>
      <c r="C87" s="100"/>
      <c r="D87" s="183"/>
      <c r="E87" s="101"/>
      <c r="F87" s="360"/>
      <c r="G87" s="101"/>
      <c r="H87" s="365"/>
      <c r="I87" s="370"/>
      <c r="J87" s="101"/>
      <c r="K87" s="360"/>
      <c r="L87" s="360"/>
      <c r="M87" s="198"/>
      <c r="N87" s="197"/>
      <c r="O87" s="208" t="s">
        <v>195</v>
      </c>
      <c r="P87" s="207"/>
      <c r="Q87" s="207"/>
      <c r="R87" s="209" t="s">
        <v>195</v>
      </c>
    </row>
    <row r="88" spans="1:18" s="9" customFormat="1" ht="12.75" customHeight="1">
      <c r="A88" s="187"/>
      <c r="B88" s="188"/>
      <c r="C88" s="100"/>
      <c r="D88" s="183"/>
      <c r="E88" s="101"/>
      <c r="F88" s="360"/>
      <c r="G88" s="101"/>
      <c r="H88" s="365"/>
      <c r="I88" s="370"/>
      <c r="J88" s="101"/>
      <c r="K88" s="360"/>
      <c r="L88" s="360"/>
      <c r="M88" s="198"/>
      <c r="N88" s="197"/>
      <c r="O88" s="102"/>
      <c r="P88" s="99"/>
      <c r="Q88" s="99"/>
      <c r="R88" s="102"/>
    </row>
    <row r="89" spans="1:18" s="9" customFormat="1" ht="12.75" customHeight="1">
      <c r="A89" s="187"/>
      <c r="B89" s="188"/>
      <c r="C89" s="100"/>
      <c r="D89" s="194" t="s">
        <v>196</v>
      </c>
      <c r="E89" s="195">
        <f>SUM(E87:E88)</f>
        <v>0</v>
      </c>
      <c r="F89" s="360"/>
      <c r="G89" s="195">
        <f>SUM(G87:G88)</f>
        <v>0</v>
      </c>
      <c r="H89" s="365"/>
      <c r="I89" s="370"/>
      <c r="J89" s="195">
        <f>SUM(J87:J88)</f>
        <v>0</v>
      </c>
      <c r="K89" s="360"/>
      <c r="L89" s="360"/>
      <c r="M89" s="198"/>
      <c r="N89" s="197"/>
      <c r="O89" s="102"/>
      <c r="P89" s="99"/>
      <c r="Q89" s="99"/>
      <c r="R89" s="102"/>
    </row>
    <row r="90" spans="1:18" s="9" customFormat="1" ht="12.75" customHeight="1">
      <c r="A90" s="187" t="s">
        <v>145</v>
      </c>
      <c r="B90" s="188" t="s">
        <v>56</v>
      </c>
      <c r="C90" s="100"/>
      <c r="D90" s="183"/>
      <c r="E90" s="101"/>
      <c r="F90" s="360"/>
      <c r="G90" s="101"/>
      <c r="H90" s="365"/>
      <c r="I90" s="370"/>
      <c r="J90" s="101"/>
      <c r="K90" s="360"/>
      <c r="L90" s="360"/>
      <c r="M90" s="198"/>
      <c r="N90" s="197"/>
      <c r="O90" s="208" t="s">
        <v>195</v>
      </c>
      <c r="P90" s="207"/>
      <c r="Q90" s="207"/>
      <c r="R90" s="209" t="s">
        <v>195</v>
      </c>
    </row>
    <row r="91" spans="1:18" s="9" customFormat="1" ht="12.75" customHeight="1">
      <c r="A91" s="187"/>
      <c r="B91" s="188"/>
      <c r="C91" s="100"/>
      <c r="D91" s="183"/>
      <c r="E91" s="101"/>
      <c r="F91" s="360"/>
      <c r="G91" s="101"/>
      <c r="H91" s="365"/>
      <c r="I91" s="370"/>
      <c r="J91" s="101"/>
      <c r="K91" s="360"/>
      <c r="L91" s="360"/>
      <c r="M91" s="198"/>
      <c r="N91" s="197"/>
      <c r="O91" s="102"/>
      <c r="P91" s="99"/>
      <c r="Q91" s="99"/>
      <c r="R91" s="102"/>
    </row>
    <row r="92" spans="1:18" s="9" customFormat="1" ht="12.75" customHeight="1">
      <c r="A92" s="187"/>
      <c r="B92" s="188"/>
      <c r="C92" s="100"/>
      <c r="D92" s="194" t="s">
        <v>196</v>
      </c>
      <c r="E92" s="195">
        <f>SUM(E90:E91)</f>
        <v>0</v>
      </c>
      <c r="F92" s="360"/>
      <c r="G92" s="195">
        <f>SUM(G90:G91)</f>
        <v>0</v>
      </c>
      <c r="H92" s="365"/>
      <c r="I92" s="370"/>
      <c r="J92" s="195">
        <f>SUM(J90:J91)</f>
        <v>0</v>
      </c>
      <c r="K92" s="360"/>
      <c r="L92" s="360"/>
      <c r="M92" s="198"/>
      <c r="N92" s="197"/>
      <c r="O92" s="102"/>
      <c r="P92" s="99"/>
      <c r="Q92" s="99"/>
      <c r="R92" s="102"/>
    </row>
    <row r="93" spans="1:18" s="9" customFormat="1" ht="12.75" customHeight="1">
      <c r="A93" s="187" t="s">
        <v>146</v>
      </c>
      <c r="B93" s="188" t="s">
        <v>218</v>
      </c>
      <c r="C93" s="100"/>
      <c r="D93" s="183"/>
      <c r="E93" s="101"/>
      <c r="F93" s="360"/>
      <c r="G93" s="101"/>
      <c r="H93" s="365"/>
      <c r="I93" s="370"/>
      <c r="J93" s="101"/>
      <c r="K93" s="360"/>
      <c r="L93" s="360"/>
      <c r="M93" s="198"/>
      <c r="N93" s="197"/>
      <c r="O93" s="208" t="s">
        <v>195</v>
      </c>
      <c r="P93" s="207"/>
      <c r="Q93" s="207"/>
      <c r="R93" s="209" t="s">
        <v>195</v>
      </c>
    </row>
    <row r="94" spans="1:18" s="9" customFormat="1" ht="12.75" customHeight="1">
      <c r="A94" s="187"/>
      <c r="B94" s="188"/>
      <c r="C94" s="100"/>
      <c r="D94" s="183"/>
      <c r="E94" s="101"/>
      <c r="F94" s="360"/>
      <c r="G94" s="101"/>
      <c r="H94" s="365"/>
      <c r="I94" s="370"/>
      <c r="J94" s="101"/>
      <c r="K94" s="360"/>
      <c r="L94" s="360"/>
      <c r="M94" s="198"/>
      <c r="N94" s="197"/>
      <c r="O94" s="102"/>
      <c r="P94" s="99"/>
      <c r="Q94" s="99"/>
      <c r="R94" s="102"/>
    </row>
    <row r="95" spans="1:18" s="9" customFormat="1" ht="12.75" customHeight="1">
      <c r="A95" s="187"/>
      <c r="B95" s="188"/>
      <c r="C95" s="100"/>
      <c r="D95" s="194" t="s">
        <v>196</v>
      </c>
      <c r="E95" s="195">
        <f>SUM(E93:E94)</f>
        <v>0</v>
      </c>
      <c r="F95" s="360"/>
      <c r="G95" s="195">
        <f>SUM(G93:G94)</f>
        <v>0</v>
      </c>
      <c r="H95" s="365"/>
      <c r="I95" s="370"/>
      <c r="J95" s="195">
        <f>SUM(J93:J94)</f>
        <v>0</v>
      </c>
      <c r="K95" s="360"/>
      <c r="L95" s="360"/>
      <c r="M95" s="198"/>
      <c r="N95" s="197"/>
      <c r="O95" s="102"/>
      <c r="P95" s="99"/>
      <c r="Q95" s="99"/>
      <c r="R95" s="102"/>
    </row>
    <row r="96" spans="1:18" s="9" customFormat="1" ht="12.75" customHeight="1">
      <c r="A96" s="187">
        <v>13</v>
      </c>
      <c r="B96" s="8" t="s">
        <v>138</v>
      </c>
      <c r="C96" s="100"/>
      <c r="D96" s="183"/>
      <c r="E96" s="101"/>
      <c r="F96" s="360"/>
      <c r="G96" s="101"/>
      <c r="H96" s="365"/>
      <c r="I96" s="370"/>
      <c r="J96" s="101"/>
      <c r="K96" s="360"/>
      <c r="L96" s="360"/>
      <c r="M96" s="198"/>
      <c r="N96" s="197"/>
      <c r="O96" s="208" t="s">
        <v>195</v>
      </c>
      <c r="P96" s="99"/>
      <c r="Q96" s="99"/>
      <c r="R96" s="209" t="s">
        <v>195</v>
      </c>
    </row>
    <row r="97" spans="1:18" s="9" customFormat="1" ht="12.75" customHeight="1">
      <c r="A97" s="187" t="s">
        <v>120</v>
      </c>
      <c r="B97" s="188" t="s">
        <v>212</v>
      </c>
      <c r="C97" s="100"/>
      <c r="D97" s="183"/>
      <c r="E97" s="101"/>
      <c r="F97" s="360"/>
      <c r="G97" s="101"/>
      <c r="H97" s="365"/>
      <c r="I97" s="370"/>
      <c r="J97" s="101"/>
      <c r="K97" s="360"/>
      <c r="L97" s="360"/>
      <c r="M97" s="198"/>
      <c r="N97" s="197"/>
      <c r="O97" s="102"/>
      <c r="P97" s="99"/>
      <c r="Q97" s="99"/>
      <c r="R97" s="102"/>
    </row>
    <row r="98" spans="1:18" s="9" customFormat="1" ht="12.75" customHeight="1">
      <c r="A98" s="187"/>
      <c r="B98" s="188"/>
      <c r="C98" s="100"/>
      <c r="D98" s="183"/>
      <c r="E98" s="101"/>
      <c r="F98" s="360"/>
      <c r="G98" s="101"/>
      <c r="H98" s="365"/>
      <c r="I98" s="370"/>
      <c r="J98" s="101"/>
      <c r="K98" s="360"/>
      <c r="L98" s="360"/>
      <c r="M98" s="198"/>
      <c r="N98" s="197"/>
      <c r="O98" s="102"/>
      <c r="P98" s="99"/>
      <c r="Q98" s="99"/>
      <c r="R98" s="102"/>
    </row>
    <row r="99" spans="1:18" s="9" customFormat="1" ht="12.75" customHeight="1">
      <c r="A99" s="187"/>
      <c r="B99" s="188"/>
      <c r="C99" s="100"/>
      <c r="D99" s="194" t="s">
        <v>196</v>
      </c>
      <c r="E99" s="195">
        <f>SUM(E97:E98)</f>
        <v>0</v>
      </c>
      <c r="F99" s="359"/>
      <c r="G99" s="195">
        <f>SUM(G97:G98)</f>
        <v>0</v>
      </c>
      <c r="H99" s="364"/>
      <c r="I99" s="369"/>
      <c r="J99" s="195">
        <f>SUM(J97:J98)</f>
        <v>0</v>
      </c>
      <c r="K99" s="359"/>
      <c r="L99" s="359"/>
      <c r="M99" s="196"/>
      <c r="N99" s="197"/>
      <c r="O99" s="102"/>
      <c r="P99" s="99"/>
      <c r="Q99" s="99"/>
      <c r="R99" s="102"/>
    </row>
    <row r="100" spans="1:18" s="9" customFormat="1" ht="12.75" customHeight="1">
      <c r="A100" s="187" t="s">
        <v>122</v>
      </c>
      <c r="B100" s="188" t="s">
        <v>213</v>
      </c>
      <c r="C100" s="100"/>
      <c r="D100" s="183"/>
      <c r="E100" s="101"/>
      <c r="F100" s="360"/>
      <c r="G100" s="101"/>
      <c r="H100" s="365"/>
      <c r="I100" s="370"/>
      <c r="J100" s="101"/>
      <c r="K100" s="360"/>
      <c r="L100" s="360"/>
      <c r="M100" s="198"/>
      <c r="N100" s="197"/>
      <c r="O100" s="208" t="s">
        <v>195</v>
      </c>
      <c r="P100" s="207"/>
      <c r="Q100" s="207"/>
      <c r="R100" s="209" t="s">
        <v>195</v>
      </c>
    </row>
    <row r="101" spans="1:18" s="9" customFormat="1" ht="12.75" customHeight="1">
      <c r="A101" s="187"/>
      <c r="B101" s="188"/>
      <c r="C101" s="100"/>
      <c r="D101" s="183"/>
      <c r="E101" s="101"/>
      <c r="F101" s="360"/>
      <c r="G101" s="101"/>
      <c r="H101" s="365"/>
      <c r="I101" s="370"/>
      <c r="J101" s="101"/>
      <c r="K101" s="360"/>
      <c r="L101" s="360"/>
      <c r="M101" s="198"/>
      <c r="N101" s="197"/>
      <c r="O101" s="102"/>
      <c r="P101" s="99"/>
      <c r="Q101" s="99"/>
      <c r="R101" s="102"/>
    </row>
    <row r="102" spans="1:18" s="9" customFormat="1" ht="12.75" customHeight="1">
      <c r="A102" s="187"/>
      <c r="B102" s="188"/>
      <c r="C102" s="100"/>
      <c r="D102" s="194" t="s">
        <v>196</v>
      </c>
      <c r="E102" s="195">
        <f>SUM(E100:E101)</f>
        <v>0</v>
      </c>
      <c r="F102" s="359"/>
      <c r="G102" s="195">
        <f>SUM(G100:G101)</f>
        <v>0</v>
      </c>
      <c r="H102" s="364"/>
      <c r="I102" s="369"/>
      <c r="J102" s="195">
        <f>SUM(J100:J101)</f>
        <v>0</v>
      </c>
      <c r="K102" s="359"/>
      <c r="L102" s="359"/>
      <c r="M102" s="196"/>
      <c r="N102" s="197"/>
      <c r="O102" s="102"/>
      <c r="P102" s="99"/>
      <c r="Q102" s="99"/>
      <c r="R102" s="102"/>
    </row>
    <row r="103" spans="1:18" s="9" customFormat="1" ht="12.75" customHeight="1">
      <c r="A103" s="187" t="s">
        <v>124</v>
      </c>
      <c r="B103" s="188" t="s">
        <v>218</v>
      </c>
      <c r="C103" s="100"/>
      <c r="D103" s="183"/>
      <c r="E103" s="101"/>
      <c r="F103" s="360"/>
      <c r="G103" s="101"/>
      <c r="H103" s="365"/>
      <c r="I103" s="370"/>
      <c r="J103" s="101"/>
      <c r="K103" s="360"/>
      <c r="L103" s="360"/>
      <c r="M103" s="198"/>
      <c r="N103" s="197"/>
      <c r="O103" s="208" t="s">
        <v>195</v>
      </c>
      <c r="P103" s="207"/>
      <c r="Q103" s="207"/>
      <c r="R103" s="209" t="s">
        <v>195</v>
      </c>
    </row>
    <row r="104" spans="1:18" s="9" customFormat="1" ht="12.75" customHeight="1">
      <c r="A104" s="187"/>
      <c r="B104" s="188"/>
      <c r="C104" s="100"/>
      <c r="D104" s="183"/>
      <c r="E104" s="101"/>
      <c r="F104" s="360"/>
      <c r="G104" s="101"/>
      <c r="H104" s="365"/>
      <c r="I104" s="370"/>
      <c r="J104" s="101"/>
      <c r="K104" s="360"/>
      <c r="L104" s="360"/>
      <c r="M104" s="198"/>
      <c r="N104" s="197"/>
      <c r="O104" s="102"/>
      <c r="P104" s="99"/>
      <c r="Q104" s="99"/>
      <c r="R104" s="102"/>
    </row>
    <row r="105" spans="1:18" s="9" customFormat="1" ht="12.75" customHeight="1">
      <c r="A105" s="187"/>
      <c r="B105" s="188"/>
      <c r="C105" s="100"/>
      <c r="D105" s="183"/>
      <c r="E105" s="101"/>
      <c r="F105" s="360"/>
      <c r="G105" s="101"/>
      <c r="H105" s="365"/>
      <c r="I105" s="370"/>
      <c r="J105" s="101"/>
      <c r="K105" s="360"/>
      <c r="L105" s="360"/>
      <c r="M105" s="198"/>
      <c r="N105" s="197"/>
      <c r="O105" s="102"/>
      <c r="P105" s="99"/>
      <c r="Q105" s="99"/>
      <c r="R105" s="102"/>
    </row>
    <row r="106" spans="1:18" s="9" customFormat="1" ht="12.75" customHeight="1">
      <c r="A106" s="187"/>
      <c r="B106" s="188"/>
      <c r="C106" s="100"/>
      <c r="D106" s="194" t="s">
        <v>196</v>
      </c>
      <c r="E106" s="195">
        <f>SUM(E103:E105)</f>
        <v>0</v>
      </c>
      <c r="F106" s="359"/>
      <c r="G106" s="195">
        <f>SUM(G103:G105)</f>
        <v>0</v>
      </c>
      <c r="H106" s="364"/>
      <c r="I106" s="369"/>
      <c r="J106" s="195">
        <f>SUM(J103:J105)</f>
        <v>0</v>
      </c>
      <c r="K106" s="359"/>
      <c r="L106" s="359"/>
      <c r="M106" s="196"/>
      <c r="N106" s="197"/>
      <c r="O106" s="102"/>
      <c r="P106" s="99"/>
      <c r="Q106" s="99"/>
      <c r="R106" s="102"/>
    </row>
    <row r="107" spans="1:18" s="9" customFormat="1" ht="12.75" customHeight="1">
      <c r="A107" s="187" t="s">
        <v>126</v>
      </c>
      <c r="B107" s="188" t="s">
        <v>409</v>
      </c>
      <c r="C107" s="100"/>
      <c r="D107" s="183"/>
      <c r="E107" s="101"/>
      <c r="F107" s="360"/>
      <c r="G107" s="101"/>
      <c r="H107" s="365"/>
      <c r="I107" s="370"/>
      <c r="J107" s="101"/>
      <c r="K107" s="360"/>
      <c r="L107" s="360"/>
      <c r="M107" s="198"/>
      <c r="N107" s="197"/>
      <c r="O107" s="208" t="s">
        <v>195</v>
      </c>
      <c r="P107" s="207"/>
      <c r="Q107" s="207"/>
      <c r="R107" s="209" t="s">
        <v>195</v>
      </c>
    </row>
    <row r="108" spans="1:18" s="9" customFormat="1" ht="12.75" customHeight="1">
      <c r="A108" s="187"/>
      <c r="B108" s="188"/>
      <c r="C108" s="100"/>
      <c r="D108" s="183"/>
      <c r="E108" s="101"/>
      <c r="F108" s="360"/>
      <c r="G108" s="101"/>
      <c r="H108" s="365"/>
      <c r="I108" s="370"/>
      <c r="J108" s="101"/>
      <c r="K108" s="360"/>
      <c r="L108" s="360"/>
      <c r="M108" s="198"/>
      <c r="N108" s="197"/>
      <c r="O108" s="102"/>
      <c r="P108" s="99"/>
      <c r="Q108" s="99"/>
      <c r="R108" s="102"/>
    </row>
    <row r="109" spans="1:18" s="9" customFormat="1" ht="12.75" customHeight="1">
      <c r="A109" s="187"/>
      <c r="B109" s="188"/>
      <c r="C109" s="100"/>
      <c r="D109" s="183"/>
      <c r="E109" s="101"/>
      <c r="F109" s="360"/>
      <c r="G109" s="101"/>
      <c r="H109" s="365"/>
      <c r="I109" s="370"/>
      <c r="J109" s="101"/>
      <c r="K109" s="360"/>
      <c r="L109" s="360"/>
      <c r="M109" s="198"/>
      <c r="N109" s="197"/>
      <c r="O109" s="102"/>
      <c r="P109" s="99"/>
      <c r="Q109" s="99"/>
      <c r="R109" s="102"/>
    </row>
    <row r="110" spans="1:18" s="9" customFormat="1" ht="12.75" customHeight="1">
      <c r="A110" s="187"/>
      <c r="B110" s="188"/>
      <c r="C110" s="100"/>
      <c r="D110" s="194" t="s">
        <v>196</v>
      </c>
      <c r="E110" s="195">
        <f>SUM(E107:E109)</f>
        <v>0</v>
      </c>
      <c r="F110" s="359"/>
      <c r="G110" s="195">
        <f>SUM(G107:G109)</f>
        <v>0</v>
      </c>
      <c r="H110" s="364"/>
      <c r="I110" s="369"/>
      <c r="J110" s="195">
        <f>SUM(J107:J109)</f>
        <v>0</v>
      </c>
      <c r="K110" s="359"/>
      <c r="L110" s="359"/>
      <c r="M110" s="196"/>
      <c r="N110" s="197"/>
      <c r="O110" s="102"/>
      <c r="P110" s="99"/>
      <c r="Q110" s="99"/>
      <c r="R110" s="102"/>
    </row>
    <row r="111" spans="1:18" ht="21" customHeight="1">
      <c r="A111" s="98"/>
      <c r="B111" s="748" t="s">
        <v>207</v>
      </c>
      <c r="C111" s="749"/>
      <c r="D111" s="750"/>
      <c r="E111" s="201">
        <f>E110+E106+E102+E99+E95+E92+E89+E86+E83+E80+E77+E74+E70+E67+E64+E61+E58+E55+E52+E49+E46+E42+E39+E35+E32+E29+E26+E23+E20+E17+E14+E11+B20</f>
        <v>0</v>
      </c>
      <c r="F111" s="361">
        <f>SUM(F8:F110)</f>
        <v>0</v>
      </c>
      <c r="G111" s="201">
        <f>G110+G106+G102+G99+G95+G92+G89+G86+G83+G80+G77+G74+G70+G67+G64+G61+G58+G55+G52+G49+G46+G42+G39+G35+G32+G29+G26+G23+G20+G17+G14+G11</f>
        <v>0</v>
      </c>
      <c r="H111" s="366">
        <f>SUM(H8:H110)</f>
        <v>0</v>
      </c>
      <c r="I111" s="371">
        <f>SUM(I8:I110)</f>
        <v>0</v>
      </c>
      <c r="J111" s="201">
        <f>J110+J106+J102+J99+J95+J92+J89+J86+J83+J80+J77+J74+J70+J67+J64+J61+J58+J55+J52+J49+J46+J42+J39+J35+J32+J29+J26+J23+J20+J17+J14+J11+G20</f>
        <v>0</v>
      </c>
      <c r="K111" s="361">
        <f>SUM(K8:K110)</f>
        <v>0</v>
      </c>
      <c r="L111" s="361">
        <f>SUM(L8:L110)</f>
        <v>0</v>
      </c>
      <c r="M111" s="201"/>
      <c r="N111" s="211" t="s">
        <v>250</v>
      </c>
      <c r="O111" s="102"/>
      <c r="P111" s="99"/>
      <c r="Q111" s="99"/>
      <c r="R111" s="186"/>
    </row>
    <row r="112" spans="1:18" s="5" customFormat="1" ht="12">
      <c r="A112" s="2"/>
      <c r="B112" s="97"/>
      <c r="C112" s="97"/>
      <c r="D112" s="97"/>
      <c r="E112" s="104"/>
      <c r="F112" s="104"/>
      <c r="G112" s="104"/>
      <c r="H112" s="104"/>
      <c r="I112" s="104"/>
      <c r="J112" s="104"/>
      <c r="K112" s="104"/>
      <c r="L112" s="104"/>
      <c r="M112" s="104"/>
      <c r="N112" s="97"/>
      <c r="O112" s="105"/>
      <c r="P112" s="97"/>
      <c r="Q112" s="97"/>
      <c r="R112" s="105"/>
    </row>
    <row r="113" spans="1:18" s="336" customFormat="1" ht="21.75" customHeight="1" hidden="1" thickBot="1">
      <c r="A113" s="326"/>
      <c r="B113" s="327"/>
      <c r="C113" s="327"/>
      <c r="D113" s="328" t="s">
        <v>499</v>
      </c>
      <c r="E113" s="329"/>
      <c r="F113" s="330"/>
      <c r="G113" s="330"/>
      <c r="H113" s="327"/>
      <c r="I113" s="330"/>
      <c r="J113" s="330"/>
      <c r="K113" s="330"/>
      <c r="L113" s="330"/>
      <c r="M113" s="331"/>
      <c r="N113" s="331"/>
      <c r="O113" s="332" t="e">
        <f>H111/E111</f>
        <v>#DIV/0!</v>
      </c>
      <c r="P113" s="333" t="s">
        <v>500</v>
      </c>
      <c r="Q113" s="334"/>
      <c r="R113" s="335"/>
    </row>
    <row r="114" spans="1:18" s="336" customFormat="1" ht="21.75" customHeight="1" hidden="1" thickBot="1">
      <c r="A114" s="337"/>
      <c r="B114" s="236"/>
      <c r="C114" s="230"/>
      <c r="D114" s="338" t="s">
        <v>501</v>
      </c>
      <c r="E114" s="339"/>
      <c r="F114" s="340">
        <v>0.75</v>
      </c>
      <c r="G114" s="341"/>
      <c r="H114" s="236"/>
      <c r="I114" s="341"/>
      <c r="J114" s="341"/>
      <c r="K114" s="342"/>
      <c r="L114" s="342"/>
      <c r="M114" s="236"/>
      <c r="N114" s="236"/>
      <c r="O114" s="343" t="e">
        <f>(I111+L111)/H111</f>
        <v>#DIV/0!</v>
      </c>
      <c r="P114" s="344" t="s">
        <v>502</v>
      </c>
      <c r="R114" s="345"/>
    </row>
    <row r="115" spans="1:18" s="336" customFormat="1" ht="21.75" customHeight="1" hidden="1" thickBot="1">
      <c r="A115" s="346"/>
      <c r="B115" s="347"/>
      <c r="C115" s="347"/>
      <c r="D115" s="347"/>
      <c r="E115" s="348">
        <f>E114/0.75/1.15</f>
        <v>0</v>
      </c>
      <c r="F115" s="349" t="s">
        <v>503</v>
      </c>
      <c r="G115" s="350"/>
      <c r="H115" s="347"/>
      <c r="I115" s="350"/>
      <c r="J115" s="350"/>
      <c r="K115" s="356">
        <f>L111+K111+F111</f>
        <v>0</v>
      </c>
      <c r="L115" s="351" t="s">
        <v>504</v>
      </c>
      <c r="M115" s="347"/>
      <c r="N115" s="347"/>
      <c r="O115" s="352"/>
      <c r="P115" s="353" t="s">
        <v>505</v>
      </c>
      <c r="Q115" s="354"/>
      <c r="R115" s="355"/>
    </row>
    <row r="116" spans="1:18" s="5" customFormat="1" ht="12">
      <c r="A116" s="2"/>
      <c r="B116" s="97"/>
      <c r="C116" s="97"/>
      <c r="D116" s="97"/>
      <c r="E116" s="104"/>
      <c r="F116" s="104"/>
      <c r="G116" s="104"/>
      <c r="H116" s="104"/>
      <c r="I116" s="104"/>
      <c r="J116" s="104"/>
      <c r="K116" s="104"/>
      <c r="L116" s="104"/>
      <c r="M116" s="104"/>
      <c r="N116" s="97"/>
      <c r="O116" s="105"/>
      <c r="P116" s="97"/>
      <c r="Q116" s="97"/>
      <c r="R116" s="105"/>
    </row>
    <row r="117" spans="1:18" s="5" customFormat="1" ht="12">
      <c r="A117" s="2"/>
      <c r="B117" s="97"/>
      <c r="C117" s="97"/>
      <c r="D117" s="97"/>
      <c r="E117" s="104"/>
      <c r="F117" s="104"/>
      <c r="G117" s="104"/>
      <c r="H117" s="104"/>
      <c r="I117" s="104"/>
      <c r="J117" s="104"/>
      <c r="K117" s="104"/>
      <c r="L117" s="104"/>
      <c r="M117" s="104"/>
      <c r="N117" s="97"/>
      <c r="O117" s="105"/>
      <c r="P117" s="97"/>
      <c r="Q117" s="97"/>
      <c r="R117" s="105"/>
    </row>
  </sheetData>
  <sheetProtection/>
  <mergeCells count="10">
    <mergeCell ref="C1:R1"/>
    <mergeCell ref="C2:R2"/>
    <mergeCell ref="C3:R3"/>
    <mergeCell ref="B111:D111"/>
    <mergeCell ref="A7:R7"/>
    <mergeCell ref="A5:R5"/>
    <mergeCell ref="A4:R4"/>
    <mergeCell ref="A1:B1"/>
    <mergeCell ref="A2:B2"/>
    <mergeCell ref="A3:B3"/>
  </mergeCells>
  <printOptions horizontalCentered="1"/>
  <pageMargins left="0.5905511811023623" right="0.5905511811023623" top="0.984251968503937" bottom="0.7874015748031497" header="0.5118110236220472" footer="0.5118110236220472"/>
  <pageSetup horizontalDpi="600" verticalDpi="600" orientation="landscape" scale="79" r:id="rId1"/>
  <headerFooter alignWithMargins="0">
    <oddHeader>&amp;C&amp;"Futura Bk,Gras"&amp;8MUSICACTION
PRODUCTION ET PROMOTION DE TITRES
TABLEAU DES DÉPENSES PROMOTION&amp;R&amp;"Futura Bk,Gras"&amp;8&amp;P de &amp;N</oddHeader>
  </headerFooter>
  <rowBreaks count="2" manualBreakCount="2">
    <brk id="39" max="12" man="1"/>
    <brk id="74" max="12" man="1"/>
  </rowBreaks>
  <ignoredErrors>
    <ignoredError sqref="E38 E43 E13 E98 E52 E116:E161 E109 E88 E82 E19 E22 E25 E47 E54 E57 E60 E63 E66 E69 E72:E73 E76 E79 E91 E94 E103 E105 E96 E27 E112"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O660"/>
  <sheetViews>
    <sheetView workbookViewId="0" topLeftCell="A1">
      <selection activeCell="C19" sqref="C19"/>
    </sheetView>
  </sheetViews>
  <sheetFormatPr defaultColWidth="11.421875" defaultRowHeight="12.75"/>
  <cols>
    <col min="1" max="1" width="17.140625" style="65" customWidth="1"/>
    <col min="2" max="2" width="19.57421875" style="111" customWidth="1"/>
    <col min="3" max="3" width="13.140625" style="111" customWidth="1"/>
    <col min="4" max="4" width="12.57421875" style="111" customWidth="1"/>
    <col min="5" max="5" width="13.00390625" style="124" customWidth="1"/>
    <col min="6" max="6" width="11.140625" style="124" customWidth="1"/>
    <col min="7" max="7" width="12.8515625" style="112" customWidth="1"/>
    <col min="8" max="8" width="35.140625" style="111" customWidth="1"/>
    <col min="9" max="9" width="8.8515625" style="111" customWidth="1"/>
    <col min="10" max="10" width="8.57421875" style="111" customWidth="1"/>
    <col min="11" max="11" width="9.421875" style="111" customWidth="1"/>
    <col min="12" max="16384" width="11.421875" style="9" customWidth="1"/>
  </cols>
  <sheetData>
    <row r="1" spans="1:15" s="14" customFormat="1" ht="15" customHeight="1">
      <c r="A1" s="138" t="s">
        <v>165</v>
      </c>
      <c r="B1" s="725">
        <f>Projet!B1</f>
        <v>0</v>
      </c>
      <c r="C1" s="725"/>
      <c r="D1" s="725"/>
      <c r="E1" s="725"/>
      <c r="F1" s="725"/>
      <c r="G1" s="725"/>
      <c r="H1" s="725"/>
      <c r="I1" s="725"/>
      <c r="J1" s="725"/>
      <c r="K1" s="725"/>
      <c r="L1" s="1"/>
      <c r="M1" s="1"/>
      <c r="N1" s="1"/>
      <c r="O1" s="1"/>
    </row>
    <row r="2" spans="1:15" s="14" customFormat="1" ht="15" customHeight="1">
      <c r="A2" s="139" t="s">
        <v>166</v>
      </c>
      <c r="B2" s="726">
        <f>Projet!B2</f>
        <v>0</v>
      </c>
      <c r="C2" s="726"/>
      <c r="D2" s="726"/>
      <c r="E2" s="726"/>
      <c r="F2" s="726"/>
      <c r="G2" s="726"/>
      <c r="H2" s="726"/>
      <c r="I2" s="726"/>
      <c r="J2" s="726"/>
      <c r="K2" s="726"/>
      <c r="L2" s="3"/>
      <c r="M2" s="3"/>
      <c r="N2" s="3"/>
      <c r="O2" s="3"/>
    </row>
    <row r="3" spans="1:15" s="14" customFormat="1" ht="15" customHeight="1">
      <c r="A3" s="16" t="s">
        <v>167</v>
      </c>
      <c r="B3" s="724" t="str">
        <f>Projet!B3</f>
        <v>ANU-CNU</v>
      </c>
      <c r="C3" s="724"/>
      <c r="D3" s="724"/>
      <c r="E3" s="724"/>
      <c r="F3" s="724"/>
      <c r="G3" s="724"/>
      <c r="H3" s="724"/>
      <c r="I3" s="724"/>
      <c r="J3" s="724"/>
      <c r="K3" s="724"/>
      <c r="L3" s="15"/>
      <c r="M3" s="15"/>
      <c r="N3" s="15"/>
      <c r="O3" s="15"/>
    </row>
    <row r="4" spans="1:15" s="14" customFormat="1" ht="15" customHeight="1" thickBot="1">
      <c r="A4" s="757"/>
      <c r="B4" s="757"/>
      <c r="C4" s="757"/>
      <c r="D4" s="757"/>
      <c r="E4" s="757"/>
      <c r="F4" s="757"/>
      <c r="G4" s="757"/>
      <c r="H4" s="757"/>
      <c r="I4" s="757"/>
      <c r="J4" s="757"/>
      <c r="K4" s="757"/>
      <c r="L4" s="15"/>
      <c r="M4" s="15"/>
      <c r="N4" s="15"/>
      <c r="O4" s="15"/>
    </row>
    <row r="5" spans="1:15" s="14" customFormat="1" ht="19.5" customHeight="1">
      <c r="A5" s="140" t="s">
        <v>413</v>
      </c>
      <c r="B5" s="141"/>
      <c r="C5" s="142"/>
      <c r="D5" s="142"/>
      <c r="E5" s="142"/>
      <c r="F5" s="142"/>
      <c r="G5" s="142"/>
      <c r="H5" s="142"/>
      <c r="I5" s="142"/>
      <c r="J5" s="142"/>
      <c r="K5" s="143"/>
      <c r="L5" s="15"/>
      <c r="M5" s="15"/>
      <c r="N5" s="15"/>
      <c r="O5" s="15"/>
    </row>
    <row r="6" spans="1:15" s="14" customFormat="1" ht="15" customHeight="1">
      <c r="A6" s="144" t="s">
        <v>520</v>
      </c>
      <c r="B6" s="145"/>
      <c r="C6" s="146"/>
      <c r="D6" s="146"/>
      <c r="E6" s="147"/>
      <c r="F6" s="145"/>
      <c r="G6" s="146"/>
      <c r="H6" s="147"/>
      <c r="I6" s="145"/>
      <c r="J6" s="146"/>
      <c r="K6" s="148"/>
      <c r="L6" s="149"/>
      <c r="M6" s="150"/>
      <c r="N6" s="150"/>
      <c r="O6" s="150"/>
    </row>
    <row r="7" spans="1:15" s="14" customFormat="1" ht="15" customHeight="1">
      <c r="A7" s="151" t="s">
        <v>263</v>
      </c>
      <c r="B7" s="152"/>
      <c r="C7" s="152"/>
      <c r="D7" s="152"/>
      <c r="E7" s="153"/>
      <c r="F7" s="152"/>
      <c r="G7" s="152"/>
      <c r="H7" s="153"/>
      <c r="I7" s="152"/>
      <c r="J7" s="152"/>
      <c r="K7" s="154"/>
      <c r="L7" s="149"/>
      <c r="M7" s="150"/>
      <c r="N7" s="150"/>
      <c r="O7" s="150"/>
    </row>
    <row r="8" spans="1:15" s="14" customFormat="1" ht="15" customHeight="1">
      <c r="A8" s="151" t="s">
        <v>169</v>
      </c>
      <c r="B8" s="152"/>
      <c r="C8" s="152"/>
      <c r="D8" s="152"/>
      <c r="E8" s="153"/>
      <c r="F8" s="152"/>
      <c r="G8" s="152"/>
      <c r="H8" s="153"/>
      <c r="I8" s="152"/>
      <c r="J8" s="152"/>
      <c r="K8" s="154"/>
      <c r="L8" s="149"/>
      <c r="M8" s="150"/>
      <c r="N8" s="150"/>
      <c r="O8" s="150"/>
    </row>
    <row r="9" spans="1:15" s="14" customFormat="1" ht="15" customHeight="1">
      <c r="A9" s="151" t="s">
        <v>472</v>
      </c>
      <c r="B9" s="152"/>
      <c r="C9" s="152"/>
      <c r="D9" s="152"/>
      <c r="E9" s="153"/>
      <c r="F9" s="152"/>
      <c r="G9" s="152"/>
      <c r="H9" s="311"/>
      <c r="I9" s="152"/>
      <c r="J9" s="152"/>
      <c r="K9" s="154"/>
      <c r="L9" s="758"/>
      <c r="M9" s="759"/>
      <c r="N9" s="150"/>
      <c r="O9" s="150"/>
    </row>
    <row r="10" spans="1:15" s="14" customFormat="1" ht="15" customHeight="1">
      <c r="A10" s="151" t="s">
        <v>265</v>
      </c>
      <c r="B10" s="152"/>
      <c r="C10" s="152"/>
      <c r="D10" s="152"/>
      <c r="E10" s="153"/>
      <c r="F10" s="152"/>
      <c r="G10" s="152"/>
      <c r="H10" s="153"/>
      <c r="I10" s="152"/>
      <c r="J10" s="152"/>
      <c r="K10" s="154"/>
      <c r="L10" s="149"/>
      <c r="M10" s="150"/>
      <c r="N10" s="150"/>
      <c r="O10" s="150"/>
    </row>
    <row r="11" spans="1:15" s="14" customFormat="1" ht="15" customHeight="1">
      <c r="A11" s="151" t="s">
        <v>264</v>
      </c>
      <c r="B11" s="152"/>
      <c r="C11" s="152"/>
      <c r="D11" s="152"/>
      <c r="E11" s="153"/>
      <c r="F11" s="152"/>
      <c r="G11" s="152"/>
      <c r="H11" s="153"/>
      <c r="I11" s="152"/>
      <c r="J11" s="152"/>
      <c r="K11" s="154"/>
      <c r="L11" s="149"/>
      <c r="M11" s="150"/>
      <c r="N11" s="150"/>
      <c r="O11" s="150"/>
    </row>
    <row r="12" spans="1:15" s="14" customFormat="1" ht="15" customHeight="1">
      <c r="A12" s="151" t="s">
        <v>414</v>
      </c>
      <c r="B12" s="152"/>
      <c r="C12" s="152"/>
      <c r="D12" s="152"/>
      <c r="E12" s="153"/>
      <c r="F12" s="152"/>
      <c r="G12" s="152"/>
      <c r="H12" s="153"/>
      <c r="I12" s="152"/>
      <c r="J12" s="152"/>
      <c r="K12" s="154"/>
      <c r="L12" s="149"/>
      <c r="M12" s="150"/>
      <c r="N12" s="150"/>
      <c r="O12" s="150"/>
    </row>
    <row r="13" spans="1:15" s="14" customFormat="1" ht="15" customHeight="1" thickBot="1">
      <c r="A13" s="151" t="s">
        <v>168</v>
      </c>
      <c r="B13" s="152"/>
      <c r="C13" s="152"/>
      <c r="D13" s="152"/>
      <c r="E13" s="153"/>
      <c r="F13" s="152"/>
      <c r="G13" s="152"/>
      <c r="H13" s="153"/>
      <c r="I13" s="152"/>
      <c r="J13" s="152"/>
      <c r="K13" s="154"/>
      <c r="L13" s="149"/>
      <c r="M13" s="150"/>
      <c r="N13" s="150"/>
      <c r="O13" s="150"/>
    </row>
    <row r="14" spans="1:15" s="14" customFormat="1" ht="19.5" customHeight="1" thickBot="1">
      <c r="A14" s="155" t="s">
        <v>266</v>
      </c>
      <c r="B14" s="156"/>
      <c r="C14" s="156"/>
      <c r="D14" s="156"/>
      <c r="E14" s="156"/>
      <c r="F14" s="156"/>
      <c r="G14" s="156"/>
      <c r="H14" s="156"/>
      <c r="I14" s="156"/>
      <c r="J14" s="157"/>
      <c r="K14" s="158"/>
      <c r="L14" s="149"/>
      <c r="M14" s="150"/>
      <c r="N14" s="150"/>
      <c r="O14" s="150"/>
    </row>
    <row r="15" spans="1:11" ht="12">
      <c r="A15" s="110">
        <v>1</v>
      </c>
      <c r="C15" s="111" t="s">
        <v>415</v>
      </c>
      <c r="D15" s="111" t="s">
        <v>82</v>
      </c>
      <c r="E15" s="23" t="s">
        <v>83</v>
      </c>
      <c r="F15" s="23"/>
      <c r="H15" s="301" t="s">
        <v>84</v>
      </c>
      <c r="I15" s="301"/>
      <c r="J15" s="301"/>
      <c r="K15" s="301"/>
    </row>
    <row r="16" spans="1:11" s="87" customFormat="1" ht="24">
      <c r="A16" s="110"/>
      <c r="B16" s="113" t="s">
        <v>85</v>
      </c>
      <c r="C16" s="111" t="s">
        <v>416</v>
      </c>
      <c r="D16" s="111" t="s">
        <v>86</v>
      </c>
      <c r="E16" s="114" t="s">
        <v>87</v>
      </c>
      <c r="F16" s="115" t="s">
        <v>88</v>
      </c>
      <c r="G16" s="116"/>
      <c r="H16" s="113" t="s">
        <v>278</v>
      </c>
      <c r="I16" s="113" t="s">
        <v>12</v>
      </c>
      <c r="J16" s="113" t="s">
        <v>89</v>
      </c>
      <c r="K16" s="302" t="s">
        <v>90</v>
      </c>
    </row>
    <row r="17" spans="1:11" ht="12">
      <c r="A17" s="110" t="s">
        <v>91</v>
      </c>
      <c r="B17" s="65"/>
      <c r="C17" s="65"/>
      <c r="D17" s="65"/>
      <c r="E17" s="117"/>
      <c r="F17" s="118"/>
      <c r="H17" s="65"/>
      <c r="I17" s="65"/>
      <c r="J17" s="65"/>
      <c r="K17" s="65"/>
    </row>
    <row r="18" spans="1:11" ht="12">
      <c r="A18" s="65" t="s">
        <v>417</v>
      </c>
      <c r="E18" s="119" t="e">
        <f>SUM(D18)*100/(D18+D19+D20)</f>
        <v>#DIV/0!</v>
      </c>
      <c r="F18" s="119" t="e">
        <f aca="true" t="shared" si="0" ref="F18:F23">IF(SUM(E18*450)/100&gt;450,450,SUM(E18*450)/100)</f>
        <v>#DIV/0!</v>
      </c>
      <c r="H18" s="65"/>
      <c r="I18" s="65"/>
      <c r="J18" s="65"/>
      <c r="K18" s="65"/>
    </row>
    <row r="19" spans="1:11" ht="12">
      <c r="A19" s="65" t="s">
        <v>418</v>
      </c>
      <c r="E19" s="119" t="e">
        <f>SUM(D19)*100/(D18+D19+D20)</f>
        <v>#DIV/0!</v>
      </c>
      <c r="F19" s="119" t="e">
        <f t="shared" si="0"/>
        <v>#DIV/0!</v>
      </c>
      <c r="H19" s="65"/>
      <c r="I19" s="65"/>
      <c r="J19" s="65"/>
      <c r="K19" s="65"/>
    </row>
    <row r="20" spans="1:11" ht="12">
      <c r="A20" s="65" t="s">
        <v>419</v>
      </c>
      <c r="E20" s="119" t="e">
        <f>SUM(D20)*100/(D18+D19+D20)</f>
        <v>#DIV/0!</v>
      </c>
      <c r="F20" s="119" t="e">
        <f t="shared" si="0"/>
        <v>#DIV/0!</v>
      </c>
      <c r="H20" s="65"/>
      <c r="I20" s="65"/>
      <c r="J20" s="65"/>
      <c r="K20" s="65"/>
    </row>
    <row r="21" spans="1:11" ht="12">
      <c r="A21" s="65" t="s">
        <v>420</v>
      </c>
      <c r="E21" s="119" t="e">
        <f>SUM(D21)*100/(D21+D22+D23)</f>
        <v>#DIV/0!</v>
      </c>
      <c r="F21" s="119" t="e">
        <f t="shared" si="0"/>
        <v>#DIV/0!</v>
      </c>
      <c r="H21" s="65"/>
      <c r="I21" s="65"/>
      <c r="J21" s="65"/>
      <c r="K21" s="65"/>
    </row>
    <row r="22" spans="1:11" ht="12">
      <c r="A22" s="65" t="s">
        <v>421</v>
      </c>
      <c r="E22" s="119" t="e">
        <f>SUM(D22)*100/(D21+D22+D23)</f>
        <v>#DIV/0!</v>
      </c>
      <c r="F22" s="119" t="e">
        <f t="shared" si="0"/>
        <v>#DIV/0!</v>
      </c>
      <c r="H22" s="65"/>
      <c r="I22" s="65"/>
      <c r="J22" s="65"/>
      <c r="K22" s="65"/>
    </row>
    <row r="23" spans="1:11" ht="12">
      <c r="A23" s="65" t="s">
        <v>422</v>
      </c>
      <c r="E23" s="119" t="e">
        <f>SUM(D23)*100/(D21+D22+D23)</f>
        <v>#DIV/0!</v>
      </c>
      <c r="F23" s="119" t="e">
        <f t="shared" si="0"/>
        <v>#DIV/0!</v>
      </c>
      <c r="H23" s="65"/>
      <c r="I23" s="65"/>
      <c r="J23" s="65"/>
      <c r="K23" s="65"/>
    </row>
    <row r="24" spans="1:11" ht="12">
      <c r="A24" s="65" t="s">
        <v>423</v>
      </c>
      <c r="E24" s="120">
        <v>0</v>
      </c>
      <c r="F24" s="120">
        <v>0</v>
      </c>
      <c r="H24" s="65"/>
      <c r="I24" s="65"/>
      <c r="J24" s="65"/>
      <c r="K24" s="65"/>
    </row>
    <row r="25" spans="1:11" ht="12">
      <c r="A25" s="65" t="s">
        <v>424</v>
      </c>
      <c r="E25" s="120">
        <v>0</v>
      </c>
      <c r="F25" s="120">
        <v>0</v>
      </c>
      <c r="H25" s="65"/>
      <c r="I25" s="65"/>
      <c r="J25" s="65"/>
      <c r="K25" s="65"/>
    </row>
    <row r="26" spans="1:11" ht="12">
      <c r="A26" s="65" t="s">
        <v>425</v>
      </c>
      <c r="E26" s="120">
        <v>0</v>
      </c>
      <c r="F26" s="120">
        <v>0</v>
      </c>
      <c r="H26" s="65"/>
      <c r="I26" s="65"/>
      <c r="J26" s="65"/>
      <c r="K26" s="65"/>
    </row>
    <row r="27" spans="1:11" s="87" customFormat="1" ht="12">
      <c r="A27" s="110" t="s">
        <v>92</v>
      </c>
      <c r="B27" s="113"/>
      <c r="C27" s="113"/>
      <c r="D27" s="113">
        <f>SUM(D18:D26)</f>
        <v>0</v>
      </c>
      <c r="E27" s="121" t="e">
        <f>SUM(E18:E26)</f>
        <v>#DIV/0!</v>
      </c>
      <c r="F27" s="121" t="e">
        <f>SUM(F18:F26)</f>
        <v>#DIV/0!</v>
      </c>
      <c r="G27" s="116"/>
      <c r="H27" s="110"/>
      <c r="I27" s="110"/>
      <c r="J27" s="110"/>
      <c r="K27" s="110"/>
    </row>
    <row r="28" spans="1:11" s="5" customFormat="1" ht="8.25" customHeight="1">
      <c r="A28" s="122"/>
      <c r="B28" s="123"/>
      <c r="C28" s="123"/>
      <c r="D28" s="123"/>
      <c r="E28" s="124"/>
      <c r="F28" s="124"/>
      <c r="G28" s="112"/>
      <c r="H28" s="123"/>
      <c r="I28" s="123"/>
      <c r="J28" s="123"/>
      <c r="K28" s="123"/>
    </row>
    <row r="29" spans="1:11" ht="12">
      <c r="A29" s="110">
        <v>2</v>
      </c>
      <c r="C29" s="111" t="s">
        <v>415</v>
      </c>
      <c r="D29" s="111" t="s">
        <v>82</v>
      </c>
      <c r="E29" s="23" t="s">
        <v>83</v>
      </c>
      <c r="F29" s="23"/>
      <c r="H29" s="301" t="s">
        <v>84</v>
      </c>
      <c r="I29" s="301"/>
      <c r="J29" s="301"/>
      <c r="K29" s="301"/>
    </row>
    <row r="30" spans="1:11" s="87" customFormat="1" ht="24">
      <c r="A30" s="110"/>
      <c r="B30" s="113" t="s">
        <v>85</v>
      </c>
      <c r="C30" s="111" t="s">
        <v>416</v>
      </c>
      <c r="D30" s="111" t="s">
        <v>86</v>
      </c>
      <c r="E30" s="125" t="s">
        <v>87</v>
      </c>
      <c r="F30" s="115" t="s">
        <v>88</v>
      </c>
      <c r="G30" s="116"/>
      <c r="H30" s="113" t="s">
        <v>278</v>
      </c>
      <c r="I30" s="113" t="s">
        <v>12</v>
      </c>
      <c r="J30" s="113" t="s">
        <v>89</v>
      </c>
      <c r="K30" s="302" t="s">
        <v>90</v>
      </c>
    </row>
    <row r="31" spans="1:11" ht="12">
      <c r="A31" s="110" t="s">
        <v>91</v>
      </c>
      <c r="B31" s="65"/>
      <c r="C31" s="65"/>
      <c r="D31" s="65"/>
      <c r="E31" s="117"/>
      <c r="F31" s="118"/>
      <c r="H31" s="65"/>
      <c r="I31" s="65"/>
      <c r="J31" s="65"/>
      <c r="K31" s="65"/>
    </row>
    <row r="32" spans="1:11" ht="12">
      <c r="A32" s="65" t="s">
        <v>417</v>
      </c>
      <c r="E32" s="119" t="e">
        <f>SUM(D32)*100/(D32+D33+D34)</f>
        <v>#DIV/0!</v>
      </c>
      <c r="F32" s="119" t="e">
        <f aca="true" t="shared" si="1" ref="F32:F37">IF(SUM(E32*450)/100&gt;450,450,SUM(E32*450)/100)</f>
        <v>#DIV/0!</v>
      </c>
      <c r="H32" s="65"/>
      <c r="I32" s="65"/>
      <c r="J32" s="65"/>
      <c r="K32" s="65"/>
    </row>
    <row r="33" spans="1:11" ht="12">
      <c r="A33" s="65" t="s">
        <v>418</v>
      </c>
      <c r="E33" s="119" t="e">
        <f>SUM(D33)*100/(D32+D33+D34)</f>
        <v>#DIV/0!</v>
      </c>
      <c r="F33" s="119" t="e">
        <f t="shared" si="1"/>
        <v>#DIV/0!</v>
      </c>
      <c r="H33" s="65"/>
      <c r="I33" s="65"/>
      <c r="J33" s="65"/>
      <c r="K33" s="65"/>
    </row>
    <row r="34" spans="1:11" ht="12">
      <c r="A34" s="65" t="s">
        <v>419</v>
      </c>
      <c r="E34" s="119" t="e">
        <f>SUM(D34)*100/(D32+D33+D34)</f>
        <v>#DIV/0!</v>
      </c>
      <c r="F34" s="119" t="e">
        <f t="shared" si="1"/>
        <v>#DIV/0!</v>
      </c>
      <c r="H34" s="65"/>
      <c r="I34" s="65"/>
      <c r="J34" s="65"/>
      <c r="K34" s="65"/>
    </row>
    <row r="35" spans="1:11" ht="12">
      <c r="A35" s="65" t="s">
        <v>420</v>
      </c>
      <c r="E35" s="119" t="e">
        <f>SUM(D35)*100/(D35+D36+D37)</f>
        <v>#DIV/0!</v>
      </c>
      <c r="F35" s="119" t="e">
        <f t="shared" si="1"/>
        <v>#DIV/0!</v>
      </c>
      <c r="H35" s="65"/>
      <c r="I35" s="65"/>
      <c r="J35" s="65"/>
      <c r="K35" s="65"/>
    </row>
    <row r="36" spans="1:11" ht="12">
      <c r="A36" s="65" t="s">
        <v>421</v>
      </c>
      <c r="E36" s="119" t="e">
        <f>SUM(D36)*100/(D35+D36+D37)</f>
        <v>#DIV/0!</v>
      </c>
      <c r="F36" s="119" t="e">
        <f t="shared" si="1"/>
        <v>#DIV/0!</v>
      </c>
      <c r="H36" s="65"/>
      <c r="I36" s="65"/>
      <c r="J36" s="65"/>
      <c r="K36" s="65"/>
    </row>
    <row r="37" spans="1:11" ht="12">
      <c r="A37" s="65" t="s">
        <v>422</v>
      </c>
      <c r="E37" s="119" t="e">
        <f>SUM(D37)*100/(D35+D36+D37)</f>
        <v>#DIV/0!</v>
      </c>
      <c r="F37" s="119" t="e">
        <f t="shared" si="1"/>
        <v>#DIV/0!</v>
      </c>
      <c r="H37" s="65"/>
      <c r="I37" s="65"/>
      <c r="J37" s="65"/>
      <c r="K37" s="65"/>
    </row>
    <row r="38" spans="1:11" ht="12">
      <c r="A38" s="65" t="s">
        <v>423</v>
      </c>
      <c r="E38" s="120">
        <v>0</v>
      </c>
      <c r="F38" s="120">
        <v>0</v>
      </c>
      <c r="H38" s="65"/>
      <c r="I38" s="65"/>
      <c r="J38" s="65"/>
      <c r="K38" s="65"/>
    </row>
    <row r="39" spans="1:11" ht="12">
      <c r="A39" s="65" t="s">
        <v>424</v>
      </c>
      <c r="E39" s="120">
        <v>0</v>
      </c>
      <c r="F39" s="120">
        <v>0</v>
      </c>
      <c r="H39" s="65"/>
      <c r="I39" s="65"/>
      <c r="J39" s="65"/>
      <c r="K39" s="65"/>
    </row>
    <row r="40" spans="1:11" ht="12">
      <c r="A40" s="65" t="s">
        <v>425</v>
      </c>
      <c r="E40" s="120">
        <v>0</v>
      </c>
      <c r="F40" s="120">
        <v>0</v>
      </c>
      <c r="H40" s="65"/>
      <c r="I40" s="65"/>
      <c r="J40" s="65"/>
      <c r="K40" s="65"/>
    </row>
    <row r="41" spans="1:11" s="87" customFormat="1" ht="12" customHeight="1">
      <c r="A41" s="110" t="s">
        <v>92</v>
      </c>
      <c r="B41" s="113"/>
      <c r="C41" s="113"/>
      <c r="D41" s="113">
        <f>SUM(D32:D40)</f>
        <v>0</v>
      </c>
      <c r="E41" s="121" t="e">
        <f>SUM(E32:E40)</f>
        <v>#DIV/0!</v>
      </c>
      <c r="F41" s="121" t="e">
        <f>SUM(F32:F40)</f>
        <v>#DIV/0!</v>
      </c>
      <c r="G41" s="116"/>
      <c r="H41" s="110"/>
      <c r="I41" s="110"/>
      <c r="J41" s="110"/>
      <c r="K41" s="110"/>
    </row>
    <row r="42" spans="1:11" s="5" customFormat="1" ht="6.75" customHeight="1">
      <c r="A42" s="303"/>
      <c r="B42" s="304"/>
      <c r="C42" s="304"/>
      <c r="D42" s="304"/>
      <c r="E42" s="305"/>
      <c r="F42" s="305"/>
      <c r="G42" s="306"/>
      <c r="H42" s="304"/>
      <c r="I42" s="304"/>
      <c r="J42" s="304"/>
      <c r="K42" s="304"/>
    </row>
    <row r="43" spans="1:11" ht="12">
      <c r="A43" s="110">
        <v>3</v>
      </c>
      <c r="C43" s="111" t="s">
        <v>415</v>
      </c>
      <c r="D43" s="111" t="s">
        <v>82</v>
      </c>
      <c r="E43" s="23" t="s">
        <v>83</v>
      </c>
      <c r="F43" s="23"/>
      <c r="H43" s="301" t="s">
        <v>84</v>
      </c>
      <c r="I43" s="301"/>
      <c r="J43" s="301"/>
      <c r="K43" s="301"/>
    </row>
    <row r="44" spans="1:11" s="87" customFormat="1" ht="24">
      <c r="A44" s="110"/>
      <c r="B44" s="113" t="s">
        <v>85</v>
      </c>
      <c r="C44" s="111" t="s">
        <v>416</v>
      </c>
      <c r="D44" s="111" t="s">
        <v>86</v>
      </c>
      <c r="E44" s="125" t="s">
        <v>87</v>
      </c>
      <c r="F44" s="115" t="s">
        <v>88</v>
      </c>
      <c r="G44" s="116"/>
      <c r="H44" s="113" t="s">
        <v>278</v>
      </c>
      <c r="I44" s="113" t="s">
        <v>12</v>
      </c>
      <c r="J44" s="113" t="s">
        <v>89</v>
      </c>
      <c r="K44" s="302" t="s">
        <v>90</v>
      </c>
    </row>
    <row r="45" spans="1:11" ht="12">
      <c r="A45" s="110" t="s">
        <v>91</v>
      </c>
      <c r="B45" s="65"/>
      <c r="C45" s="65"/>
      <c r="D45" s="65"/>
      <c r="E45" s="117"/>
      <c r="F45" s="118"/>
      <c r="H45" s="65"/>
      <c r="I45" s="65"/>
      <c r="J45" s="65"/>
      <c r="K45" s="65"/>
    </row>
    <row r="46" spans="1:11" ht="12">
      <c r="A46" s="65" t="s">
        <v>417</v>
      </c>
      <c r="E46" s="119" t="e">
        <f>SUM(D46)*100/(D46+D47+D48)</f>
        <v>#DIV/0!</v>
      </c>
      <c r="F46" s="119" t="e">
        <f aca="true" t="shared" si="2" ref="F46:F51">IF(SUM(E46*450)/100&gt;450,450,SUM(E46*450)/100)</f>
        <v>#DIV/0!</v>
      </c>
      <c r="H46" s="65"/>
      <c r="I46" s="65"/>
      <c r="J46" s="65"/>
      <c r="K46" s="65"/>
    </row>
    <row r="47" spans="1:11" ht="12">
      <c r="A47" s="65" t="s">
        <v>418</v>
      </c>
      <c r="E47" s="119" t="e">
        <f>SUM(D47)*100/(D46+D47+D48)</f>
        <v>#DIV/0!</v>
      </c>
      <c r="F47" s="119" t="e">
        <f t="shared" si="2"/>
        <v>#DIV/0!</v>
      </c>
      <c r="H47" s="65"/>
      <c r="I47" s="65"/>
      <c r="J47" s="65"/>
      <c r="K47" s="65"/>
    </row>
    <row r="48" spans="1:11" ht="12">
      <c r="A48" s="65" t="s">
        <v>419</v>
      </c>
      <c r="E48" s="119" t="e">
        <f>SUM(D48)*100/(D46+D47+D48)</f>
        <v>#DIV/0!</v>
      </c>
      <c r="F48" s="119" t="e">
        <f t="shared" si="2"/>
        <v>#DIV/0!</v>
      </c>
      <c r="H48" s="65"/>
      <c r="I48" s="65"/>
      <c r="J48" s="65"/>
      <c r="K48" s="65"/>
    </row>
    <row r="49" spans="1:11" ht="12">
      <c r="A49" s="65" t="s">
        <v>420</v>
      </c>
      <c r="E49" s="119" t="e">
        <f>SUM(D49)*100/(D49+D50+D51)</f>
        <v>#DIV/0!</v>
      </c>
      <c r="F49" s="119" t="e">
        <f t="shared" si="2"/>
        <v>#DIV/0!</v>
      </c>
      <c r="H49" s="65"/>
      <c r="I49" s="65"/>
      <c r="J49" s="65"/>
      <c r="K49" s="65"/>
    </row>
    <row r="50" spans="1:11" ht="12">
      <c r="A50" s="65" t="s">
        <v>421</v>
      </c>
      <c r="E50" s="119" t="e">
        <f>SUM(D50)*100/(D49+D50+D51)</f>
        <v>#DIV/0!</v>
      </c>
      <c r="F50" s="119" t="e">
        <f t="shared" si="2"/>
        <v>#DIV/0!</v>
      </c>
      <c r="H50" s="65"/>
      <c r="I50" s="65"/>
      <c r="J50" s="65"/>
      <c r="K50" s="65"/>
    </row>
    <row r="51" spans="1:11" ht="12">
      <c r="A51" s="65" t="s">
        <v>422</v>
      </c>
      <c r="E51" s="119" t="e">
        <f>SUM(D51)*100/(D49+D50+D51)</f>
        <v>#DIV/0!</v>
      </c>
      <c r="F51" s="119" t="e">
        <f t="shared" si="2"/>
        <v>#DIV/0!</v>
      </c>
      <c r="H51" s="65"/>
      <c r="I51" s="65"/>
      <c r="J51" s="65"/>
      <c r="K51" s="65"/>
    </row>
    <row r="52" spans="1:11" ht="12">
      <c r="A52" s="65" t="s">
        <v>423</v>
      </c>
      <c r="E52" s="120">
        <v>0</v>
      </c>
      <c r="F52" s="120">
        <v>0</v>
      </c>
      <c r="H52" s="65"/>
      <c r="I52" s="65"/>
      <c r="J52" s="65"/>
      <c r="K52" s="65"/>
    </row>
    <row r="53" spans="1:11" ht="12">
      <c r="A53" s="65" t="s">
        <v>424</v>
      </c>
      <c r="E53" s="120">
        <v>0</v>
      </c>
      <c r="F53" s="120">
        <v>0</v>
      </c>
      <c r="H53" s="65"/>
      <c r="I53" s="65"/>
      <c r="J53" s="65"/>
      <c r="K53" s="65"/>
    </row>
    <row r="54" spans="1:11" ht="12">
      <c r="A54" s="65" t="s">
        <v>425</v>
      </c>
      <c r="E54" s="120">
        <v>0</v>
      </c>
      <c r="F54" s="120">
        <v>0</v>
      </c>
      <c r="H54" s="65"/>
      <c r="I54" s="65"/>
      <c r="J54" s="65"/>
      <c r="K54" s="65"/>
    </row>
    <row r="55" spans="1:11" s="87" customFormat="1" ht="12">
      <c r="A55" s="110" t="s">
        <v>92</v>
      </c>
      <c r="B55" s="113"/>
      <c r="C55" s="113"/>
      <c r="D55" s="113">
        <f>SUM(D46:D54)</f>
        <v>0</v>
      </c>
      <c r="E55" s="121" t="e">
        <f>SUM(E46:E54)</f>
        <v>#DIV/0!</v>
      </c>
      <c r="F55" s="121" t="e">
        <f>SUM(F46:F54)</f>
        <v>#DIV/0!</v>
      </c>
      <c r="G55" s="116"/>
      <c r="H55" s="110"/>
      <c r="I55" s="110"/>
      <c r="J55" s="110"/>
      <c r="K55" s="110"/>
    </row>
    <row r="56" spans="1:11" s="5" customFormat="1" ht="9" customHeight="1">
      <c r="A56" s="303"/>
      <c r="B56" s="304"/>
      <c r="C56" s="304"/>
      <c r="D56" s="304"/>
      <c r="E56" s="305"/>
      <c r="F56" s="305"/>
      <c r="G56" s="306"/>
      <c r="H56" s="304"/>
      <c r="I56" s="304"/>
      <c r="J56" s="304"/>
      <c r="K56" s="304"/>
    </row>
    <row r="57" spans="1:11" ht="12">
      <c r="A57" s="110">
        <v>4</v>
      </c>
      <c r="C57" s="111" t="s">
        <v>415</v>
      </c>
      <c r="D57" s="111" t="s">
        <v>82</v>
      </c>
      <c r="E57" s="23" t="s">
        <v>83</v>
      </c>
      <c r="F57" s="23"/>
      <c r="H57" s="301" t="s">
        <v>84</v>
      </c>
      <c r="I57" s="301"/>
      <c r="J57" s="301"/>
      <c r="K57" s="301"/>
    </row>
    <row r="58" spans="1:11" s="87" customFormat="1" ht="24">
      <c r="A58" s="110"/>
      <c r="B58" s="113" t="s">
        <v>85</v>
      </c>
      <c r="C58" s="111" t="s">
        <v>416</v>
      </c>
      <c r="D58" s="111" t="s">
        <v>86</v>
      </c>
      <c r="E58" s="125" t="s">
        <v>87</v>
      </c>
      <c r="F58" s="115" t="s">
        <v>88</v>
      </c>
      <c r="G58" s="116"/>
      <c r="H58" s="113" t="s">
        <v>278</v>
      </c>
      <c r="I58" s="113" t="s">
        <v>12</v>
      </c>
      <c r="J58" s="113" t="s">
        <v>89</v>
      </c>
      <c r="K58" s="302" t="s">
        <v>90</v>
      </c>
    </row>
    <row r="59" spans="1:11" ht="12">
      <c r="A59" s="110" t="s">
        <v>91</v>
      </c>
      <c r="B59" s="65"/>
      <c r="C59" s="65"/>
      <c r="D59" s="65"/>
      <c r="E59" s="117"/>
      <c r="F59" s="118"/>
      <c r="H59" s="65"/>
      <c r="I59" s="65"/>
      <c r="J59" s="65"/>
      <c r="K59" s="65"/>
    </row>
    <row r="60" spans="1:11" ht="12">
      <c r="A60" s="65" t="s">
        <v>417</v>
      </c>
      <c r="E60" s="119" t="e">
        <f>SUM(D60)*100/(D60+D61+D62)</f>
        <v>#DIV/0!</v>
      </c>
      <c r="F60" s="119" t="e">
        <f aca="true" t="shared" si="3" ref="F60:F65">IF(SUM(E60*450)/100&gt;450,450,SUM(E60*450)/100)</f>
        <v>#DIV/0!</v>
      </c>
      <c r="H60" s="65"/>
      <c r="I60" s="65"/>
      <c r="J60" s="65"/>
      <c r="K60" s="65"/>
    </row>
    <row r="61" spans="1:11" ht="12">
      <c r="A61" s="65" t="s">
        <v>418</v>
      </c>
      <c r="E61" s="119" t="e">
        <f>SUM(D61)*100/(D60+D61+D62)</f>
        <v>#DIV/0!</v>
      </c>
      <c r="F61" s="119" t="e">
        <f t="shared" si="3"/>
        <v>#DIV/0!</v>
      </c>
      <c r="H61" s="65"/>
      <c r="I61" s="65"/>
      <c r="J61" s="65"/>
      <c r="K61" s="65"/>
    </row>
    <row r="62" spans="1:11" ht="12">
      <c r="A62" s="65" t="s">
        <v>419</v>
      </c>
      <c r="E62" s="119" t="e">
        <f>SUM(D62)*100/(D60+D61+D62)</f>
        <v>#DIV/0!</v>
      </c>
      <c r="F62" s="119" t="e">
        <f t="shared" si="3"/>
        <v>#DIV/0!</v>
      </c>
      <c r="H62" s="65"/>
      <c r="I62" s="65"/>
      <c r="J62" s="65"/>
      <c r="K62" s="65"/>
    </row>
    <row r="63" spans="1:11" ht="12">
      <c r="A63" s="65" t="s">
        <v>420</v>
      </c>
      <c r="E63" s="119" t="e">
        <f>SUM(D63)*100/(D63+D64+D65)</f>
        <v>#DIV/0!</v>
      </c>
      <c r="F63" s="119" t="e">
        <f t="shared" si="3"/>
        <v>#DIV/0!</v>
      </c>
      <c r="H63" s="65"/>
      <c r="I63" s="65"/>
      <c r="J63" s="65"/>
      <c r="K63" s="65"/>
    </row>
    <row r="64" spans="1:11" ht="12">
      <c r="A64" s="65" t="s">
        <v>421</v>
      </c>
      <c r="E64" s="119" t="e">
        <f>SUM(D64)*100/(D63+D64+D65)</f>
        <v>#DIV/0!</v>
      </c>
      <c r="F64" s="119" t="e">
        <f t="shared" si="3"/>
        <v>#DIV/0!</v>
      </c>
      <c r="H64" s="65"/>
      <c r="I64" s="65"/>
      <c r="J64" s="65"/>
      <c r="K64" s="65"/>
    </row>
    <row r="65" spans="1:11" ht="12">
      <c r="A65" s="65" t="s">
        <v>422</v>
      </c>
      <c r="E65" s="119" t="e">
        <f>SUM(D65)*100/(D63+D64+D65)</f>
        <v>#DIV/0!</v>
      </c>
      <c r="F65" s="119" t="e">
        <f t="shared" si="3"/>
        <v>#DIV/0!</v>
      </c>
      <c r="H65" s="65"/>
      <c r="I65" s="65"/>
      <c r="J65" s="65"/>
      <c r="K65" s="65"/>
    </row>
    <row r="66" spans="1:11" ht="12">
      <c r="A66" s="65" t="s">
        <v>423</v>
      </c>
      <c r="E66" s="120">
        <v>0</v>
      </c>
      <c r="F66" s="120">
        <v>0</v>
      </c>
      <c r="H66" s="65"/>
      <c r="I66" s="65"/>
      <c r="J66" s="65"/>
      <c r="K66" s="65"/>
    </row>
    <row r="67" spans="1:11" ht="12">
      <c r="A67" s="65" t="s">
        <v>424</v>
      </c>
      <c r="E67" s="120">
        <v>0</v>
      </c>
      <c r="F67" s="120">
        <v>0</v>
      </c>
      <c r="H67" s="65"/>
      <c r="I67" s="65"/>
      <c r="J67" s="65"/>
      <c r="K67" s="65"/>
    </row>
    <row r="68" spans="1:11" ht="12">
      <c r="A68" s="65" t="s">
        <v>425</v>
      </c>
      <c r="E68" s="120">
        <v>0</v>
      </c>
      <c r="F68" s="120">
        <v>0</v>
      </c>
      <c r="H68" s="65"/>
      <c r="I68" s="65"/>
      <c r="J68" s="65"/>
      <c r="K68" s="65"/>
    </row>
    <row r="69" spans="1:11" s="87" customFormat="1" ht="12">
      <c r="A69" s="110" t="s">
        <v>92</v>
      </c>
      <c r="B69" s="113"/>
      <c r="C69" s="113"/>
      <c r="D69" s="113">
        <f>SUM(D60:D68)</f>
        <v>0</v>
      </c>
      <c r="E69" s="121" t="e">
        <f>SUM(E60:E68)</f>
        <v>#DIV/0!</v>
      </c>
      <c r="F69" s="121" t="e">
        <f>SUM(F60:F68)</f>
        <v>#DIV/0!</v>
      </c>
      <c r="G69" s="116"/>
      <c r="H69" s="110"/>
      <c r="I69" s="110"/>
      <c r="J69" s="110"/>
      <c r="K69" s="110"/>
    </row>
    <row r="70" spans="1:11" s="5" customFormat="1" ht="6.75" customHeight="1" thickBot="1">
      <c r="A70" s="303"/>
      <c r="B70" s="304"/>
      <c r="C70" s="304"/>
      <c r="D70" s="304"/>
      <c r="E70" s="305"/>
      <c r="F70" s="305"/>
      <c r="G70" s="306"/>
      <c r="H70" s="304"/>
      <c r="I70" s="304"/>
      <c r="J70" s="304"/>
      <c r="K70" s="304"/>
    </row>
    <row r="71" spans="1:11" s="87" customFormat="1" ht="12">
      <c r="A71" s="126" t="s">
        <v>93</v>
      </c>
      <c r="B71" s="127"/>
      <c r="C71" s="127"/>
      <c r="D71" s="127"/>
      <c r="E71" s="127"/>
      <c r="F71" s="127"/>
      <c r="G71" s="127"/>
      <c r="H71" s="24"/>
      <c r="I71" s="113"/>
      <c r="J71" s="113"/>
      <c r="K71" s="113"/>
    </row>
    <row r="72" spans="1:11" s="87" customFormat="1" ht="12">
      <c r="A72" s="128"/>
      <c r="B72" s="129" t="s">
        <v>267</v>
      </c>
      <c r="C72" s="130" t="s">
        <v>94</v>
      </c>
      <c r="D72" s="130" t="s">
        <v>375</v>
      </c>
      <c r="E72" s="219" t="s">
        <v>268</v>
      </c>
      <c r="F72" s="219" t="s">
        <v>269</v>
      </c>
      <c r="G72" s="219" t="s">
        <v>379</v>
      </c>
      <c r="H72" s="220" t="s">
        <v>513</v>
      </c>
      <c r="I72" s="113"/>
      <c r="J72" s="113"/>
      <c r="K72" s="113"/>
    </row>
    <row r="73" spans="1:8" ht="12">
      <c r="A73" s="131" t="s">
        <v>95</v>
      </c>
      <c r="B73" s="132"/>
      <c r="C73" s="133"/>
      <c r="D73" s="221">
        <f>IF(C73&lt;5000,C73,5000)</f>
        <v>0</v>
      </c>
      <c r="E73" s="221" t="b">
        <f>IF(D83&gt;9000,((9000/D83)*D73))</f>
        <v>0</v>
      </c>
      <c r="F73" s="221" t="e">
        <f>IF(F83&lt;9000,F83/D83)*D73</f>
        <v>#DIV/0!</v>
      </c>
      <c r="G73" s="134"/>
      <c r="H73" s="220" t="s">
        <v>514</v>
      </c>
    </row>
    <row r="74" spans="1:8" ht="12">
      <c r="A74" s="131" t="s">
        <v>96</v>
      </c>
      <c r="B74" s="132"/>
      <c r="C74" s="133"/>
      <c r="D74" s="221">
        <f aca="true" t="shared" si="4" ref="D74:D82">IF(C74&lt;5000,C74,5000)</f>
        <v>0</v>
      </c>
      <c r="E74" s="221" t="b">
        <f>IF(D83&gt;9000,((9000/D83)*D74))</f>
        <v>0</v>
      </c>
      <c r="F74" s="221" t="e">
        <f>IF(F83&lt;9000,F83/D83)*D74</f>
        <v>#DIV/0!</v>
      </c>
      <c r="G74" s="134"/>
      <c r="H74" s="220" t="s">
        <v>464</v>
      </c>
    </row>
    <row r="75" spans="1:8" ht="12">
      <c r="A75" s="131" t="s">
        <v>97</v>
      </c>
      <c r="B75" s="132"/>
      <c r="C75" s="133"/>
      <c r="D75" s="221">
        <f t="shared" si="4"/>
        <v>0</v>
      </c>
      <c r="E75" s="221" t="b">
        <f>IF(D83&gt;9000,((9000/D83)*D75))</f>
        <v>0</v>
      </c>
      <c r="F75" s="221" t="e">
        <f>IF(F83&lt;9000,F83/D83)*D75</f>
        <v>#DIV/0!</v>
      </c>
      <c r="G75" s="134"/>
      <c r="H75" s="30"/>
    </row>
    <row r="76" spans="1:8" ht="12">
      <c r="A76" s="131" t="s">
        <v>98</v>
      </c>
      <c r="B76" s="132"/>
      <c r="C76" s="133"/>
      <c r="D76" s="221">
        <f t="shared" si="4"/>
        <v>0</v>
      </c>
      <c r="E76" s="221" t="b">
        <f>IF(D83&gt;9000,((9000/D83)*D76))</f>
        <v>0</v>
      </c>
      <c r="F76" s="221" t="e">
        <f>IF(F83&lt;9000,F83/D83)*D76</f>
        <v>#DIV/0!</v>
      </c>
      <c r="G76" s="134"/>
      <c r="H76" s="30"/>
    </row>
    <row r="77" spans="1:8" ht="12">
      <c r="A77" s="131" t="s">
        <v>270</v>
      </c>
      <c r="B77" s="132"/>
      <c r="C77" s="133"/>
      <c r="D77" s="221">
        <f t="shared" si="4"/>
        <v>0</v>
      </c>
      <c r="E77" s="221" t="b">
        <f>IF(D83&gt;9000,((9000/D83)*D77))</f>
        <v>0</v>
      </c>
      <c r="F77" s="221" t="e">
        <f>IF(F83&lt;9000,F83/D83)*D77</f>
        <v>#DIV/0!</v>
      </c>
      <c r="G77" s="134"/>
      <c r="H77" s="30"/>
    </row>
    <row r="78" spans="1:8" ht="12">
      <c r="A78" s="131" t="s">
        <v>271</v>
      </c>
      <c r="B78" s="132"/>
      <c r="C78" s="133"/>
      <c r="D78" s="221">
        <f t="shared" si="4"/>
        <v>0</v>
      </c>
      <c r="E78" s="221" t="b">
        <f>IF(D83&gt;9000,((9000/D83)*D78))</f>
        <v>0</v>
      </c>
      <c r="F78" s="221" t="e">
        <f>IF(F83&lt;9000,F83/D83)*D78</f>
        <v>#DIV/0!</v>
      </c>
      <c r="G78" s="134"/>
      <c r="H78" s="30"/>
    </row>
    <row r="79" spans="1:8" ht="12">
      <c r="A79" s="131" t="s">
        <v>272</v>
      </c>
      <c r="B79" s="132"/>
      <c r="C79" s="133"/>
      <c r="D79" s="221">
        <f t="shared" si="4"/>
        <v>0</v>
      </c>
      <c r="E79" s="221" t="b">
        <f>IF(D83&gt;9000,((9000/D83)*D79))</f>
        <v>0</v>
      </c>
      <c r="F79" s="221" t="e">
        <f>IF(F83&lt;9000,F83/D83)*D79</f>
        <v>#DIV/0!</v>
      </c>
      <c r="G79" s="134"/>
      <c r="H79" s="30"/>
    </row>
    <row r="80" spans="1:8" ht="12">
      <c r="A80" s="131" t="s">
        <v>273</v>
      </c>
      <c r="B80" s="132"/>
      <c r="C80" s="133"/>
      <c r="D80" s="221">
        <f t="shared" si="4"/>
        <v>0</v>
      </c>
      <c r="E80" s="221" t="b">
        <f>IF(D83&gt;9000,((9000/D83)*D80))</f>
        <v>0</v>
      </c>
      <c r="F80" s="221" t="e">
        <f>IF(F83&lt;9000,F83/D83)*D80</f>
        <v>#DIV/0!</v>
      </c>
      <c r="G80" s="134"/>
      <c r="H80" s="30"/>
    </row>
    <row r="81" spans="1:8" ht="12">
      <c r="A81" s="131" t="s">
        <v>274</v>
      </c>
      <c r="B81" s="132"/>
      <c r="C81" s="133"/>
      <c r="D81" s="221">
        <f t="shared" si="4"/>
        <v>0</v>
      </c>
      <c r="E81" s="221" t="b">
        <f>IF(D83&gt;9000,((9000/D83)*D81))</f>
        <v>0</v>
      </c>
      <c r="F81" s="221" t="e">
        <f>IF(F83&lt;9000,F83/D83)*D81</f>
        <v>#DIV/0!</v>
      </c>
      <c r="G81" s="134"/>
      <c r="H81" s="30"/>
    </row>
    <row r="82" spans="1:8" ht="12">
      <c r="A82" s="131" t="s">
        <v>275</v>
      </c>
      <c r="B82" s="132"/>
      <c r="C82" s="133"/>
      <c r="D82" s="221">
        <f t="shared" si="4"/>
        <v>0</v>
      </c>
      <c r="E82" s="221" t="b">
        <f>IF(D83&gt;9000,((9000/D83)*D82))</f>
        <v>0</v>
      </c>
      <c r="F82" s="221" t="e">
        <f>IF(F83&lt;9000,F83/D83)*D82</f>
        <v>#DIV/0!</v>
      </c>
      <c r="G82" s="134"/>
      <c r="H82" s="30"/>
    </row>
    <row r="83" spans="1:8" ht="12" thickBot="1">
      <c r="A83" s="135" t="s">
        <v>92</v>
      </c>
      <c r="B83" s="136"/>
      <c r="C83" s="222">
        <f>SUM(C73:C82)</f>
        <v>0</v>
      </c>
      <c r="D83" s="222">
        <f>SUM(D73:D82)</f>
        <v>0</v>
      </c>
      <c r="E83" s="222">
        <f>SUM(E73:E82)</f>
        <v>0</v>
      </c>
      <c r="F83" s="137">
        <f>'Budget-Bil Production'!L71</f>
        <v>0</v>
      </c>
      <c r="G83" s="137"/>
      <c r="H83" s="30"/>
    </row>
    <row r="84" spans="5:7" ht="12">
      <c r="E84" s="40"/>
      <c r="F84" s="40"/>
      <c r="G84" s="5"/>
    </row>
    <row r="85" spans="5:7" ht="12">
      <c r="E85" s="40"/>
      <c r="F85" s="40"/>
      <c r="G85" s="5"/>
    </row>
    <row r="86" spans="5:7" ht="12">
      <c r="E86" s="40"/>
      <c r="F86" s="40"/>
      <c r="G86" s="5"/>
    </row>
    <row r="87" spans="5:7" ht="12">
      <c r="E87" s="40"/>
      <c r="F87" s="40"/>
      <c r="G87" s="5"/>
    </row>
    <row r="88" spans="5:7" ht="12">
      <c r="E88" s="40"/>
      <c r="F88" s="40"/>
      <c r="G88" s="5"/>
    </row>
    <row r="89" spans="5:7" ht="12">
      <c r="E89" s="40"/>
      <c r="F89" s="40"/>
      <c r="G89" s="5"/>
    </row>
    <row r="90" spans="5:7" ht="12">
      <c r="E90" s="40"/>
      <c r="F90" s="40"/>
      <c r="G90" s="5"/>
    </row>
    <row r="91" spans="5:7" ht="12">
      <c r="E91" s="40"/>
      <c r="F91" s="40"/>
      <c r="G91" s="5"/>
    </row>
    <row r="92" spans="5:7" ht="12">
      <c r="E92" s="40"/>
      <c r="F92" s="40"/>
      <c r="G92" s="5"/>
    </row>
    <row r="93" spans="5:7" ht="12">
      <c r="E93" s="40"/>
      <c r="F93" s="40"/>
      <c r="G93" s="5"/>
    </row>
    <row r="94" spans="5:7" ht="12">
      <c r="E94" s="40"/>
      <c r="F94" s="40"/>
      <c r="G94" s="5"/>
    </row>
    <row r="95" spans="5:7" ht="12">
      <c r="E95" s="40"/>
      <c r="F95" s="40"/>
      <c r="G95" s="5"/>
    </row>
    <row r="96" spans="5:7" ht="12">
      <c r="E96" s="40"/>
      <c r="F96" s="40"/>
      <c r="G96" s="5"/>
    </row>
    <row r="97" spans="5:7" ht="12">
      <c r="E97" s="40"/>
      <c r="F97" s="40"/>
      <c r="G97" s="5"/>
    </row>
    <row r="98" spans="5:7" ht="12">
      <c r="E98" s="40"/>
      <c r="F98" s="40"/>
      <c r="G98" s="5"/>
    </row>
    <row r="99" spans="5:7" ht="12">
      <c r="E99" s="40"/>
      <c r="F99" s="40"/>
      <c r="G99" s="5"/>
    </row>
    <row r="100" spans="5:7" ht="12">
      <c r="E100" s="40"/>
      <c r="F100" s="40"/>
      <c r="G100" s="5"/>
    </row>
    <row r="101" spans="5:7" ht="12">
      <c r="E101" s="40"/>
      <c r="F101" s="40"/>
      <c r="G101" s="5"/>
    </row>
    <row r="102" spans="5:7" ht="12">
      <c r="E102" s="40"/>
      <c r="F102" s="40"/>
      <c r="G102" s="5"/>
    </row>
    <row r="103" spans="5:7" ht="12">
      <c r="E103" s="40"/>
      <c r="F103" s="40"/>
      <c r="G103" s="5"/>
    </row>
    <row r="104" spans="5:7" ht="12">
      <c r="E104" s="40"/>
      <c r="F104" s="40"/>
      <c r="G104" s="5"/>
    </row>
    <row r="105" spans="5:7" ht="12">
      <c r="E105" s="40"/>
      <c r="F105" s="40"/>
      <c r="G105" s="5"/>
    </row>
    <row r="106" spans="5:7" ht="12">
      <c r="E106" s="40"/>
      <c r="F106" s="40"/>
      <c r="G106" s="5"/>
    </row>
    <row r="107" spans="5:7" ht="12">
      <c r="E107" s="40"/>
      <c r="F107" s="40"/>
      <c r="G107" s="5"/>
    </row>
    <row r="108" spans="5:7" ht="12">
      <c r="E108" s="40"/>
      <c r="F108" s="40"/>
      <c r="G108" s="5"/>
    </row>
    <row r="109" spans="5:7" ht="12">
      <c r="E109" s="40"/>
      <c r="F109" s="40"/>
      <c r="G109" s="5"/>
    </row>
    <row r="110" spans="5:7" ht="12">
      <c r="E110" s="40"/>
      <c r="F110" s="40"/>
      <c r="G110" s="5"/>
    </row>
    <row r="111" spans="5:7" ht="12">
      <c r="E111" s="40"/>
      <c r="F111" s="40"/>
      <c r="G111" s="5"/>
    </row>
    <row r="112" spans="5:7" ht="12">
      <c r="E112" s="40"/>
      <c r="F112" s="40"/>
      <c r="G112" s="5"/>
    </row>
    <row r="113" spans="5:7" ht="12">
      <c r="E113" s="40"/>
      <c r="F113" s="40"/>
      <c r="G113" s="5"/>
    </row>
    <row r="114" spans="5:7" ht="12">
      <c r="E114" s="40"/>
      <c r="F114" s="40"/>
      <c r="G114" s="5"/>
    </row>
    <row r="115" spans="5:7" ht="12">
      <c r="E115" s="40"/>
      <c r="F115" s="40"/>
      <c r="G115" s="5"/>
    </row>
    <row r="116" spans="5:7" ht="12">
      <c r="E116" s="40"/>
      <c r="F116" s="40"/>
      <c r="G116" s="5"/>
    </row>
    <row r="117" spans="5:7" ht="12">
      <c r="E117" s="40"/>
      <c r="F117" s="40"/>
      <c r="G117" s="5"/>
    </row>
    <row r="118" spans="5:7" ht="12">
      <c r="E118" s="40"/>
      <c r="F118" s="40"/>
      <c r="G118" s="5"/>
    </row>
    <row r="119" spans="5:7" ht="12">
      <c r="E119" s="40"/>
      <c r="F119" s="40"/>
      <c r="G119" s="5"/>
    </row>
    <row r="120" spans="5:7" ht="12">
      <c r="E120" s="40"/>
      <c r="F120" s="40"/>
      <c r="G120" s="5"/>
    </row>
    <row r="121" spans="5:7" ht="12">
      <c r="E121" s="40"/>
      <c r="F121" s="40"/>
      <c r="G121" s="5"/>
    </row>
    <row r="122" spans="5:7" ht="12">
      <c r="E122" s="40"/>
      <c r="F122" s="40"/>
      <c r="G122" s="5"/>
    </row>
    <row r="123" spans="5:7" ht="12">
      <c r="E123" s="40"/>
      <c r="F123" s="40"/>
      <c r="G123" s="5"/>
    </row>
    <row r="124" spans="5:7" ht="12">
      <c r="E124" s="40"/>
      <c r="F124" s="40"/>
      <c r="G124" s="5"/>
    </row>
    <row r="125" spans="5:7" ht="12">
      <c r="E125" s="40"/>
      <c r="F125" s="40"/>
      <c r="G125" s="5"/>
    </row>
    <row r="126" spans="5:7" ht="12">
      <c r="E126" s="40"/>
      <c r="F126" s="40"/>
      <c r="G126" s="5"/>
    </row>
    <row r="127" spans="5:7" ht="12">
      <c r="E127" s="40"/>
      <c r="F127" s="40"/>
      <c r="G127" s="5"/>
    </row>
    <row r="128" spans="5:7" ht="12">
      <c r="E128" s="40"/>
      <c r="F128" s="40"/>
      <c r="G128" s="5"/>
    </row>
    <row r="129" spans="5:7" ht="12">
      <c r="E129" s="40"/>
      <c r="F129" s="40"/>
      <c r="G129" s="5"/>
    </row>
    <row r="130" spans="5:7" ht="12">
      <c r="E130" s="40"/>
      <c r="F130" s="40"/>
      <c r="G130" s="5"/>
    </row>
    <row r="131" spans="5:7" ht="12">
      <c r="E131" s="40"/>
      <c r="F131" s="40"/>
      <c r="G131" s="5"/>
    </row>
    <row r="132" spans="5:7" ht="12">
      <c r="E132" s="40"/>
      <c r="F132" s="40"/>
      <c r="G132" s="5"/>
    </row>
    <row r="133" spans="5:7" ht="12">
      <c r="E133" s="40"/>
      <c r="F133" s="40"/>
      <c r="G133" s="5"/>
    </row>
    <row r="134" spans="5:7" ht="12">
      <c r="E134" s="40"/>
      <c r="F134" s="40"/>
      <c r="G134" s="5"/>
    </row>
    <row r="135" spans="5:7" ht="12">
      <c r="E135" s="40"/>
      <c r="F135" s="40"/>
      <c r="G135" s="5"/>
    </row>
    <row r="136" spans="5:7" ht="12">
      <c r="E136" s="40"/>
      <c r="F136" s="40"/>
      <c r="G136" s="5"/>
    </row>
    <row r="137" spans="5:7" ht="12">
      <c r="E137" s="40"/>
      <c r="F137" s="40"/>
      <c r="G137" s="5"/>
    </row>
    <row r="138" spans="5:7" ht="12">
      <c r="E138" s="40"/>
      <c r="F138" s="40"/>
      <c r="G138" s="5"/>
    </row>
    <row r="139" spans="5:7" ht="12">
      <c r="E139" s="40"/>
      <c r="F139" s="40"/>
      <c r="G139" s="5"/>
    </row>
    <row r="140" spans="5:7" ht="12">
      <c r="E140" s="40"/>
      <c r="F140" s="40"/>
      <c r="G140" s="5"/>
    </row>
    <row r="141" spans="5:7" ht="12">
      <c r="E141" s="40"/>
      <c r="F141" s="40"/>
      <c r="G141" s="5"/>
    </row>
    <row r="142" spans="5:7" ht="12">
      <c r="E142" s="40"/>
      <c r="F142" s="40"/>
      <c r="G142" s="5"/>
    </row>
    <row r="143" spans="5:7" ht="12">
      <c r="E143" s="40"/>
      <c r="F143" s="40"/>
      <c r="G143" s="5"/>
    </row>
    <row r="144" spans="5:7" ht="12">
      <c r="E144" s="40"/>
      <c r="F144" s="40"/>
      <c r="G144" s="5"/>
    </row>
    <row r="145" spans="5:7" ht="12">
      <c r="E145" s="40"/>
      <c r="F145" s="40"/>
      <c r="G145" s="5"/>
    </row>
    <row r="146" spans="5:7" ht="12">
      <c r="E146" s="40"/>
      <c r="F146" s="40"/>
      <c r="G146" s="5"/>
    </row>
    <row r="147" spans="5:7" ht="12">
      <c r="E147" s="40"/>
      <c r="F147" s="40"/>
      <c r="G147" s="5"/>
    </row>
    <row r="148" spans="5:7" ht="12">
      <c r="E148" s="40"/>
      <c r="F148" s="40"/>
      <c r="G148" s="5"/>
    </row>
    <row r="149" spans="5:7" ht="12">
      <c r="E149" s="40"/>
      <c r="F149" s="40"/>
      <c r="G149" s="5"/>
    </row>
    <row r="150" spans="5:7" ht="12">
      <c r="E150" s="40"/>
      <c r="F150" s="40"/>
      <c r="G150" s="5"/>
    </row>
    <row r="151" spans="5:7" ht="12">
      <c r="E151" s="40"/>
      <c r="F151" s="40"/>
      <c r="G151" s="5"/>
    </row>
    <row r="152" spans="5:7" ht="12">
      <c r="E152" s="40"/>
      <c r="F152" s="40"/>
      <c r="G152" s="5"/>
    </row>
    <row r="153" spans="5:7" ht="12">
      <c r="E153" s="40"/>
      <c r="F153" s="40"/>
      <c r="G153" s="5"/>
    </row>
    <row r="154" spans="5:7" ht="12">
      <c r="E154" s="40"/>
      <c r="F154" s="40"/>
      <c r="G154" s="5"/>
    </row>
    <row r="155" spans="5:7" ht="12">
      <c r="E155" s="40"/>
      <c r="F155" s="40"/>
      <c r="G155" s="5"/>
    </row>
    <row r="156" spans="5:7" ht="12">
      <c r="E156" s="40"/>
      <c r="F156" s="40"/>
      <c r="G156" s="5"/>
    </row>
    <row r="157" spans="5:7" ht="12">
      <c r="E157" s="40"/>
      <c r="F157" s="40"/>
      <c r="G157" s="5"/>
    </row>
    <row r="158" spans="5:7" ht="12">
      <c r="E158" s="40"/>
      <c r="F158" s="40"/>
      <c r="G158" s="5"/>
    </row>
    <row r="159" spans="5:7" ht="12">
      <c r="E159" s="40"/>
      <c r="F159" s="40"/>
      <c r="G159" s="5"/>
    </row>
    <row r="160" spans="5:7" ht="12">
      <c r="E160" s="40"/>
      <c r="F160" s="40"/>
      <c r="G160" s="5"/>
    </row>
    <row r="161" spans="5:7" ht="12">
      <c r="E161" s="40"/>
      <c r="F161" s="40"/>
      <c r="G161" s="5"/>
    </row>
    <row r="162" spans="5:7" ht="12">
      <c r="E162" s="40"/>
      <c r="F162" s="40"/>
      <c r="G162" s="5"/>
    </row>
    <row r="163" spans="5:7" ht="12">
      <c r="E163" s="40"/>
      <c r="F163" s="40"/>
      <c r="G163" s="5"/>
    </row>
    <row r="164" spans="5:7" ht="12">
      <c r="E164" s="40"/>
      <c r="F164" s="40"/>
      <c r="G164" s="5"/>
    </row>
    <row r="165" spans="5:7" ht="12">
      <c r="E165" s="40"/>
      <c r="F165" s="40"/>
      <c r="G165" s="5"/>
    </row>
    <row r="166" spans="5:7" ht="12">
      <c r="E166" s="40"/>
      <c r="F166" s="40"/>
      <c r="G166" s="5"/>
    </row>
    <row r="167" spans="5:7" ht="12">
      <c r="E167" s="40"/>
      <c r="F167" s="40"/>
      <c r="G167" s="5"/>
    </row>
    <row r="168" spans="5:7" ht="12">
      <c r="E168" s="40"/>
      <c r="F168" s="40"/>
      <c r="G168" s="5"/>
    </row>
    <row r="169" spans="5:7" ht="12">
      <c r="E169" s="40"/>
      <c r="F169" s="40"/>
      <c r="G169" s="5"/>
    </row>
    <row r="170" spans="5:7" ht="12">
      <c r="E170" s="40"/>
      <c r="F170" s="40"/>
      <c r="G170" s="5"/>
    </row>
    <row r="171" spans="5:7" ht="12">
      <c r="E171" s="40"/>
      <c r="F171" s="40"/>
      <c r="G171" s="5"/>
    </row>
    <row r="172" spans="5:7" ht="12">
      <c r="E172" s="40"/>
      <c r="F172" s="40"/>
      <c r="G172" s="5"/>
    </row>
    <row r="173" spans="5:7" ht="12">
      <c r="E173" s="40"/>
      <c r="F173" s="40"/>
      <c r="G173" s="5"/>
    </row>
    <row r="174" spans="5:7" ht="12">
      <c r="E174" s="40"/>
      <c r="F174" s="40"/>
      <c r="G174" s="5"/>
    </row>
    <row r="175" spans="5:7" ht="12">
      <c r="E175" s="40"/>
      <c r="F175" s="40"/>
      <c r="G175" s="5"/>
    </row>
    <row r="176" spans="5:7" ht="12">
      <c r="E176" s="40"/>
      <c r="F176" s="40"/>
      <c r="G176" s="5"/>
    </row>
    <row r="177" spans="5:7" ht="12">
      <c r="E177" s="40"/>
      <c r="F177" s="40"/>
      <c r="G177" s="5"/>
    </row>
    <row r="178" spans="5:7" ht="12">
      <c r="E178" s="40"/>
      <c r="F178" s="40"/>
      <c r="G178" s="5"/>
    </row>
    <row r="179" spans="5:7" ht="12">
      <c r="E179" s="40"/>
      <c r="F179" s="40"/>
      <c r="G179" s="5"/>
    </row>
    <row r="180" spans="5:7" ht="12">
      <c r="E180" s="40"/>
      <c r="F180" s="40"/>
      <c r="G180" s="5"/>
    </row>
    <row r="181" spans="5:7" ht="12">
      <c r="E181" s="40"/>
      <c r="F181" s="40"/>
      <c r="G181" s="5"/>
    </row>
    <row r="182" spans="5:7" ht="12">
      <c r="E182" s="40"/>
      <c r="F182" s="40"/>
      <c r="G182" s="5"/>
    </row>
    <row r="183" spans="5:7" ht="12">
      <c r="E183" s="40"/>
      <c r="F183" s="40"/>
      <c r="G183" s="5"/>
    </row>
    <row r="184" spans="5:7" ht="12">
      <c r="E184" s="40"/>
      <c r="F184" s="40"/>
      <c r="G184" s="5"/>
    </row>
    <row r="185" spans="5:7" ht="12">
      <c r="E185" s="40"/>
      <c r="F185" s="40"/>
      <c r="G185" s="5"/>
    </row>
    <row r="186" spans="5:7" ht="12">
      <c r="E186" s="40"/>
      <c r="F186" s="40"/>
      <c r="G186" s="5"/>
    </row>
    <row r="187" spans="5:7" ht="12">
      <c r="E187" s="40"/>
      <c r="F187" s="40"/>
      <c r="G187" s="5"/>
    </row>
    <row r="188" spans="5:7" ht="12">
      <c r="E188" s="40"/>
      <c r="F188" s="40"/>
      <c r="G188" s="5"/>
    </row>
    <row r="189" spans="5:7" ht="12">
      <c r="E189" s="40"/>
      <c r="F189" s="40"/>
      <c r="G189" s="5"/>
    </row>
    <row r="190" spans="5:7" ht="12">
      <c r="E190" s="40"/>
      <c r="F190" s="40"/>
      <c r="G190" s="5"/>
    </row>
    <row r="191" spans="5:7" ht="12">
      <c r="E191" s="40"/>
      <c r="F191" s="40"/>
      <c r="G191" s="5"/>
    </row>
    <row r="192" spans="5:7" ht="12">
      <c r="E192" s="40"/>
      <c r="F192" s="40"/>
      <c r="G192" s="5"/>
    </row>
    <row r="193" spans="5:7" ht="12">
      <c r="E193" s="40"/>
      <c r="F193" s="40"/>
      <c r="G193" s="5"/>
    </row>
    <row r="194" spans="5:7" ht="12">
      <c r="E194" s="40"/>
      <c r="F194" s="40"/>
      <c r="G194" s="5"/>
    </row>
    <row r="195" spans="5:7" ht="12">
      <c r="E195" s="40"/>
      <c r="F195" s="40"/>
      <c r="G195" s="5"/>
    </row>
    <row r="196" spans="5:7" ht="12">
      <c r="E196" s="40"/>
      <c r="F196" s="40"/>
      <c r="G196" s="5"/>
    </row>
    <row r="197" spans="5:7" ht="12">
      <c r="E197" s="40"/>
      <c r="F197" s="40"/>
      <c r="G197" s="5"/>
    </row>
    <row r="198" spans="5:7" ht="12">
      <c r="E198" s="40"/>
      <c r="F198" s="40"/>
      <c r="G198" s="5"/>
    </row>
    <row r="199" spans="5:7" ht="12">
      <c r="E199" s="40"/>
      <c r="F199" s="40"/>
      <c r="G199" s="5"/>
    </row>
    <row r="200" spans="5:7" ht="12">
      <c r="E200" s="40"/>
      <c r="F200" s="40"/>
      <c r="G200" s="5"/>
    </row>
    <row r="201" spans="5:7" ht="12">
      <c r="E201" s="40"/>
      <c r="F201" s="40"/>
      <c r="G201" s="5"/>
    </row>
    <row r="202" spans="5:7" ht="12">
      <c r="E202" s="40"/>
      <c r="F202" s="40"/>
      <c r="G202" s="5"/>
    </row>
    <row r="203" spans="5:7" ht="12">
      <c r="E203" s="40"/>
      <c r="F203" s="40"/>
      <c r="G203" s="5"/>
    </row>
    <row r="204" spans="5:7" ht="12">
      <c r="E204" s="40"/>
      <c r="F204" s="40"/>
      <c r="G204" s="5"/>
    </row>
    <row r="205" spans="5:7" ht="12">
      <c r="E205" s="40"/>
      <c r="F205" s="40"/>
      <c r="G205" s="5"/>
    </row>
    <row r="206" spans="5:7" ht="12">
      <c r="E206" s="40"/>
      <c r="F206" s="40"/>
      <c r="G206" s="5"/>
    </row>
    <row r="207" spans="5:7" ht="12">
      <c r="E207" s="40"/>
      <c r="F207" s="40"/>
      <c r="G207" s="5"/>
    </row>
    <row r="208" spans="5:7" ht="12">
      <c r="E208" s="40"/>
      <c r="F208" s="40"/>
      <c r="G208" s="5"/>
    </row>
    <row r="209" spans="5:7" ht="12">
      <c r="E209" s="40"/>
      <c r="F209" s="40"/>
      <c r="G209" s="5"/>
    </row>
    <row r="210" spans="5:7" ht="12">
      <c r="E210" s="40"/>
      <c r="F210" s="40"/>
      <c r="G210" s="5"/>
    </row>
    <row r="211" spans="5:7" ht="12">
      <c r="E211" s="40"/>
      <c r="F211" s="40"/>
      <c r="G211" s="5"/>
    </row>
    <row r="212" spans="5:7" ht="12">
      <c r="E212" s="40"/>
      <c r="F212" s="40"/>
      <c r="G212" s="5"/>
    </row>
    <row r="213" spans="5:7" ht="12">
      <c r="E213" s="40"/>
      <c r="F213" s="40"/>
      <c r="G213" s="5"/>
    </row>
    <row r="214" spans="5:7" ht="12">
      <c r="E214" s="40"/>
      <c r="F214" s="40"/>
      <c r="G214" s="5"/>
    </row>
    <row r="215" spans="5:7" ht="12">
      <c r="E215" s="40"/>
      <c r="F215" s="40"/>
      <c r="G215" s="5"/>
    </row>
    <row r="216" spans="5:7" ht="12">
      <c r="E216" s="40"/>
      <c r="F216" s="40"/>
      <c r="G216" s="5"/>
    </row>
    <row r="217" spans="5:7" ht="12">
      <c r="E217" s="40"/>
      <c r="F217" s="40"/>
      <c r="G217" s="5"/>
    </row>
    <row r="218" spans="5:7" ht="12">
      <c r="E218" s="40"/>
      <c r="F218" s="40"/>
      <c r="G218" s="5"/>
    </row>
    <row r="219" spans="5:7" ht="12">
      <c r="E219" s="40"/>
      <c r="F219" s="40"/>
      <c r="G219" s="5"/>
    </row>
    <row r="220" spans="5:7" ht="12">
      <c r="E220" s="40"/>
      <c r="F220" s="40"/>
      <c r="G220" s="5"/>
    </row>
    <row r="221" spans="5:7" ht="12">
      <c r="E221" s="40"/>
      <c r="F221" s="40"/>
      <c r="G221" s="5"/>
    </row>
    <row r="222" spans="5:7" ht="12">
      <c r="E222" s="40"/>
      <c r="F222" s="40"/>
      <c r="G222" s="5"/>
    </row>
    <row r="223" spans="5:7" ht="12">
      <c r="E223" s="40"/>
      <c r="F223" s="40"/>
      <c r="G223" s="5"/>
    </row>
    <row r="224" spans="5:7" ht="12">
      <c r="E224" s="40"/>
      <c r="F224" s="40"/>
      <c r="G224" s="5"/>
    </row>
    <row r="225" spans="5:7" ht="12">
      <c r="E225" s="40"/>
      <c r="F225" s="40"/>
      <c r="G225" s="5"/>
    </row>
    <row r="226" spans="5:7" ht="12">
      <c r="E226" s="40"/>
      <c r="F226" s="40"/>
      <c r="G226" s="5"/>
    </row>
    <row r="227" spans="5:7" ht="12">
      <c r="E227" s="40"/>
      <c r="F227" s="40"/>
      <c r="G227" s="5"/>
    </row>
    <row r="228" spans="5:7" ht="12">
      <c r="E228" s="40"/>
      <c r="F228" s="40"/>
      <c r="G228" s="5"/>
    </row>
    <row r="229" spans="5:7" ht="12">
      <c r="E229" s="40"/>
      <c r="F229" s="40"/>
      <c r="G229" s="5"/>
    </row>
    <row r="230" spans="5:7" ht="12">
      <c r="E230" s="40"/>
      <c r="F230" s="40"/>
      <c r="G230" s="5"/>
    </row>
    <row r="231" spans="5:7" ht="12">
      <c r="E231" s="40"/>
      <c r="F231" s="40"/>
      <c r="G231" s="5"/>
    </row>
    <row r="232" spans="5:7" ht="12">
      <c r="E232" s="40"/>
      <c r="F232" s="40"/>
      <c r="G232" s="5"/>
    </row>
    <row r="233" spans="5:7" ht="12">
      <c r="E233" s="40"/>
      <c r="F233" s="40"/>
      <c r="G233" s="5"/>
    </row>
    <row r="234" spans="5:7" ht="12">
      <c r="E234" s="40"/>
      <c r="F234" s="40"/>
      <c r="G234" s="5"/>
    </row>
    <row r="235" spans="5:7" ht="12">
      <c r="E235" s="40"/>
      <c r="F235" s="40"/>
      <c r="G235" s="5"/>
    </row>
    <row r="236" spans="5:7" ht="12">
      <c r="E236" s="40"/>
      <c r="F236" s="40"/>
      <c r="G236" s="5"/>
    </row>
    <row r="237" spans="5:7" ht="12">
      <c r="E237" s="40"/>
      <c r="F237" s="40"/>
      <c r="G237" s="5"/>
    </row>
    <row r="238" spans="5:7" ht="12">
      <c r="E238" s="40"/>
      <c r="F238" s="40"/>
      <c r="G238" s="5"/>
    </row>
    <row r="239" spans="5:7" ht="12">
      <c r="E239" s="40"/>
      <c r="F239" s="40"/>
      <c r="G239" s="5"/>
    </row>
    <row r="240" spans="5:7" ht="12">
      <c r="E240" s="40"/>
      <c r="F240" s="40"/>
      <c r="G240" s="5"/>
    </row>
    <row r="241" spans="5:7" ht="12">
      <c r="E241" s="40"/>
      <c r="F241" s="40"/>
      <c r="G241" s="5"/>
    </row>
    <row r="242" spans="5:7" ht="12">
      <c r="E242" s="40"/>
      <c r="F242" s="40"/>
      <c r="G242" s="5"/>
    </row>
    <row r="243" spans="5:7" ht="12">
      <c r="E243" s="40"/>
      <c r="F243" s="40"/>
      <c r="G243" s="5"/>
    </row>
    <row r="244" spans="5:7" ht="12">
      <c r="E244" s="40"/>
      <c r="F244" s="40"/>
      <c r="G244" s="5"/>
    </row>
    <row r="245" spans="5:7" ht="12">
      <c r="E245" s="40"/>
      <c r="F245" s="40"/>
      <c r="G245" s="5"/>
    </row>
    <row r="246" spans="5:7" ht="12">
      <c r="E246" s="40"/>
      <c r="F246" s="40"/>
      <c r="G246" s="5"/>
    </row>
    <row r="247" spans="5:7" ht="12">
      <c r="E247" s="40"/>
      <c r="F247" s="40"/>
      <c r="G247" s="5"/>
    </row>
    <row r="248" spans="5:7" ht="12">
      <c r="E248" s="40"/>
      <c r="F248" s="40"/>
      <c r="G248" s="5"/>
    </row>
    <row r="249" spans="5:7" ht="12">
      <c r="E249" s="40"/>
      <c r="F249" s="40"/>
      <c r="G249" s="5"/>
    </row>
    <row r="250" spans="5:7" ht="12">
      <c r="E250" s="40"/>
      <c r="F250" s="40"/>
      <c r="G250" s="5"/>
    </row>
    <row r="251" spans="5:7" ht="12">
      <c r="E251" s="40"/>
      <c r="F251" s="40"/>
      <c r="G251" s="5"/>
    </row>
    <row r="252" spans="5:7" ht="12">
      <c r="E252" s="40"/>
      <c r="F252" s="40"/>
      <c r="G252" s="5"/>
    </row>
    <row r="253" spans="5:7" ht="12">
      <c r="E253" s="40"/>
      <c r="F253" s="40"/>
      <c r="G253" s="5"/>
    </row>
    <row r="254" spans="5:7" ht="12">
      <c r="E254" s="40"/>
      <c r="F254" s="40"/>
      <c r="G254" s="5"/>
    </row>
    <row r="255" spans="5:7" ht="12">
      <c r="E255" s="40"/>
      <c r="F255" s="40"/>
      <c r="G255" s="5"/>
    </row>
    <row r="256" spans="5:7" ht="12">
      <c r="E256" s="40"/>
      <c r="F256" s="40"/>
      <c r="G256" s="5"/>
    </row>
    <row r="257" spans="5:7" ht="12">
      <c r="E257" s="40"/>
      <c r="F257" s="40"/>
      <c r="G257" s="5"/>
    </row>
    <row r="258" spans="5:7" ht="12">
      <c r="E258" s="40"/>
      <c r="F258" s="40"/>
      <c r="G258" s="5"/>
    </row>
    <row r="259" spans="5:7" ht="12">
      <c r="E259" s="40"/>
      <c r="F259" s="40"/>
      <c r="G259" s="5"/>
    </row>
    <row r="260" spans="5:7" ht="12">
      <c r="E260" s="40"/>
      <c r="F260" s="40"/>
      <c r="G260" s="5"/>
    </row>
    <row r="261" spans="5:7" ht="12">
      <c r="E261" s="40"/>
      <c r="F261" s="40"/>
      <c r="G261" s="5"/>
    </row>
    <row r="262" spans="5:7" ht="12">
      <c r="E262" s="40"/>
      <c r="F262" s="40"/>
      <c r="G262" s="5"/>
    </row>
    <row r="263" spans="5:7" ht="12">
      <c r="E263" s="40"/>
      <c r="F263" s="40"/>
      <c r="G263" s="5"/>
    </row>
    <row r="264" spans="5:7" ht="12">
      <c r="E264" s="40"/>
      <c r="F264" s="40"/>
      <c r="G264" s="5"/>
    </row>
    <row r="265" spans="5:7" ht="12">
      <c r="E265" s="40"/>
      <c r="F265" s="40"/>
      <c r="G265" s="5"/>
    </row>
    <row r="266" spans="5:7" ht="12">
      <c r="E266" s="40"/>
      <c r="F266" s="40"/>
      <c r="G266" s="5"/>
    </row>
    <row r="267" spans="5:7" ht="12">
      <c r="E267" s="40"/>
      <c r="F267" s="40"/>
      <c r="G267" s="5"/>
    </row>
    <row r="268" spans="5:7" ht="12">
      <c r="E268" s="40"/>
      <c r="F268" s="40"/>
      <c r="G268" s="5"/>
    </row>
    <row r="269" spans="5:7" ht="12">
      <c r="E269" s="40"/>
      <c r="F269" s="40"/>
      <c r="G269" s="5"/>
    </row>
    <row r="270" spans="5:7" ht="12">
      <c r="E270" s="40"/>
      <c r="F270" s="40"/>
      <c r="G270" s="5"/>
    </row>
    <row r="271" spans="5:7" ht="12">
      <c r="E271" s="40"/>
      <c r="F271" s="40"/>
      <c r="G271" s="5"/>
    </row>
    <row r="272" spans="5:7" ht="12">
      <c r="E272" s="40"/>
      <c r="F272" s="40"/>
      <c r="G272" s="5"/>
    </row>
    <row r="273" spans="5:7" ht="12">
      <c r="E273" s="40"/>
      <c r="F273" s="40"/>
      <c r="G273" s="5"/>
    </row>
    <row r="274" spans="5:7" ht="12">
      <c r="E274" s="40"/>
      <c r="F274" s="40"/>
      <c r="G274" s="5"/>
    </row>
    <row r="275" spans="5:7" ht="12">
      <c r="E275" s="40"/>
      <c r="F275" s="40"/>
      <c r="G275" s="5"/>
    </row>
    <row r="276" spans="5:7" ht="12">
      <c r="E276" s="40"/>
      <c r="F276" s="40"/>
      <c r="G276" s="5"/>
    </row>
    <row r="277" spans="5:7" ht="12">
      <c r="E277" s="40"/>
      <c r="F277" s="40"/>
      <c r="G277" s="5"/>
    </row>
    <row r="278" spans="5:7" ht="12">
      <c r="E278" s="40"/>
      <c r="F278" s="40"/>
      <c r="G278" s="5"/>
    </row>
    <row r="279" spans="5:7" ht="12">
      <c r="E279" s="40"/>
      <c r="F279" s="40"/>
      <c r="G279" s="5"/>
    </row>
    <row r="280" spans="5:7" ht="12">
      <c r="E280" s="40"/>
      <c r="F280" s="40"/>
      <c r="G280" s="5"/>
    </row>
    <row r="281" spans="5:7" ht="12">
      <c r="E281" s="40"/>
      <c r="F281" s="40"/>
      <c r="G281" s="5"/>
    </row>
    <row r="282" spans="5:7" ht="12">
      <c r="E282" s="40"/>
      <c r="F282" s="40"/>
      <c r="G282" s="5"/>
    </row>
    <row r="283" spans="5:7" ht="12">
      <c r="E283" s="40"/>
      <c r="F283" s="40"/>
      <c r="G283" s="5"/>
    </row>
    <row r="284" spans="5:7" ht="12">
      <c r="E284" s="40"/>
      <c r="F284" s="40"/>
      <c r="G284" s="5"/>
    </row>
    <row r="285" spans="5:7" ht="12">
      <c r="E285" s="40"/>
      <c r="F285" s="40"/>
      <c r="G285" s="5"/>
    </row>
    <row r="286" spans="5:7" ht="12">
      <c r="E286" s="40"/>
      <c r="F286" s="40"/>
      <c r="G286" s="5"/>
    </row>
    <row r="287" spans="5:7" ht="12">
      <c r="E287" s="40"/>
      <c r="F287" s="40"/>
      <c r="G287" s="5"/>
    </row>
    <row r="288" spans="5:7" ht="12">
      <c r="E288" s="40"/>
      <c r="F288" s="40"/>
      <c r="G288" s="5"/>
    </row>
    <row r="289" spans="5:7" ht="12">
      <c r="E289" s="40"/>
      <c r="F289" s="40"/>
      <c r="G289" s="5"/>
    </row>
    <row r="290" spans="5:7" ht="12">
      <c r="E290" s="40"/>
      <c r="F290" s="40"/>
      <c r="G290" s="5"/>
    </row>
    <row r="291" spans="5:7" ht="12">
      <c r="E291" s="40"/>
      <c r="F291" s="40"/>
      <c r="G291" s="5"/>
    </row>
    <row r="292" spans="5:7" ht="12">
      <c r="E292" s="40"/>
      <c r="F292" s="40"/>
      <c r="G292" s="5"/>
    </row>
    <row r="293" spans="5:7" ht="12">
      <c r="E293" s="40"/>
      <c r="F293" s="40"/>
      <c r="G293" s="5"/>
    </row>
    <row r="294" spans="5:7" ht="12">
      <c r="E294" s="40"/>
      <c r="F294" s="40"/>
      <c r="G294" s="5"/>
    </row>
    <row r="295" spans="5:7" ht="12">
      <c r="E295" s="40"/>
      <c r="F295" s="40"/>
      <c r="G295" s="5"/>
    </row>
    <row r="296" spans="5:7" ht="12">
      <c r="E296" s="40"/>
      <c r="F296" s="40"/>
      <c r="G296" s="5"/>
    </row>
    <row r="297" spans="5:7" ht="12">
      <c r="E297" s="40"/>
      <c r="F297" s="40"/>
      <c r="G297" s="5"/>
    </row>
    <row r="298" spans="5:7" ht="12">
      <c r="E298" s="40"/>
      <c r="F298" s="40"/>
      <c r="G298" s="5"/>
    </row>
    <row r="299" spans="5:7" ht="12">
      <c r="E299" s="40"/>
      <c r="F299" s="40"/>
      <c r="G299" s="5"/>
    </row>
    <row r="300" spans="5:7" ht="12">
      <c r="E300" s="40"/>
      <c r="F300" s="40"/>
      <c r="G300" s="5"/>
    </row>
    <row r="301" spans="5:7" ht="12">
      <c r="E301" s="40"/>
      <c r="F301" s="40"/>
      <c r="G301" s="5"/>
    </row>
    <row r="302" spans="5:7" ht="12">
      <c r="E302" s="40"/>
      <c r="F302" s="40"/>
      <c r="G302" s="5"/>
    </row>
    <row r="303" spans="5:7" ht="12">
      <c r="E303" s="40"/>
      <c r="F303" s="40"/>
      <c r="G303" s="5"/>
    </row>
    <row r="304" spans="5:7" ht="12">
      <c r="E304" s="40"/>
      <c r="F304" s="40"/>
      <c r="G304" s="5"/>
    </row>
    <row r="305" spans="5:7" ht="12">
      <c r="E305" s="40"/>
      <c r="F305" s="40"/>
      <c r="G305" s="5"/>
    </row>
    <row r="306" spans="5:7" ht="12">
      <c r="E306" s="40"/>
      <c r="F306" s="40"/>
      <c r="G306" s="5"/>
    </row>
    <row r="307" spans="5:7" ht="12">
      <c r="E307" s="40"/>
      <c r="F307" s="40"/>
      <c r="G307" s="5"/>
    </row>
    <row r="308" spans="5:7" ht="12">
      <c r="E308" s="40"/>
      <c r="F308" s="40"/>
      <c r="G308" s="5"/>
    </row>
    <row r="309" spans="5:7" ht="12">
      <c r="E309" s="40"/>
      <c r="F309" s="40"/>
      <c r="G309" s="5"/>
    </row>
    <row r="310" spans="5:7" ht="12">
      <c r="E310" s="40"/>
      <c r="F310" s="40"/>
      <c r="G310" s="5"/>
    </row>
    <row r="311" spans="5:7" ht="12">
      <c r="E311" s="40"/>
      <c r="F311" s="40"/>
      <c r="G311" s="5"/>
    </row>
    <row r="312" spans="5:7" ht="12">
      <c r="E312" s="40"/>
      <c r="F312" s="40"/>
      <c r="G312" s="5"/>
    </row>
    <row r="313" spans="5:7" ht="12">
      <c r="E313" s="40"/>
      <c r="F313" s="40"/>
      <c r="G313" s="5"/>
    </row>
    <row r="314" spans="5:7" ht="12">
      <c r="E314" s="40"/>
      <c r="F314" s="40"/>
      <c r="G314" s="5"/>
    </row>
    <row r="315" spans="5:7" ht="12">
      <c r="E315" s="40"/>
      <c r="F315" s="40"/>
      <c r="G315" s="5"/>
    </row>
    <row r="316" spans="5:7" ht="12">
      <c r="E316" s="40"/>
      <c r="F316" s="40"/>
      <c r="G316" s="5"/>
    </row>
    <row r="317" spans="5:7" ht="12">
      <c r="E317" s="40"/>
      <c r="F317" s="40"/>
      <c r="G317" s="5"/>
    </row>
    <row r="318" spans="5:7" ht="12">
      <c r="E318" s="40"/>
      <c r="F318" s="40"/>
      <c r="G318" s="5"/>
    </row>
    <row r="319" spans="5:7" ht="12">
      <c r="E319" s="40"/>
      <c r="F319" s="40"/>
      <c r="G319" s="5"/>
    </row>
    <row r="320" spans="5:7" ht="12">
      <c r="E320" s="40"/>
      <c r="F320" s="40"/>
      <c r="G320" s="5"/>
    </row>
    <row r="321" spans="5:7" ht="12">
      <c r="E321" s="40"/>
      <c r="F321" s="40"/>
      <c r="G321" s="5"/>
    </row>
    <row r="322" spans="5:7" ht="12">
      <c r="E322" s="40"/>
      <c r="F322" s="40"/>
      <c r="G322" s="5"/>
    </row>
    <row r="323" spans="5:7" ht="12">
      <c r="E323" s="40"/>
      <c r="F323" s="40"/>
      <c r="G323" s="5"/>
    </row>
    <row r="324" spans="5:7" ht="12">
      <c r="E324" s="40"/>
      <c r="F324" s="40"/>
      <c r="G324" s="5"/>
    </row>
    <row r="325" spans="5:7" ht="12">
      <c r="E325" s="40"/>
      <c r="F325" s="40"/>
      <c r="G325" s="5"/>
    </row>
    <row r="326" spans="5:7" ht="12">
      <c r="E326" s="40"/>
      <c r="F326" s="40"/>
      <c r="G326" s="5"/>
    </row>
    <row r="327" spans="5:7" ht="12">
      <c r="E327" s="40"/>
      <c r="F327" s="40"/>
      <c r="G327" s="5"/>
    </row>
    <row r="328" spans="5:7" ht="12">
      <c r="E328" s="40"/>
      <c r="F328" s="40"/>
      <c r="G328" s="5"/>
    </row>
    <row r="329" spans="5:7" ht="12">
      <c r="E329" s="40"/>
      <c r="F329" s="40"/>
      <c r="G329" s="5"/>
    </row>
    <row r="330" spans="5:7" ht="12">
      <c r="E330" s="40"/>
      <c r="F330" s="40"/>
      <c r="G330" s="5"/>
    </row>
    <row r="331" spans="5:7" ht="12">
      <c r="E331" s="40"/>
      <c r="F331" s="40"/>
      <c r="G331" s="5"/>
    </row>
    <row r="332" spans="5:7" ht="12">
      <c r="E332" s="40"/>
      <c r="F332" s="40"/>
      <c r="G332" s="5"/>
    </row>
    <row r="333" spans="5:7" ht="12">
      <c r="E333" s="40"/>
      <c r="F333" s="40"/>
      <c r="G333" s="5"/>
    </row>
    <row r="334" spans="5:7" ht="12">
      <c r="E334" s="40"/>
      <c r="F334" s="40"/>
      <c r="G334" s="5"/>
    </row>
    <row r="335" spans="5:7" ht="12">
      <c r="E335" s="40"/>
      <c r="F335" s="40"/>
      <c r="G335" s="5"/>
    </row>
    <row r="336" spans="5:7" ht="12">
      <c r="E336" s="40"/>
      <c r="F336" s="40"/>
      <c r="G336" s="5"/>
    </row>
    <row r="337" spans="5:7" ht="12">
      <c r="E337" s="40"/>
      <c r="F337" s="40"/>
      <c r="G337" s="5"/>
    </row>
    <row r="338" spans="5:7" ht="12">
      <c r="E338" s="40"/>
      <c r="F338" s="40"/>
      <c r="G338" s="5"/>
    </row>
    <row r="339" spans="5:7" ht="12">
      <c r="E339" s="40"/>
      <c r="F339" s="40"/>
      <c r="G339" s="5"/>
    </row>
    <row r="340" spans="5:7" ht="12">
      <c r="E340" s="40"/>
      <c r="F340" s="40"/>
      <c r="G340" s="5"/>
    </row>
    <row r="341" spans="5:7" ht="12">
      <c r="E341" s="40"/>
      <c r="F341" s="40"/>
      <c r="G341" s="5"/>
    </row>
    <row r="342" spans="5:7" ht="12">
      <c r="E342" s="40"/>
      <c r="F342" s="40"/>
      <c r="G342" s="5"/>
    </row>
    <row r="343" spans="5:7" ht="12">
      <c r="E343" s="40"/>
      <c r="F343" s="40"/>
      <c r="G343" s="5"/>
    </row>
    <row r="344" spans="5:7" ht="12">
      <c r="E344" s="40"/>
      <c r="F344" s="40"/>
      <c r="G344" s="5"/>
    </row>
    <row r="345" spans="5:7" ht="12">
      <c r="E345" s="40"/>
      <c r="F345" s="40"/>
      <c r="G345" s="5"/>
    </row>
    <row r="346" spans="5:7" ht="12">
      <c r="E346" s="40"/>
      <c r="F346" s="40"/>
      <c r="G346" s="5"/>
    </row>
    <row r="347" spans="5:7" ht="12">
      <c r="E347" s="40"/>
      <c r="F347" s="40"/>
      <c r="G347" s="5"/>
    </row>
    <row r="348" spans="5:7" ht="12">
      <c r="E348" s="40"/>
      <c r="F348" s="40"/>
      <c r="G348" s="5"/>
    </row>
    <row r="349" spans="5:7" ht="12">
      <c r="E349" s="40"/>
      <c r="F349" s="40"/>
      <c r="G349" s="5"/>
    </row>
    <row r="350" spans="5:7" ht="12">
      <c r="E350" s="40"/>
      <c r="F350" s="40"/>
      <c r="G350" s="5"/>
    </row>
    <row r="351" spans="5:7" ht="12">
      <c r="E351" s="40"/>
      <c r="F351" s="40"/>
      <c r="G351" s="5"/>
    </row>
    <row r="352" spans="5:7" ht="12">
      <c r="E352" s="40"/>
      <c r="F352" s="40"/>
      <c r="G352" s="5"/>
    </row>
    <row r="353" spans="5:7" ht="12">
      <c r="E353" s="40"/>
      <c r="F353" s="40"/>
      <c r="G353" s="5"/>
    </row>
    <row r="354" spans="5:7" ht="12">
      <c r="E354" s="40"/>
      <c r="F354" s="40"/>
      <c r="G354" s="5"/>
    </row>
    <row r="355" spans="5:7" ht="12">
      <c r="E355" s="40"/>
      <c r="F355" s="40"/>
      <c r="G355" s="5"/>
    </row>
    <row r="356" spans="5:7" ht="12">
      <c r="E356" s="40"/>
      <c r="F356" s="40"/>
      <c r="G356" s="5"/>
    </row>
    <row r="357" spans="5:7" ht="12">
      <c r="E357" s="40"/>
      <c r="F357" s="40"/>
      <c r="G357" s="5"/>
    </row>
    <row r="358" spans="5:7" ht="12">
      <c r="E358" s="40"/>
      <c r="F358" s="40"/>
      <c r="G358" s="5"/>
    </row>
    <row r="359" spans="5:7" ht="12">
      <c r="E359" s="40"/>
      <c r="F359" s="40"/>
      <c r="G359" s="5"/>
    </row>
    <row r="360" spans="5:7" ht="12">
      <c r="E360" s="40"/>
      <c r="F360" s="40"/>
      <c r="G360" s="5"/>
    </row>
    <row r="361" spans="5:7" ht="12">
      <c r="E361" s="40"/>
      <c r="F361" s="40"/>
      <c r="G361" s="5"/>
    </row>
    <row r="362" spans="5:7" ht="12">
      <c r="E362" s="40"/>
      <c r="F362" s="40"/>
      <c r="G362" s="5"/>
    </row>
    <row r="363" spans="5:7" ht="12">
      <c r="E363" s="40"/>
      <c r="F363" s="40"/>
      <c r="G363" s="5"/>
    </row>
    <row r="364" spans="5:7" ht="12">
      <c r="E364" s="40"/>
      <c r="F364" s="40"/>
      <c r="G364" s="5"/>
    </row>
    <row r="365" spans="5:7" ht="12">
      <c r="E365" s="40"/>
      <c r="F365" s="40"/>
      <c r="G365" s="5"/>
    </row>
    <row r="366" spans="5:7" ht="12">
      <c r="E366" s="40"/>
      <c r="F366" s="40"/>
      <c r="G366" s="5"/>
    </row>
    <row r="367" spans="5:7" ht="12">
      <c r="E367" s="40"/>
      <c r="F367" s="40"/>
      <c r="G367" s="5"/>
    </row>
    <row r="368" spans="5:7" ht="12">
      <c r="E368" s="40"/>
      <c r="F368" s="40"/>
      <c r="G368" s="5"/>
    </row>
    <row r="369" spans="5:7" ht="12">
      <c r="E369" s="40"/>
      <c r="F369" s="40"/>
      <c r="G369" s="5"/>
    </row>
    <row r="370" spans="5:7" ht="12">
      <c r="E370" s="40"/>
      <c r="F370" s="40"/>
      <c r="G370" s="5"/>
    </row>
    <row r="371" spans="5:7" ht="12">
      <c r="E371" s="40"/>
      <c r="F371" s="40"/>
      <c r="G371" s="5"/>
    </row>
    <row r="372" spans="5:7" ht="12">
      <c r="E372" s="40"/>
      <c r="F372" s="40"/>
      <c r="G372" s="5"/>
    </row>
    <row r="373" spans="5:7" ht="12">
      <c r="E373" s="40"/>
      <c r="F373" s="40"/>
      <c r="G373" s="5"/>
    </row>
    <row r="374" spans="5:7" ht="12">
      <c r="E374" s="40"/>
      <c r="F374" s="40"/>
      <c r="G374" s="5"/>
    </row>
    <row r="375" spans="5:7" ht="12">
      <c r="E375" s="40"/>
      <c r="F375" s="40"/>
      <c r="G375" s="5"/>
    </row>
    <row r="376" spans="5:7" ht="12">
      <c r="E376" s="40"/>
      <c r="F376" s="40"/>
      <c r="G376" s="5"/>
    </row>
    <row r="377" spans="5:7" ht="12">
      <c r="E377" s="40"/>
      <c r="F377" s="40"/>
      <c r="G377" s="5"/>
    </row>
    <row r="378" spans="5:7" ht="12">
      <c r="E378" s="40"/>
      <c r="F378" s="40"/>
      <c r="G378" s="5"/>
    </row>
    <row r="379" spans="5:7" ht="12">
      <c r="E379" s="40"/>
      <c r="F379" s="40"/>
      <c r="G379" s="5"/>
    </row>
    <row r="380" spans="5:7" ht="12">
      <c r="E380" s="40"/>
      <c r="F380" s="40"/>
      <c r="G380" s="5"/>
    </row>
    <row r="381" spans="5:7" ht="12">
      <c r="E381" s="40"/>
      <c r="F381" s="40"/>
      <c r="G381" s="5"/>
    </row>
    <row r="382" spans="5:7" ht="12">
      <c r="E382" s="40"/>
      <c r="F382" s="40"/>
      <c r="G382" s="5"/>
    </row>
    <row r="383" spans="5:7" ht="12">
      <c r="E383" s="40"/>
      <c r="F383" s="40"/>
      <c r="G383" s="5"/>
    </row>
    <row r="384" spans="5:7" ht="12">
      <c r="E384" s="40"/>
      <c r="F384" s="40"/>
      <c r="G384" s="5"/>
    </row>
    <row r="385" spans="5:7" ht="12">
      <c r="E385" s="40"/>
      <c r="F385" s="40"/>
      <c r="G385" s="5"/>
    </row>
    <row r="386" spans="5:7" ht="12">
      <c r="E386" s="40"/>
      <c r="F386" s="40"/>
      <c r="G386" s="5"/>
    </row>
    <row r="387" spans="5:7" ht="12">
      <c r="E387" s="40"/>
      <c r="F387" s="40"/>
      <c r="G387" s="5"/>
    </row>
    <row r="388" spans="5:7" ht="12">
      <c r="E388" s="40"/>
      <c r="F388" s="40"/>
      <c r="G388" s="5"/>
    </row>
    <row r="389" spans="5:7" ht="12">
      <c r="E389" s="40"/>
      <c r="F389" s="40"/>
      <c r="G389" s="5"/>
    </row>
    <row r="390" spans="5:7" ht="12">
      <c r="E390" s="40"/>
      <c r="F390" s="40"/>
      <c r="G390" s="5"/>
    </row>
    <row r="391" spans="5:7" ht="12">
      <c r="E391" s="40"/>
      <c r="F391" s="40"/>
      <c r="G391" s="5"/>
    </row>
    <row r="392" spans="5:7" ht="12">
      <c r="E392" s="40"/>
      <c r="F392" s="40"/>
      <c r="G392" s="5"/>
    </row>
    <row r="393" spans="5:7" ht="12">
      <c r="E393" s="40"/>
      <c r="F393" s="40"/>
      <c r="G393" s="5"/>
    </row>
    <row r="394" spans="5:7" ht="12">
      <c r="E394" s="40"/>
      <c r="F394" s="40"/>
      <c r="G394" s="5"/>
    </row>
    <row r="395" spans="5:7" ht="12">
      <c r="E395" s="40"/>
      <c r="F395" s="40"/>
      <c r="G395" s="5"/>
    </row>
    <row r="396" spans="5:7" ht="12">
      <c r="E396" s="40"/>
      <c r="F396" s="40"/>
      <c r="G396" s="5"/>
    </row>
    <row r="397" spans="5:7" ht="12">
      <c r="E397" s="40"/>
      <c r="F397" s="40"/>
      <c r="G397" s="5"/>
    </row>
    <row r="398" spans="5:7" ht="12">
      <c r="E398" s="40"/>
      <c r="F398" s="40"/>
      <c r="G398" s="5"/>
    </row>
    <row r="399" spans="5:7" ht="12">
      <c r="E399" s="40"/>
      <c r="F399" s="40"/>
      <c r="G399" s="5"/>
    </row>
    <row r="400" spans="5:7" ht="12">
      <c r="E400" s="40"/>
      <c r="F400" s="40"/>
      <c r="G400" s="5"/>
    </row>
    <row r="401" spans="5:7" ht="12">
      <c r="E401" s="40"/>
      <c r="F401" s="40"/>
      <c r="G401" s="5"/>
    </row>
    <row r="402" spans="5:7" ht="12">
      <c r="E402" s="40"/>
      <c r="F402" s="40"/>
      <c r="G402" s="5"/>
    </row>
    <row r="403" spans="5:7" ht="12">
      <c r="E403" s="40"/>
      <c r="F403" s="40"/>
      <c r="G403" s="5"/>
    </row>
    <row r="404" spans="5:7" ht="12">
      <c r="E404" s="40"/>
      <c r="F404" s="40"/>
      <c r="G404" s="5"/>
    </row>
    <row r="405" spans="5:7" ht="12">
      <c r="E405" s="40"/>
      <c r="F405" s="40"/>
      <c r="G405" s="5"/>
    </row>
    <row r="406" spans="5:7" ht="12">
      <c r="E406" s="40"/>
      <c r="F406" s="40"/>
      <c r="G406" s="5"/>
    </row>
    <row r="407" spans="5:7" ht="12">
      <c r="E407" s="40"/>
      <c r="F407" s="40"/>
      <c r="G407" s="5"/>
    </row>
    <row r="408" spans="5:7" ht="12">
      <c r="E408" s="40"/>
      <c r="F408" s="40"/>
      <c r="G408" s="5"/>
    </row>
    <row r="409" spans="5:7" ht="12">
      <c r="E409" s="40"/>
      <c r="F409" s="40"/>
      <c r="G409" s="5"/>
    </row>
    <row r="410" spans="5:7" ht="12">
      <c r="E410" s="40"/>
      <c r="F410" s="40"/>
      <c r="G410" s="5"/>
    </row>
    <row r="411" spans="5:7" ht="12">
      <c r="E411" s="40"/>
      <c r="F411" s="40"/>
      <c r="G411" s="5"/>
    </row>
    <row r="412" spans="5:7" ht="12">
      <c r="E412" s="40"/>
      <c r="F412" s="40"/>
      <c r="G412" s="5"/>
    </row>
    <row r="413" spans="5:7" ht="12">
      <c r="E413" s="40"/>
      <c r="F413" s="40"/>
      <c r="G413" s="5"/>
    </row>
    <row r="414" spans="5:7" ht="12">
      <c r="E414" s="40"/>
      <c r="F414" s="40"/>
      <c r="G414" s="5"/>
    </row>
    <row r="415" spans="5:7" ht="12">
      <c r="E415" s="40"/>
      <c r="F415" s="40"/>
      <c r="G415" s="5"/>
    </row>
    <row r="416" spans="5:7" ht="12">
      <c r="E416" s="40"/>
      <c r="F416" s="40"/>
      <c r="G416" s="5"/>
    </row>
    <row r="417" spans="5:7" ht="12">
      <c r="E417" s="40"/>
      <c r="F417" s="40"/>
      <c r="G417" s="5"/>
    </row>
    <row r="418" spans="5:7" ht="12">
      <c r="E418" s="40"/>
      <c r="F418" s="40"/>
      <c r="G418" s="5"/>
    </row>
    <row r="419" spans="5:7" ht="12">
      <c r="E419" s="40"/>
      <c r="F419" s="40"/>
      <c r="G419" s="5"/>
    </row>
    <row r="420" spans="5:7" ht="12">
      <c r="E420" s="40"/>
      <c r="F420" s="40"/>
      <c r="G420" s="5"/>
    </row>
    <row r="421" spans="5:7" ht="12">
      <c r="E421" s="40"/>
      <c r="F421" s="40"/>
      <c r="G421" s="5"/>
    </row>
    <row r="422" spans="5:7" ht="12">
      <c r="E422" s="40"/>
      <c r="F422" s="40"/>
      <c r="G422" s="5"/>
    </row>
    <row r="423" spans="5:7" ht="12">
      <c r="E423" s="40"/>
      <c r="F423" s="40"/>
      <c r="G423" s="5"/>
    </row>
    <row r="424" spans="5:7" ht="12">
      <c r="E424" s="40"/>
      <c r="F424" s="40"/>
      <c r="G424" s="5"/>
    </row>
    <row r="425" spans="5:7" ht="12">
      <c r="E425" s="40"/>
      <c r="F425" s="40"/>
      <c r="G425" s="5"/>
    </row>
    <row r="426" spans="5:7" ht="12">
      <c r="E426" s="40"/>
      <c r="F426" s="40"/>
      <c r="G426" s="5"/>
    </row>
    <row r="427" spans="5:7" ht="12">
      <c r="E427" s="40"/>
      <c r="F427" s="40"/>
      <c r="G427" s="5"/>
    </row>
    <row r="428" spans="5:7" ht="12">
      <c r="E428" s="40"/>
      <c r="F428" s="40"/>
      <c r="G428" s="5"/>
    </row>
    <row r="429" spans="5:7" ht="12">
      <c r="E429" s="40"/>
      <c r="F429" s="40"/>
      <c r="G429" s="5"/>
    </row>
    <row r="430" spans="5:7" ht="12">
      <c r="E430" s="40"/>
      <c r="F430" s="40"/>
      <c r="G430" s="5"/>
    </row>
    <row r="431" spans="5:7" ht="12">
      <c r="E431" s="40"/>
      <c r="F431" s="40"/>
      <c r="G431" s="5"/>
    </row>
    <row r="432" spans="5:7" ht="12">
      <c r="E432" s="40"/>
      <c r="F432" s="40"/>
      <c r="G432" s="5"/>
    </row>
    <row r="433" spans="5:7" ht="12">
      <c r="E433" s="40"/>
      <c r="F433" s="40"/>
      <c r="G433" s="5"/>
    </row>
    <row r="434" spans="5:7" ht="12">
      <c r="E434" s="40"/>
      <c r="F434" s="40"/>
      <c r="G434" s="5"/>
    </row>
    <row r="435" spans="5:7" ht="12">
      <c r="E435" s="40"/>
      <c r="F435" s="40"/>
      <c r="G435" s="5"/>
    </row>
    <row r="436" spans="5:7" ht="12">
      <c r="E436" s="40"/>
      <c r="F436" s="40"/>
      <c r="G436" s="5"/>
    </row>
    <row r="437" spans="5:7" ht="12">
      <c r="E437" s="40"/>
      <c r="F437" s="40"/>
      <c r="G437" s="5"/>
    </row>
    <row r="438" spans="5:7" ht="12">
      <c r="E438" s="40"/>
      <c r="F438" s="40"/>
      <c r="G438" s="5"/>
    </row>
    <row r="439" spans="5:7" ht="12">
      <c r="E439" s="40"/>
      <c r="F439" s="40"/>
      <c r="G439" s="5"/>
    </row>
    <row r="440" spans="5:7" ht="12">
      <c r="E440" s="40"/>
      <c r="F440" s="40"/>
      <c r="G440" s="5"/>
    </row>
    <row r="441" spans="5:7" ht="12">
      <c r="E441" s="40"/>
      <c r="F441" s="40"/>
      <c r="G441" s="5"/>
    </row>
    <row r="442" spans="5:7" ht="12">
      <c r="E442" s="40"/>
      <c r="F442" s="40"/>
      <c r="G442" s="5"/>
    </row>
    <row r="443" spans="5:7" ht="12">
      <c r="E443" s="40"/>
      <c r="F443" s="40"/>
      <c r="G443" s="5"/>
    </row>
    <row r="444" spans="5:7" ht="12">
      <c r="E444" s="40"/>
      <c r="F444" s="40"/>
      <c r="G444" s="5"/>
    </row>
    <row r="445" spans="5:7" ht="12">
      <c r="E445" s="40"/>
      <c r="F445" s="40"/>
      <c r="G445" s="5"/>
    </row>
    <row r="446" spans="5:7" ht="12">
      <c r="E446" s="40"/>
      <c r="F446" s="40"/>
      <c r="G446" s="5"/>
    </row>
    <row r="447" spans="5:7" ht="12">
      <c r="E447" s="40"/>
      <c r="F447" s="40"/>
      <c r="G447" s="5"/>
    </row>
    <row r="448" spans="5:7" ht="12">
      <c r="E448" s="40"/>
      <c r="F448" s="40"/>
      <c r="G448" s="5"/>
    </row>
    <row r="449" spans="5:7" ht="12">
      <c r="E449" s="40"/>
      <c r="F449" s="40"/>
      <c r="G449" s="5"/>
    </row>
    <row r="450" spans="5:7" ht="12">
      <c r="E450" s="40"/>
      <c r="F450" s="40"/>
      <c r="G450" s="5"/>
    </row>
    <row r="451" spans="5:7" ht="12">
      <c r="E451" s="40"/>
      <c r="F451" s="40"/>
      <c r="G451" s="5"/>
    </row>
    <row r="452" spans="5:7" ht="12">
      <c r="E452" s="40"/>
      <c r="F452" s="40"/>
      <c r="G452" s="5"/>
    </row>
    <row r="453" spans="5:7" ht="12">
      <c r="E453" s="40"/>
      <c r="F453" s="40"/>
      <c r="G453" s="5"/>
    </row>
    <row r="454" spans="5:7" ht="12">
      <c r="E454" s="40"/>
      <c r="F454" s="40"/>
      <c r="G454" s="5"/>
    </row>
    <row r="455" spans="5:7" ht="12">
      <c r="E455" s="40"/>
      <c r="F455" s="40"/>
      <c r="G455" s="5"/>
    </row>
    <row r="456" spans="5:7" ht="12">
      <c r="E456" s="40"/>
      <c r="F456" s="40"/>
      <c r="G456" s="5"/>
    </row>
    <row r="457" spans="5:7" ht="12">
      <c r="E457" s="40"/>
      <c r="F457" s="40"/>
      <c r="G457" s="5"/>
    </row>
    <row r="458" spans="5:7" ht="12">
      <c r="E458" s="40"/>
      <c r="F458" s="40"/>
      <c r="G458" s="5"/>
    </row>
    <row r="459" spans="5:7" ht="12">
      <c r="E459" s="40"/>
      <c r="F459" s="40"/>
      <c r="G459" s="5"/>
    </row>
    <row r="460" spans="5:7" ht="12">
      <c r="E460" s="40"/>
      <c r="F460" s="40"/>
      <c r="G460" s="5"/>
    </row>
    <row r="461" spans="5:7" ht="12">
      <c r="E461" s="40"/>
      <c r="F461" s="40"/>
      <c r="G461" s="5"/>
    </row>
    <row r="462" spans="5:7" ht="12">
      <c r="E462" s="40"/>
      <c r="F462" s="40"/>
      <c r="G462" s="5"/>
    </row>
    <row r="463" spans="5:7" ht="12">
      <c r="E463" s="40"/>
      <c r="F463" s="40"/>
      <c r="G463" s="5"/>
    </row>
    <row r="464" spans="5:7" ht="12">
      <c r="E464" s="40"/>
      <c r="F464" s="40"/>
      <c r="G464" s="5"/>
    </row>
    <row r="465" spans="5:7" ht="12">
      <c r="E465" s="40"/>
      <c r="F465" s="40"/>
      <c r="G465" s="5"/>
    </row>
    <row r="466" spans="5:7" ht="12">
      <c r="E466" s="40"/>
      <c r="F466" s="40"/>
      <c r="G466" s="5"/>
    </row>
    <row r="467" spans="5:7" ht="12">
      <c r="E467" s="40"/>
      <c r="F467" s="40"/>
      <c r="G467" s="5"/>
    </row>
    <row r="468" spans="5:7" ht="12">
      <c r="E468" s="40"/>
      <c r="F468" s="40"/>
      <c r="G468" s="5"/>
    </row>
    <row r="469" spans="5:7" ht="12">
      <c r="E469" s="40"/>
      <c r="F469" s="40"/>
      <c r="G469" s="5"/>
    </row>
    <row r="470" spans="5:7" ht="12">
      <c r="E470" s="40"/>
      <c r="F470" s="40"/>
      <c r="G470" s="5"/>
    </row>
    <row r="471" spans="5:7" ht="12">
      <c r="E471" s="40"/>
      <c r="F471" s="40"/>
      <c r="G471" s="5"/>
    </row>
    <row r="472" spans="5:7" ht="12">
      <c r="E472" s="40"/>
      <c r="F472" s="40"/>
      <c r="G472" s="5"/>
    </row>
    <row r="473" spans="5:7" ht="12">
      <c r="E473" s="40"/>
      <c r="F473" s="40"/>
      <c r="G473" s="5"/>
    </row>
    <row r="474" spans="5:7" ht="12">
      <c r="E474" s="40"/>
      <c r="F474" s="40"/>
      <c r="G474" s="5"/>
    </row>
    <row r="475" spans="5:7" ht="12">
      <c r="E475" s="40"/>
      <c r="F475" s="40"/>
      <c r="G475" s="5"/>
    </row>
    <row r="476" spans="5:7" ht="12">
      <c r="E476" s="40"/>
      <c r="F476" s="40"/>
      <c r="G476" s="5"/>
    </row>
    <row r="477" spans="5:7" ht="12">
      <c r="E477" s="40"/>
      <c r="F477" s="40"/>
      <c r="G477" s="5"/>
    </row>
    <row r="478" spans="5:7" ht="12">
      <c r="E478" s="40"/>
      <c r="F478" s="40"/>
      <c r="G478" s="5"/>
    </row>
    <row r="479" spans="5:7" ht="12">
      <c r="E479" s="40"/>
      <c r="F479" s="40"/>
      <c r="G479" s="5"/>
    </row>
    <row r="480" spans="5:7" ht="12">
      <c r="E480" s="40"/>
      <c r="F480" s="40"/>
      <c r="G480" s="5"/>
    </row>
    <row r="481" spans="5:7" ht="12">
      <c r="E481" s="40"/>
      <c r="F481" s="40"/>
      <c r="G481" s="5"/>
    </row>
    <row r="482" spans="5:7" ht="12">
      <c r="E482" s="40"/>
      <c r="F482" s="40"/>
      <c r="G482" s="5"/>
    </row>
    <row r="483" spans="5:7" ht="12">
      <c r="E483" s="40"/>
      <c r="F483" s="40"/>
      <c r="G483" s="5"/>
    </row>
    <row r="484" spans="5:7" ht="12">
      <c r="E484" s="40"/>
      <c r="F484" s="40"/>
      <c r="G484" s="5"/>
    </row>
    <row r="485" spans="5:7" ht="12">
      <c r="E485" s="40"/>
      <c r="F485" s="40"/>
      <c r="G485" s="5"/>
    </row>
    <row r="486" spans="5:7" ht="12">
      <c r="E486" s="40"/>
      <c r="F486" s="40"/>
      <c r="G486" s="5"/>
    </row>
    <row r="487" spans="5:7" ht="12">
      <c r="E487" s="40"/>
      <c r="F487" s="40"/>
      <c r="G487" s="5"/>
    </row>
    <row r="488" spans="5:7" ht="12">
      <c r="E488" s="40"/>
      <c r="F488" s="40"/>
      <c r="G488" s="5"/>
    </row>
    <row r="489" spans="5:7" ht="12">
      <c r="E489" s="40"/>
      <c r="F489" s="40"/>
      <c r="G489" s="5"/>
    </row>
    <row r="490" spans="5:7" ht="12">
      <c r="E490" s="40"/>
      <c r="F490" s="40"/>
      <c r="G490" s="5"/>
    </row>
    <row r="491" spans="5:7" ht="12">
      <c r="E491" s="40"/>
      <c r="F491" s="40"/>
      <c r="G491" s="5"/>
    </row>
    <row r="492" spans="5:7" ht="12">
      <c r="E492" s="40"/>
      <c r="F492" s="40"/>
      <c r="G492" s="5"/>
    </row>
    <row r="493" spans="5:7" ht="12">
      <c r="E493" s="40"/>
      <c r="F493" s="40"/>
      <c r="G493" s="5"/>
    </row>
    <row r="494" spans="5:7" ht="12">
      <c r="E494" s="40"/>
      <c r="F494" s="40"/>
      <c r="G494" s="5"/>
    </row>
    <row r="495" spans="5:7" ht="12">
      <c r="E495" s="40"/>
      <c r="F495" s="40"/>
      <c r="G495" s="5"/>
    </row>
    <row r="496" spans="5:7" ht="12">
      <c r="E496" s="40"/>
      <c r="F496" s="40"/>
      <c r="G496" s="5"/>
    </row>
    <row r="497" spans="5:7" ht="12">
      <c r="E497" s="40"/>
      <c r="F497" s="40"/>
      <c r="G497" s="5"/>
    </row>
    <row r="498" spans="5:7" ht="12">
      <c r="E498" s="40"/>
      <c r="F498" s="40"/>
      <c r="G498" s="5"/>
    </row>
    <row r="499" spans="5:7" ht="12">
      <c r="E499" s="40"/>
      <c r="F499" s="40"/>
      <c r="G499" s="5"/>
    </row>
    <row r="500" spans="5:7" ht="12">
      <c r="E500" s="40"/>
      <c r="F500" s="40"/>
      <c r="G500" s="5"/>
    </row>
    <row r="501" spans="5:7" ht="12">
      <c r="E501" s="40"/>
      <c r="F501" s="40"/>
      <c r="G501" s="5"/>
    </row>
    <row r="502" spans="5:7" ht="12">
      <c r="E502" s="40"/>
      <c r="F502" s="40"/>
      <c r="G502" s="5"/>
    </row>
    <row r="503" spans="5:7" ht="12">
      <c r="E503" s="40"/>
      <c r="F503" s="40"/>
      <c r="G503" s="5"/>
    </row>
    <row r="504" spans="5:7" ht="12">
      <c r="E504" s="40"/>
      <c r="F504" s="40"/>
      <c r="G504" s="5"/>
    </row>
    <row r="505" spans="5:7" ht="12">
      <c r="E505" s="40"/>
      <c r="F505" s="40"/>
      <c r="G505" s="5"/>
    </row>
    <row r="506" spans="5:7" ht="12">
      <c r="E506" s="40"/>
      <c r="F506" s="40"/>
      <c r="G506" s="5"/>
    </row>
    <row r="507" spans="5:7" ht="12">
      <c r="E507" s="40"/>
      <c r="F507" s="40"/>
      <c r="G507" s="5"/>
    </row>
    <row r="508" spans="5:7" ht="12">
      <c r="E508" s="40"/>
      <c r="F508" s="40"/>
      <c r="G508" s="5"/>
    </row>
    <row r="509" spans="5:7" ht="12">
      <c r="E509" s="40"/>
      <c r="F509" s="40"/>
      <c r="G509" s="5"/>
    </row>
    <row r="510" spans="5:7" ht="12">
      <c r="E510" s="40"/>
      <c r="F510" s="40"/>
      <c r="G510" s="5"/>
    </row>
    <row r="511" spans="5:7" ht="12">
      <c r="E511" s="40"/>
      <c r="F511" s="40"/>
      <c r="G511" s="5"/>
    </row>
    <row r="512" spans="5:7" ht="12">
      <c r="E512" s="40"/>
      <c r="F512" s="40"/>
      <c r="G512" s="5"/>
    </row>
    <row r="513" spans="5:7" ht="12">
      <c r="E513" s="40"/>
      <c r="F513" s="40"/>
      <c r="G513" s="5"/>
    </row>
    <row r="514" spans="5:7" ht="12">
      <c r="E514" s="40"/>
      <c r="F514" s="40"/>
      <c r="G514" s="5"/>
    </row>
    <row r="515" spans="5:7" ht="12">
      <c r="E515" s="40"/>
      <c r="F515" s="40"/>
      <c r="G515" s="5"/>
    </row>
    <row r="516" spans="5:7" ht="12">
      <c r="E516" s="40"/>
      <c r="F516" s="40"/>
      <c r="G516" s="5"/>
    </row>
    <row r="517" spans="5:7" ht="12">
      <c r="E517" s="40"/>
      <c r="F517" s="40"/>
      <c r="G517" s="5"/>
    </row>
    <row r="518" spans="5:7" ht="12">
      <c r="E518" s="40"/>
      <c r="F518" s="40"/>
      <c r="G518" s="5"/>
    </row>
    <row r="519" spans="5:7" ht="12">
      <c r="E519" s="40"/>
      <c r="F519" s="40"/>
      <c r="G519" s="5"/>
    </row>
    <row r="520" spans="5:7" ht="12">
      <c r="E520" s="40"/>
      <c r="F520" s="40"/>
      <c r="G520" s="5"/>
    </row>
    <row r="521" spans="5:7" ht="12">
      <c r="E521" s="40"/>
      <c r="F521" s="40"/>
      <c r="G521" s="5"/>
    </row>
    <row r="522" spans="5:7" ht="12">
      <c r="E522" s="40"/>
      <c r="F522" s="40"/>
      <c r="G522" s="5"/>
    </row>
    <row r="523" spans="5:7" ht="12">
      <c r="E523" s="40"/>
      <c r="F523" s="40"/>
      <c r="G523" s="5"/>
    </row>
    <row r="524" spans="5:7" ht="12">
      <c r="E524" s="40"/>
      <c r="F524" s="40"/>
      <c r="G524" s="5"/>
    </row>
    <row r="525" spans="5:7" ht="12">
      <c r="E525" s="40"/>
      <c r="F525" s="40"/>
      <c r="G525" s="5"/>
    </row>
    <row r="526" spans="5:7" ht="12">
      <c r="E526" s="40"/>
      <c r="F526" s="40"/>
      <c r="G526" s="5"/>
    </row>
    <row r="527" spans="5:7" ht="12">
      <c r="E527" s="40"/>
      <c r="F527" s="40"/>
      <c r="G527" s="5"/>
    </row>
    <row r="528" spans="5:7" ht="12">
      <c r="E528" s="40"/>
      <c r="F528" s="40"/>
      <c r="G528" s="5"/>
    </row>
    <row r="529" spans="5:7" ht="12">
      <c r="E529" s="40"/>
      <c r="F529" s="40"/>
      <c r="G529" s="5"/>
    </row>
    <row r="530" spans="5:7" ht="12">
      <c r="E530" s="40"/>
      <c r="F530" s="40"/>
      <c r="G530" s="5"/>
    </row>
    <row r="531" spans="5:7" ht="12">
      <c r="E531" s="40"/>
      <c r="F531" s="40"/>
      <c r="G531" s="5"/>
    </row>
    <row r="532" spans="5:7" ht="12">
      <c r="E532" s="40"/>
      <c r="F532" s="40"/>
      <c r="G532" s="5"/>
    </row>
    <row r="533" spans="5:7" ht="12">
      <c r="E533" s="40"/>
      <c r="F533" s="40"/>
      <c r="G533" s="5"/>
    </row>
    <row r="534" spans="5:7" ht="12">
      <c r="E534" s="40"/>
      <c r="F534" s="40"/>
      <c r="G534" s="5"/>
    </row>
    <row r="535" spans="5:7" ht="12">
      <c r="E535" s="40"/>
      <c r="F535" s="40"/>
      <c r="G535" s="5"/>
    </row>
    <row r="536" spans="5:7" ht="12">
      <c r="E536" s="40"/>
      <c r="F536" s="40"/>
      <c r="G536" s="5"/>
    </row>
    <row r="537" spans="5:7" ht="12">
      <c r="E537" s="40"/>
      <c r="F537" s="40"/>
      <c r="G537" s="5"/>
    </row>
    <row r="538" spans="5:7" ht="12">
      <c r="E538" s="40"/>
      <c r="F538" s="40"/>
      <c r="G538" s="5"/>
    </row>
    <row r="539" spans="5:7" ht="12">
      <c r="E539" s="40"/>
      <c r="F539" s="40"/>
      <c r="G539" s="5"/>
    </row>
    <row r="540" spans="5:7" ht="12">
      <c r="E540" s="40"/>
      <c r="F540" s="40"/>
      <c r="G540" s="5"/>
    </row>
    <row r="541" spans="5:7" ht="12">
      <c r="E541" s="40"/>
      <c r="F541" s="40"/>
      <c r="G541" s="5"/>
    </row>
    <row r="542" spans="5:7" ht="12">
      <c r="E542" s="40"/>
      <c r="F542" s="40"/>
      <c r="G542" s="5"/>
    </row>
    <row r="543" spans="5:7" ht="12">
      <c r="E543" s="40"/>
      <c r="F543" s="40"/>
      <c r="G543" s="5"/>
    </row>
    <row r="544" spans="5:7" ht="12">
      <c r="E544" s="40"/>
      <c r="F544" s="40"/>
      <c r="G544" s="5"/>
    </row>
    <row r="545" spans="5:7" ht="12">
      <c r="E545" s="40"/>
      <c r="F545" s="40"/>
      <c r="G545" s="5"/>
    </row>
    <row r="546" spans="5:7" ht="12">
      <c r="E546" s="40"/>
      <c r="F546" s="40"/>
      <c r="G546" s="5"/>
    </row>
    <row r="547" spans="5:7" ht="12">
      <c r="E547" s="40"/>
      <c r="F547" s="40"/>
      <c r="G547" s="5"/>
    </row>
    <row r="548" spans="5:7" ht="12">
      <c r="E548" s="40"/>
      <c r="F548" s="40"/>
      <c r="G548" s="5"/>
    </row>
    <row r="549" spans="5:7" ht="12">
      <c r="E549" s="40"/>
      <c r="F549" s="40"/>
      <c r="G549" s="5"/>
    </row>
    <row r="550" spans="5:7" ht="12">
      <c r="E550" s="40"/>
      <c r="F550" s="40"/>
      <c r="G550" s="5"/>
    </row>
    <row r="551" spans="5:7" ht="12">
      <c r="E551" s="40"/>
      <c r="F551" s="40"/>
      <c r="G551" s="5"/>
    </row>
    <row r="552" spans="5:7" ht="12">
      <c r="E552" s="40"/>
      <c r="F552" s="40"/>
      <c r="G552" s="5"/>
    </row>
    <row r="553" spans="5:7" ht="12">
      <c r="E553" s="40"/>
      <c r="F553" s="40"/>
      <c r="G553" s="5"/>
    </row>
    <row r="554" spans="5:7" ht="12">
      <c r="E554" s="40"/>
      <c r="F554" s="40"/>
      <c r="G554" s="5"/>
    </row>
    <row r="555" spans="5:7" ht="12">
      <c r="E555" s="40"/>
      <c r="F555" s="40"/>
      <c r="G555" s="5"/>
    </row>
    <row r="556" spans="5:7" ht="12">
      <c r="E556" s="40"/>
      <c r="F556" s="40"/>
      <c r="G556" s="5"/>
    </row>
    <row r="557" spans="5:7" ht="12">
      <c r="E557" s="40"/>
      <c r="F557" s="40"/>
      <c r="G557" s="5"/>
    </row>
    <row r="558" spans="5:7" ht="12">
      <c r="E558" s="40"/>
      <c r="F558" s="40"/>
      <c r="G558" s="5"/>
    </row>
    <row r="559" spans="5:7" ht="12">
      <c r="E559" s="40"/>
      <c r="F559" s="40"/>
      <c r="G559" s="5"/>
    </row>
    <row r="560" spans="5:7" ht="12">
      <c r="E560" s="40"/>
      <c r="F560" s="40"/>
      <c r="G560" s="5"/>
    </row>
    <row r="561" spans="5:7" ht="12">
      <c r="E561" s="40"/>
      <c r="F561" s="40"/>
      <c r="G561" s="5"/>
    </row>
    <row r="562" spans="5:7" ht="12">
      <c r="E562" s="40"/>
      <c r="F562" s="40"/>
      <c r="G562" s="5"/>
    </row>
    <row r="563" spans="5:7" ht="12">
      <c r="E563" s="40"/>
      <c r="F563" s="40"/>
      <c r="G563" s="5"/>
    </row>
    <row r="564" spans="5:7" ht="12">
      <c r="E564" s="40"/>
      <c r="F564" s="40"/>
      <c r="G564" s="5"/>
    </row>
    <row r="565" spans="5:7" ht="12">
      <c r="E565" s="40"/>
      <c r="F565" s="40"/>
      <c r="G565" s="5"/>
    </row>
    <row r="566" spans="5:7" ht="12">
      <c r="E566" s="40"/>
      <c r="F566" s="40"/>
      <c r="G566" s="5"/>
    </row>
    <row r="567" spans="5:7" ht="12">
      <c r="E567" s="40"/>
      <c r="F567" s="40"/>
      <c r="G567" s="5"/>
    </row>
    <row r="568" spans="5:7" ht="12">
      <c r="E568" s="40"/>
      <c r="F568" s="40"/>
      <c r="G568" s="5"/>
    </row>
    <row r="569" spans="5:7" ht="12">
      <c r="E569" s="40"/>
      <c r="F569" s="40"/>
      <c r="G569" s="5"/>
    </row>
    <row r="570" spans="5:7" ht="12">
      <c r="E570" s="40"/>
      <c r="F570" s="40"/>
      <c r="G570" s="5"/>
    </row>
    <row r="571" spans="5:7" ht="12">
      <c r="E571" s="40"/>
      <c r="F571" s="40"/>
      <c r="G571" s="5"/>
    </row>
    <row r="572" spans="5:7" ht="12">
      <c r="E572" s="40"/>
      <c r="F572" s="40"/>
      <c r="G572" s="5"/>
    </row>
    <row r="573" spans="5:7" ht="12">
      <c r="E573" s="40"/>
      <c r="F573" s="40"/>
      <c r="G573" s="5"/>
    </row>
    <row r="574" spans="5:7" ht="12">
      <c r="E574" s="40"/>
      <c r="F574" s="40"/>
      <c r="G574" s="5"/>
    </row>
    <row r="575" spans="5:7" ht="12">
      <c r="E575" s="40"/>
      <c r="F575" s="40"/>
      <c r="G575" s="5"/>
    </row>
    <row r="576" spans="5:7" ht="12">
      <c r="E576" s="40"/>
      <c r="F576" s="40"/>
      <c r="G576" s="5"/>
    </row>
    <row r="577" spans="5:7" ht="12">
      <c r="E577" s="40"/>
      <c r="F577" s="40"/>
      <c r="G577" s="5"/>
    </row>
    <row r="578" spans="5:7" ht="12">
      <c r="E578" s="40"/>
      <c r="F578" s="40"/>
      <c r="G578" s="5"/>
    </row>
    <row r="579" spans="5:7" ht="12">
      <c r="E579" s="40"/>
      <c r="F579" s="40"/>
      <c r="G579" s="5"/>
    </row>
    <row r="580" spans="5:7" ht="12">
      <c r="E580" s="40"/>
      <c r="F580" s="40"/>
      <c r="G580" s="5"/>
    </row>
    <row r="581" spans="5:7" ht="12">
      <c r="E581" s="40"/>
      <c r="F581" s="40"/>
      <c r="G581" s="5"/>
    </row>
    <row r="582" spans="5:7" ht="12">
      <c r="E582" s="40"/>
      <c r="F582" s="40"/>
      <c r="G582" s="5"/>
    </row>
    <row r="583" spans="5:7" ht="12">
      <c r="E583" s="40"/>
      <c r="F583" s="40"/>
      <c r="G583" s="5"/>
    </row>
    <row r="584" spans="5:7" ht="12">
      <c r="E584" s="40"/>
      <c r="F584" s="40"/>
      <c r="G584" s="5"/>
    </row>
    <row r="585" spans="5:7" ht="12">
      <c r="E585" s="40"/>
      <c r="F585" s="40"/>
      <c r="G585" s="5"/>
    </row>
    <row r="586" spans="5:7" ht="12">
      <c r="E586" s="40"/>
      <c r="F586" s="40"/>
      <c r="G586" s="5"/>
    </row>
    <row r="587" spans="5:7" ht="12">
      <c r="E587" s="40"/>
      <c r="F587" s="40"/>
      <c r="G587" s="5"/>
    </row>
    <row r="588" spans="5:7" ht="12">
      <c r="E588" s="40"/>
      <c r="F588" s="40"/>
      <c r="G588" s="5"/>
    </row>
    <row r="589" spans="5:7" ht="12">
      <c r="E589" s="40"/>
      <c r="F589" s="40"/>
      <c r="G589" s="5"/>
    </row>
    <row r="590" spans="5:7" ht="12">
      <c r="E590" s="40"/>
      <c r="F590" s="40"/>
      <c r="G590" s="5"/>
    </row>
    <row r="591" spans="5:7" ht="12">
      <c r="E591" s="40"/>
      <c r="F591" s="40"/>
      <c r="G591" s="5"/>
    </row>
    <row r="592" spans="5:7" ht="12">
      <c r="E592" s="40"/>
      <c r="F592" s="40"/>
      <c r="G592" s="5"/>
    </row>
    <row r="593" spans="5:7" ht="12">
      <c r="E593" s="40"/>
      <c r="F593" s="40"/>
      <c r="G593" s="5"/>
    </row>
    <row r="594" spans="5:7" ht="12">
      <c r="E594" s="40"/>
      <c r="F594" s="40"/>
      <c r="G594" s="5"/>
    </row>
    <row r="595" spans="5:7" ht="12">
      <c r="E595" s="40"/>
      <c r="F595" s="40"/>
      <c r="G595" s="5"/>
    </row>
    <row r="596" spans="5:7" ht="12">
      <c r="E596" s="40"/>
      <c r="F596" s="40"/>
      <c r="G596" s="5"/>
    </row>
    <row r="597" spans="5:7" ht="12">
      <c r="E597" s="40"/>
      <c r="F597" s="40"/>
      <c r="G597" s="5"/>
    </row>
    <row r="598" spans="5:7" ht="12">
      <c r="E598" s="40"/>
      <c r="F598" s="40"/>
      <c r="G598" s="5"/>
    </row>
    <row r="599" spans="5:7" ht="12">
      <c r="E599" s="40"/>
      <c r="F599" s="40"/>
      <c r="G599" s="5"/>
    </row>
    <row r="600" spans="5:7" ht="12">
      <c r="E600" s="40"/>
      <c r="F600" s="40"/>
      <c r="G600" s="5"/>
    </row>
    <row r="601" spans="5:7" ht="12">
      <c r="E601" s="40"/>
      <c r="F601" s="40"/>
      <c r="G601" s="5"/>
    </row>
    <row r="602" spans="5:7" ht="12">
      <c r="E602" s="40"/>
      <c r="F602" s="40"/>
      <c r="G602" s="5"/>
    </row>
    <row r="603" spans="5:7" ht="12">
      <c r="E603" s="40"/>
      <c r="F603" s="40"/>
      <c r="G603" s="5"/>
    </row>
    <row r="604" spans="5:7" ht="12">
      <c r="E604" s="40"/>
      <c r="F604" s="40"/>
      <c r="G604" s="5"/>
    </row>
    <row r="605" spans="5:7" ht="12">
      <c r="E605" s="40"/>
      <c r="F605" s="40"/>
      <c r="G605" s="5"/>
    </row>
    <row r="606" spans="5:7" ht="12">
      <c r="E606" s="40"/>
      <c r="F606" s="40"/>
      <c r="G606" s="5"/>
    </row>
    <row r="607" spans="5:7" ht="12">
      <c r="E607" s="40"/>
      <c r="F607" s="40"/>
      <c r="G607" s="5"/>
    </row>
    <row r="608" spans="5:7" ht="12">
      <c r="E608" s="40"/>
      <c r="F608" s="40"/>
      <c r="G608" s="5"/>
    </row>
    <row r="609" spans="5:7" ht="12">
      <c r="E609" s="40"/>
      <c r="F609" s="40"/>
      <c r="G609" s="5"/>
    </row>
    <row r="610" spans="5:7" ht="12">
      <c r="E610" s="40"/>
      <c r="F610" s="40"/>
      <c r="G610" s="5"/>
    </row>
    <row r="611" spans="5:7" ht="12">
      <c r="E611" s="40"/>
      <c r="F611" s="40"/>
      <c r="G611" s="5"/>
    </row>
    <row r="612" spans="5:7" ht="12">
      <c r="E612" s="40"/>
      <c r="F612" s="40"/>
      <c r="G612" s="5"/>
    </row>
    <row r="613" spans="5:7" ht="12">
      <c r="E613" s="40"/>
      <c r="F613" s="40"/>
      <c r="G613" s="5"/>
    </row>
    <row r="614" spans="5:7" ht="12">
      <c r="E614" s="40"/>
      <c r="F614" s="40"/>
      <c r="G614" s="5"/>
    </row>
    <row r="615" spans="5:7" ht="12">
      <c r="E615" s="40"/>
      <c r="F615" s="40"/>
      <c r="G615" s="5"/>
    </row>
    <row r="616" spans="5:7" ht="12">
      <c r="E616" s="40"/>
      <c r="F616" s="40"/>
      <c r="G616" s="5"/>
    </row>
    <row r="617" spans="5:7" ht="12">
      <c r="E617" s="40"/>
      <c r="F617" s="40"/>
      <c r="G617" s="5"/>
    </row>
    <row r="618" spans="5:7" ht="12">
      <c r="E618" s="40"/>
      <c r="F618" s="40"/>
      <c r="G618" s="5"/>
    </row>
    <row r="619" spans="5:7" ht="12">
      <c r="E619" s="40"/>
      <c r="F619" s="40"/>
      <c r="G619" s="5"/>
    </row>
    <row r="620" spans="5:7" ht="12">
      <c r="E620" s="40"/>
      <c r="F620" s="40"/>
      <c r="G620" s="5"/>
    </row>
    <row r="621" spans="5:7" ht="12">
      <c r="E621" s="40"/>
      <c r="F621" s="40"/>
      <c r="G621" s="5"/>
    </row>
    <row r="622" spans="5:7" ht="12">
      <c r="E622" s="40"/>
      <c r="F622" s="40"/>
      <c r="G622" s="5"/>
    </row>
    <row r="623" spans="5:7" ht="12">
      <c r="E623" s="40"/>
      <c r="F623" s="40"/>
      <c r="G623" s="5"/>
    </row>
    <row r="624" spans="5:7" ht="12">
      <c r="E624" s="40"/>
      <c r="F624" s="40"/>
      <c r="G624" s="5"/>
    </row>
    <row r="625" spans="5:7" ht="12">
      <c r="E625" s="40"/>
      <c r="F625" s="40"/>
      <c r="G625" s="5"/>
    </row>
    <row r="626" spans="5:7" ht="12">
      <c r="E626" s="40"/>
      <c r="F626" s="40"/>
      <c r="G626" s="5"/>
    </row>
    <row r="627" spans="5:7" ht="12">
      <c r="E627" s="40"/>
      <c r="F627" s="40"/>
      <c r="G627" s="5"/>
    </row>
    <row r="628" spans="5:7" ht="12">
      <c r="E628" s="40"/>
      <c r="F628" s="40"/>
      <c r="G628" s="5"/>
    </row>
    <row r="629" spans="5:7" ht="12">
      <c r="E629" s="40"/>
      <c r="F629" s="40"/>
      <c r="G629" s="5"/>
    </row>
    <row r="630" spans="5:7" ht="12">
      <c r="E630" s="40"/>
      <c r="F630" s="40"/>
      <c r="G630" s="5"/>
    </row>
    <row r="631" spans="5:7" ht="12">
      <c r="E631" s="40"/>
      <c r="F631" s="40"/>
      <c r="G631" s="5"/>
    </row>
    <row r="632" spans="5:7" ht="12">
      <c r="E632" s="40"/>
      <c r="F632" s="40"/>
      <c r="G632" s="5"/>
    </row>
    <row r="633" spans="5:7" ht="12">
      <c r="E633" s="40"/>
      <c r="F633" s="40"/>
      <c r="G633" s="5"/>
    </row>
    <row r="634" spans="5:7" ht="12">
      <c r="E634" s="40"/>
      <c r="F634" s="40"/>
      <c r="G634" s="5"/>
    </row>
    <row r="635" spans="5:7" ht="12">
      <c r="E635" s="40"/>
      <c r="F635" s="40"/>
      <c r="G635" s="5"/>
    </row>
    <row r="636" spans="5:7" ht="12">
      <c r="E636" s="40"/>
      <c r="F636" s="40"/>
      <c r="G636" s="5"/>
    </row>
    <row r="637" spans="5:7" ht="12">
      <c r="E637" s="40"/>
      <c r="F637" s="40"/>
      <c r="G637" s="5"/>
    </row>
    <row r="638" spans="5:7" ht="12">
      <c r="E638" s="40"/>
      <c r="F638" s="40"/>
      <c r="G638" s="5"/>
    </row>
    <row r="639" spans="5:7" ht="12">
      <c r="E639" s="40"/>
      <c r="F639" s="40"/>
      <c r="G639" s="5"/>
    </row>
    <row r="640" spans="5:7" ht="12">
      <c r="E640" s="40"/>
      <c r="F640" s="40"/>
      <c r="G640" s="5"/>
    </row>
    <row r="641" spans="5:7" ht="12">
      <c r="E641" s="40"/>
      <c r="F641" s="40"/>
      <c r="G641" s="5"/>
    </row>
    <row r="642" spans="5:7" ht="12">
      <c r="E642" s="40"/>
      <c r="F642" s="40"/>
      <c r="G642" s="5"/>
    </row>
    <row r="643" spans="5:7" ht="12">
      <c r="E643" s="40"/>
      <c r="F643" s="40"/>
      <c r="G643" s="5"/>
    </row>
    <row r="644" spans="5:7" ht="12">
      <c r="E644" s="40"/>
      <c r="F644" s="40"/>
      <c r="G644" s="5"/>
    </row>
    <row r="645" spans="5:7" ht="12">
      <c r="E645" s="40"/>
      <c r="F645" s="40"/>
      <c r="G645" s="5"/>
    </row>
    <row r="646" spans="5:7" ht="12">
      <c r="E646" s="40"/>
      <c r="F646" s="40"/>
      <c r="G646" s="5"/>
    </row>
    <row r="647" spans="5:7" ht="12">
      <c r="E647" s="40"/>
      <c r="F647" s="40"/>
      <c r="G647" s="5"/>
    </row>
    <row r="648" spans="5:7" ht="12">
      <c r="E648" s="40"/>
      <c r="F648" s="40"/>
      <c r="G648" s="5"/>
    </row>
    <row r="649" spans="5:7" ht="12">
      <c r="E649" s="40"/>
      <c r="F649" s="40"/>
      <c r="G649" s="5"/>
    </row>
    <row r="650" spans="5:7" ht="12">
      <c r="E650" s="40"/>
      <c r="F650" s="40"/>
      <c r="G650" s="5"/>
    </row>
    <row r="651" spans="5:7" ht="12">
      <c r="E651" s="40"/>
      <c r="F651" s="40"/>
      <c r="G651" s="5"/>
    </row>
    <row r="652" spans="5:7" ht="12">
      <c r="E652" s="40"/>
      <c r="F652" s="40"/>
      <c r="G652" s="5"/>
    </row>
    <row r="653" spans="5:7" ht="12">
      <c r="E653" s="40"/>
      <c r="F653" s="40"/>
      <c r="G653" s="5"/>
    </row>
    <row r="654" spans="5:7" ht="12">
      <c r="E654" s="40"/>
      <c r="F654" s="40"/>
      <c r="G654" s="5"/>
    </row>
    <row r="655" spans="5:7" ht="12">
      <c r="E655" s="40"/>
      <c r="F655" s="40"/>
      <c r="G655" s="5"/>
    </row>
    <row r="656" spans="5:7" ht="12">
      <c r="E656" s="40"/>
      <c r="F656" s="40"/>
      <c r="G656" s="5"/>
    </row>
    <row r="657" spans="5:7" ht="12">
      <c r="E657" s="40"/>
      <c r="F657" s="40"/>
      <c r="G657" s="5"/>
    </row>
    <row r="658" spans="5:7" ht="12">
      <c r="E658" s="40"/>
      <c r="F658" s="40"/>
      <c r="G658" s="5"/>
    </row>
    <row r="659" spans="5:7" ht="12">
      <c r="E659" s="40"/>
      <c r="F659" s="40"/>
      <c r="G659" s="5"/>
    </row>
    <row r="660" spans="5:7" ht="12">
      <c r="E660" s="40"/>
      <c r="F660" s="40"/>
      <c r="G660" s="5"/>
    </row>
  </sheetData>
  <sheetProtection/>
  <mergeCells count="5">
    <mergeCell ref="B1:K1"/>
    <mergeCell ref="B2:K2"/>
    <mergeCell ref="B3:K3"/>
    <mergeCell ref="A4:K4"/>
    <mergeCell ref="L9:M9"/>
  </mergeCells>
  <printOptions gridLines="1" horizontalCentered="1"/>
  <pageMargins left="0.2755905511811024" right="0.5905511811023623" top="0.984251968503937" bottom="0.8267716535433072" header="0.5118110236220472" footer="0.5118110236220472"/>
  <pageSetup fitToHeight="0" fitToWidth="1" horizontalDpi="600" verticalDpi="600" orientation="landscape" scale="80" r:id="rId1"/>
  <headerFooter alignWithMargins="0">
    <oddHeader>&amp;C&amp;"Calibri,Gras"&amp;9MUSICACTION
FORMULAIRE DE DÉCLARATION DES OEUVRES MUSICALES&amp;R&amp;"Calibri,Gras"&amp;8&amp;P de &amp;N</oddHeader>
  </headerFooter>
  <rowBreaks count="1" manualBreakCount="1">
    <brk id="41" max="255" man="1"/>
  </rowBreaks>
  <ignoredErrors>
    <ignoredError sqref="F73:F8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Jacinthe Roy</dc:creator>
  <cp:keywords/>
  <dc:description/>
  <cp:lastModifiedBy>Gwenaelle Sartre</cp:lastModifiedBy>
  <cp:lastPrinted>2024-02-20T15:30:43Z</cp:lastPrinted>
  <dcterms:created xsi:type="dcterms:W3CDTF">2002-02-05T19:06:13Z</dcterms:created>
  <dcterms:modified xsi:type="dcterms:W3CDTF">2024-03-14T20:08:36Z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