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I\01_Master\Prêts pour site\"/>
    </mc:Choice>
  </mc:AlternateContent>
  <xr:revisionPtr revIDLastSave="0" documentId="13_ncr:1_{18A83945-5A7F-4D35-A72B-4A6E9465322C}" xr6:coauthVersionLast="47" xr6:coauthVersionMax="47" xr10:uidLastSave="{00000000-0000-0000-0000-000000000000}"/>
  <bookViews>
    <workbookView xWindow="28680" yWindow="-120" windowWidth="29040" windowHeight="15720" tabRatio="935" activeTab="9" xr2:uid="{6FC0C1F3-9775-4785-951B-BE1D59C5AECD}"/>
  </bookViews>
  <sheets>
    <sheet name="Marche à suivre Demande" sheetId="56" r:id="rId1"/>
    <sheet name="1-Déclarations" sheetId="43" r:id="rId2"/>
    <sheet name="2-QD Demandeur" sheetId="53" r:id="rId3"/>
    <sheet name="3-QD Artiste" sheetId="54" r:id="rId4"/>
    <sheet name="4-Projet" sheetId="44" r:id="rId5"/>
    <sheet name="5-Budget-Bil Prod" sheetId="36" r:id="rId6"/>
    <sheet name="6-Budget-Bil Promo" sheetId="37" r:id="rId7"/>
    <sheet name="7-Plan Spect" sheetId="55" r:id="rId8"/>
    <sheet name="8-Tab dépenses Prod" sheetId="18" r:id="rId9"/>
    <sheet name="9-Tab dépenses Promo" sheetId="39" r:id="rId10"/>
    <sheet name="10-Aut-Comp" sheetId="33" r:id="rId11"/>
    <sheet name="11-Déclarations para" sheetId="19" r:id="rId12"/>
    <sheet name="Marche à suivre Para" sheetId="57" r:id="rId13"/>
  </sheets>
  <definedNames>
    <definedName name="formulaire" localSheetId="1">#REF!</definedName>
    <definedName name="formulaire" localSheetId="2">#REF!</definedName>
    <definedName name="formulaire" localSheetId="3">#REF!</definedName>
    <definedName name="formulaire" localSheetId="4">#REF!</definedName>
    <definedName name="formulaire">#REF!</definedName>
    <definedName name="_xlnm.Print_Titles" localSheetId="10">'10-Aut-Comp'!$1:$3</definedName>
    <definedName name="_xlnm.Print_Titles" localSheetId="11">'11-Déclarations para'!$1:$3</definedName>
    <definedName name="_xlnm.Print_Titles" localSheetId="1">'1-Déclarations'!$1:$2</definedName>
    <definedName name="_xlnm.Print_Titles" localSheetId="4">'4-Projet'!$1:$3</definedName>
    <definedName name="_xlnm.Print_Titles" localSheetId="5">'5-Budget-Bil Prod'!$1:$9</definedName>
    <definedName name="_xlnm.Print_Titles" localSheetId="6">'6-Budget-Bil Promo'!$1:$9</definedName>
    <definedName name="_xlnm.Print_Titles" localSheetId="8">'8-Tab dépenses Prod'!$1:$7</definedName>
    <definedName name="_xlnm.Print_Titles" localSheetId="9">'9-Tab dépenses Promo'!$1:$7</definedName>
    <definedName name="_xlnm.Print_Area" localSheetId="10">'10-Aut-Comp'!$A$5:$K$83</definedName>
    <definedName name="_xlnm.Print_Area" localSheetId="11">'11-Déclarations para'!$A$1:$C$28</definedName>
    <definedName name="_xlnm.Print_Area" localSheetId="1">'1-Déclarations'!$A$4:$D$74</definedName>
    <definedName name="_xlnm.Print_Area" localSheetId="4">'4-Projet'!$A$1:$K$230</definedName>
    <definedName name="_xlnm.Print_Area" localSheetId="5">'5-Budget-Bil Prod'!$A$1:$L$80</definedName>
    <definedName name="_xlnm.Print_Area" localSheetId="6">'6-Budget-Bil Promo'!$A$1:$K$77</definedName>
    <definedName name="_xlnm.Print_Area" localSheetId="7">'7-Plan Spect'!$A$1:$Q$49</definedName>
    <definedName name="_xlnm.Print_Area" localSheetId="9">'9-Tab dépenses Promo'!$A$1:$R$111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39" l="1"/>
  <c r="D117" i="39"/>
  <c r="H72" i="36"/>
  <c r="G69" i="37"/>
  <c r="D140" i="18"/>
  <c r="D139" i="18"/>
  <c r="I120" i="39"/>
  <c r="I143" i="18"/>
  <c r="H118" i="39"/>
  <c r="H117" i="39"/>
  <c r="D116" i="39"/>
  <c r="I111" i="39"/>
  <c r="G13" i="18"/>
  <c r="H141" i="18"/>
  <c r="H140" i="18"/>
  <c r="I134" i="18"/>
  <c r="B3" i="19"/>
  <c r="B3" i="33"/>
  <c r="E18" i="33"/>
  <c r="F18" i="33" s="1"/>
  <c r="F27" i="33" s="1"/>
  <c r="E19" i="33"/>
  <c r="F19" i="33" s="1"/>
  <c r="E20" i="33"/>
  <c r="F20" i="33" s="1"/>
  <c r="E21" i="33"/>
  <c r="F21" i="33" s="1"/>
  <c r="E22" i="33"/>
  <c r="F22" i="33" s="1"/>
  <c r="E23" i="33"/>
  <c r="F23" i="33" s="1"/>
  <c r="D27" i="33"/>
  <c r="E27" i="33"/>
  <c r="E32" i="33"/>
  <c r="F32" i="33" s="1"/>
  <c r="F41" i="33" s="1"/>
  <c r="E33" i="33"/>
  <c r="F33" i="33" s="1"/>
  <c r="E34" i="33"/>
  <c r="F34" i="33" s="1"/>
  <c r="E35" i="33"/>
  <c r="F35" i="33" s="1"/>
  <c r="E36" i="33"/>
  <c r="F36" i="33" s="1"/>
  <c r="E37" i="33"/>
  <c r="F37" i="33" s="1"/>
  <c r="D41" i="33"/>
  <c r="E41" i="33"/>
  <c r="E46" i="33"/>
  <c r="F46" i="33" s="1"/>
  <c r="F55" i="33" s="1"/>
  <c r="E47" i="33"/>
  <c r="F47" i="33" s="1"/>
  <c r="E48" i="33"/>
  <c r="F48" i="33" s="1"/>
  <c r="E49" i="33"/>
  <c r="F49" i="33" s="1"/>
  <c r="E50" i="33"/>
  <c r="F50" i="33" s="1"/>
  <c r="E51" i="33"/>
  <c r="F51" i="33" s="1"/>
  <c r="D55" i="33"/>
  <c r="E55" i="33"/>
  <c r="E60" i="33"/>
  <c r="F60" i="33" s="1"/>
  <c r="F69" i="33" s="1"/>
  <c r="E61" i="33"/>
  <c r="F61" i="33" s="1"/>
  <c r="E62" i="33"/>
  <c r="F62" i="33" s="1"/>
  <c r="E63" i="33"/>
  <c r="F63" i="33" s="1"/>
  <c r="E64" i="33"/>
  <c r="F64" i="33" s="1"/>
  <c r="E65" i="33"/>
  <c r="F65" i="33" s="1"/>
  <c r="D69" i="33"/>
  <c r="E69" i="33"/>
  <c r="D73" i="33"/>
  <c r="D74" i="33"/>
  <c r="D75" i="33"/>
  <c r="D76" i="33"/>
  <c r="D83" i="33" s="1"/>
  <c r="D77" i="33"/>
  <c r="D78" i="33"/>
  <c r="D79" i="33"/>
  <c r="D80" i="33"/>
  <c r="D81" i="33"/>
  <c r="D82" i="33"/>
  <c r="C83" i="33"/>
  <c r="F83" i="33"/>
  <c r="C1" i="39"/>
  <c r="C2" i="39"/>
  <c r="C3" i="39"/>
  <c r="G11" i="39"/>
  <c r="H11" i="39"/>
  <c r="K19" i="37" s="1"/>
  <c r="G14" i="39"/>
  <c r="J20" i="37" s="1"/>
  <c r="H14" i="39"/>
  <c r="K20" i="37" s="1"/>
  <c r="G17" i="39"/>
  <c r="J21" i="37" s="1"/>
  <c r="H17" i="39"/>
  <c r="K21" i="37" s="1"/>
  <c r="G20" i="39"/>
  <c r="J22" i="37" s="1"/>
  <c r="H20" i="39"/>
  <c r="G23" i="39"/>
  <c r="J23" i="37" s="1"/>
  <c r="H23" i="39"/>
  <c r="K23" i="37" s="1"/>
  <c r="G26" i="39"/>
  <c r="J24" i="37" s="1"/>
  <c r="H26" i="39"/>
  <c r="K24" i="37" s="1"/>
  <c r="G29" i="39"/>
  <c r="J25" i="37" s="1"/>
  <c r="H29" i="39"/>
  <c r="K25" i="37" s="1"/>
  <c r="G32" i="39"/>
  <c r="J26" i="37" s="1"/>
  <c r="H32" i="39"/>
  <c r="K26" i="37" s="1"/>
  <c r="G35" i="39"/>
  <c r="J29" i="37" s="1"/>
  <c r="H35" i="39"/>
  <c r="K29" i="37" s="1"/>
  <c r="G39" i="39"/>
  <c r="J32" i="37" s="1"/>
  <c r="H39" i="39"/>
  <c r="K32" i="37" s="1"/>
  <c r="G42" i="39"/>
  <c r="J33" i="37" s="1"/>
  <c r="H42" i="39"/>
  <c r="K33" i="37" s="1"/>
  <c r="G46" i="39"/>
  <c r="J34" i="37" s="1"/>
  <c r="H46" i="39"/>
  <c r="G49" i="39"/>
  <c r="J35" i="37" s="1"/>
  <c r="H49" i="39"/>
  <c r="K35" i="37" s="1"/>
  <c r="G52" i="39"/>
  <c r="J36" i="37" s="1"/>
  <c r="H52" i="39"/>
  <c r="K36" i="37" s="1"/>
  <c r="G55" i="39"/>
  <c r="J37" i="37" s="1"/>
  <c r="H55" i="39"/>
  <c r="K37" i="37" s="1"/>
  <c r="G58" i="39"/>
  <c r="J38" i="37" s="1"/>
  <c r="H58" i="39"/>
  <c r="K38" i="37" s="1"/>
  <c r="G61" i="39"/>
  <c r="J39" i="37" s="1"/>
  <c r="H61" i="39"/>
  <c r="K39" i="37" s="1"/>
  <c r="G64" i="39"/>
  <c r="J40" i="37" s="1"/>
  <c r="H64" i="39"/>
  <c r="K40" i="37" s="1"/>
  <c r="G67" i="39"/>
  <c r="J41" i="37" s="1"/>
  <c r="H67" i="39"/>
  <c r="K41" i="37" s="1"/>
  <c r="G70" i="39"/>
  <c r="J42" i="37" s="1"/>
  <c r="H70" i="39"/>
  <c r="K42" i="37" s="1"/>
  <c r="G74" i="39"/>
  <c r="J46" i="37" s="1"/>
  <c r="H74" i="39"/>
  <c r="K46" i="37" s="1"/>
  <c r="G77" i="39"/>
  <c r="J47" i="37" s="1"/>
  <c r="H77" i="39"/>
  <c r="K47" i="37" s="1"/>
  <c r="G80" i="39"/>
  <c r="J48" i="37" s="1"/>
  <c r="H80" i="39"/>
  <c r="K48" i="37" s="1"/>
  <c r="G83" i="39"/>
  <c r="J49" i="37" s="1"/>
  <c r="H83" i="39"/>
  <c r="K49" i="37" s="1"/>
  <c r="G86" i="39"/>
  <c r="J50" i="37" s="1"/>
  <c r="H86" i="39"/>
  <c r="K50" i="37" s="1"/>
  <c r="G89" i="39"/>
  <c r="J51" i="37" s="1"/>
  <c r="H89" i="39"/>
  <c r="K51" i="37" s="1"/>
  <c r="G92" i="39"/>
  <c r="J52" i="37" s="1"/>
  <c r="H92" i="39"/>
  <c r="K52" i="37" s="1"/>
  <c r="G95" i="39"/>
  <c r="J53" i="37" s="1"/>
  <c r="H95" i="39"/>
  <c r="K53" i="37" s="1"/>
  <c r="G99" i="39"/>
  <c r="J57" i="37" s="1"/>
  <c r="H99" i="39"/>
  <c r="K57" i="37" s="1"/>
  <c r="G102" i="39"/>
  <c r="J58" i="37" s="1"/>
  <c r="H102" i="39"/>
  <c r="K58" i="37" s="1"/>
  <c r="G106" i="39"/>
  <c r="J59" i="37" s="1"/>
  <c r="H106" i="39"/>
  <c r="K59" i="37" s="1"/>
  <c r="G110" i="39"/>
  <c r="J60" i="37" s="1"/>
  <c r="H110" i="39"/>
  <c r="K60" i="37" s="1"/>
  <c r="D115" i="39"/>
  <c r="C1" i="18"/>
  <c r="C2" i="18"/>
  <c r="C3" i="18"/>
  <c r="H13" i="18"/>
  <c r="L19" i="36" s="1"/>
  <c r="G17" i="18"/>
  <c r="K20" i="36" s="1"/>
  <c r="H17" i="18"/>
  <c r="L20" i="36" s="1"/>
  <c r="G21" i="18"/>
  <c r="K21" i="36" s="1"/>
  <c r="H21" i="18"/>
  <c r="L21" i="36" s="1"/>
  <c r="G25" i="18"/>
  <c r="K22" i="36" s="1"/>
  <c r="H25" i="18"/>
  <c r="L22" i="36" s="1"/>
  <c r="G29" i="18"/>
  <c r="K23" i="36" s="1"/>
  <c r="H29" i="18"/>
  <c r="L23" i="36" s="1"/>
  <c r="G33" i="18"/>
  <c r="K24" i="36" s="1"/>
  <c r="H33" i="18"/>
  <c r="L24" i="36" s="1"/>
  <c r="G37" i="18"/>
  <c r="K25" i="36" s="1"/>
  <c r="H37" i="18"/>
  <c r="L25" i="36" s="1"/>
  <c r="G42" i="18"/>
  <c r="K29" i="36" s="1"/>
  <c r="H42" i="18"/>
  <c r="L29" i="36" s="1"/>
  <c r="G47" i="18"/>
  <c r="K30" i="36" s="1"/>
  <c r="H47" i="18"/>
  <c r="L30" i="36" s="1"/>
  <c r="G51" i="18"/>
  <c r="K31" i="36" s="1"/>
  <c r="H51" i="18"/>
  <c r="L31" i="36" s="1"/>
  <c r="G55" i="18"/>
  <c r="K32" i="36" s="1"/>
  <c r="H55" i="18"/>
  <c r="L32" i="36" s="1"/>
  <c r="G60" i="18"/>
  <c r="K33" i="36" s="1"/>
  <c r="H60" i="18"/>
  <c r="L33" i="36" s="1"/>
  <c r="G65" i="18"/>
  <c r="K34" i="36" s="1"/>
  <c r="H65" i="18"/>
  <c r="L34" i="36" s="1"/>
  <c r="G70" i="18"/>
  <c r="K35" i="36" s="1"/>
  <c r="H70" i="18"/>
  <c r="L35" i="36" s="1"/>
  <c r="G74" i="18"/>
  <c r="K36" i="36" s="1"/>
  <c r="H74" i="18"/>
  <c r="L36" i="36" s="1"/>
  <c r="G78" i="18"/>
  <c r="K37" i="36" s="1"/>
  <c r="H78" i="18"/>
  <c r="L37" i="36" s="1"/>
  <c r="G83" i="18"/>
  <c r="K41" i="36" s="1"/>
  <c r="H83" i="18"/>
  <c r="L41" i="36" s="1"/>
  <c r="G87" i="18"/>
  <c r="K42" i="36" s="1"/>
  <c r="H87" i="18"/>
  <c r="L42" i="36" s="1"/>
  <c r="G91" i="18"/>
  <c r="K43" i="36" s="1"/>
  <c r="H91" i="18"/>
  <c r="L43" i="36" s="1"/>
  <c r="G95" i="18"/>
  <c r="K46" i="36" s="1"/>
  <c r="H95" i="18"/>
  <c r="L46" i="36" s="1"/>
  <c r="G100" i="18"/>
  <c r="K49" i="36" s="1"/>
  <c r="H100" i="18"/>
  <c r="L49" i="36" s="1"/>
  <c r="G104" i="18"/>
  <c r="K50" i="36" s="1"/>
  <c r="H104" i="18"/>
  <c r="L50" i="36" s="1"/>
  <c r="G109" i="18"/>
  <c r="K54" i="36" s="1"/>
  <c r="H109" i="18"/>
  <c r="L54" i="36" s="1"/>
  <c r="G113" i="18"/>
  <c r="K55" i="36" s="1"/>
  <c r="H113" i="18"/>
  <c r="L55" i="36" s="1"/>
  <c r="G117" i="18"/>
  <c r="K56" i="36" s="1"/>
  <c r="H117" i="18"/>
  <c r="L56" i="36" s="1"/>
  <c r="G120" i="18"/>
  <c r="K57" i="36" s="1"/>
  <c r="H120" i="18"/>
  <c r="L57" i="36" s="1"/>
  <c r="G125" i="18"/>
  <c r="K61" i="36" s="1"/>
  <c r="H125" i="18"/>
  <c r="L61" i="36" s="1"/>
  <c r="G129" i="18"/>
  <c r="K62" i="36" s="1"/>
  <c r="H129" i="18"/>
  <c r="L62" i="36" s="1"/>
  <c r="G133" i="18"/>
  <c r="K63" i="36" s="1"/>
  <c r="H133" i="18"/>
  <c r="L63" i="36" s="1"/>
  <c r="D138" i="18"/>
  <c r="C5" i="55"/>
  <c r="K40" i="55"/>
  <c r="C3" i="37"/>
  <c r="C4" i="37"/>
  <c r="C5" i="37"/>
  <c r="G11" i="37"/>
  <c r="I15" i="37"/>
  <c r="G27" i="37"/>
  <c r="H27" i="37"/>
  <c r="I27" i="37"/>
  <c r="G43" i="37"/>
  <c r="H43" i="37"/>
  <c r="I43" i="37"/>
  <c r="G54" i="37"/>
  <c r="H54" i="37"/>
  <c r="I54" i="37"/>
  <c r="G61" i="37"/>
  <c r="H61" i="37"/>
  <c r="I61" i="37"/>
  <c r="G63" i="37"/>
  <c r="H63" i="37"/>
  <c r="I63" i="37"/>
  <c r="G65" i="37"/>
  <c r="H65" i="37"/>
  <c r="I65" i="37"/>
  <c r="G66" i="37"/>
  <c r="H66" i="37"/>
  <c r="I66" i="37"/>
  <c r="G67" i="37"/>
  <c r="H67" i="37"/>
  <c r="I67" i="37"/>
  <c r="I69" i="37"/>
  <c r="C3" i="36"/>
  <c r="C4" i="36"/>
  <c r="C5" i="36"/>
  <c r="H11" i="36"/>
  <c r="J15" i="36"/>
  <c r="H26" i="36"/>
  <c r="I26" i="36"/>
  <c r="J26" i="36"/>
  <c r="H38" i="36"/>
  <c r="I38" i="36"/>
  <c r="J38" i="36"/>
  <c r="H44" i="36"/>
  <c r="I44" i="36"/>
  <c r="J44" i="36"/>
  <c r="H51" i="36"/>
  <c r="I51" i="36"/>
  <c r="J51" i="36"/>
  <c r="H58" i="36"/>
  <c r="I58" i="36"/>
  <c r="J58" i="36"/>
  <c r="H64" i="36"/>
  <c r="I64" i="36"/>
  <c r="H66" i="36"/>
  <c r="I66" i="36"/>
  <c r="J66" i="36"/>
  <c r="H68" i="36"/>
  <c r="I68" i="36"/>
  <c r="J68" i="36"/>
  <c r="H69" i="36"/>
  <c r="I69" i="36"/>
  <c r="J69" i="36"/>
  <c r="H70" i="36"/>
  <c r="H13" i="36" s="1"/>
  <c r="H15" i="36" s="1"/>
  <c r="I70" i="36"/>
  <c r="I13" i="36" s="1"/>
  <c r="J70" i="36"/>
  <c r="I72" i="36"/>
  <c r="I11" i="36" s="1"/>
  <c r="I79" i="36"/>
  <c r="B1" i="44"/>
  <c r="C3" i="55" s="1"/>
  <c r="B2" i="44"/>
  <c r="C4" i="55" s="1"/>
  <c r="J50" i="44"/>
  <c r="J68" i="44"/>
  <c r="B28" i="43"/>
  <c r="B29" i="43"/>
  <c r="B44" i="43"/>
  <c r="B2" i="33" l="1"/>
  <c r="B1" i="33"/>
  <c r="B2" i="19"/>
  <c r="B1" i="19"/>
  <c r="G134" i="18"/>
  <c r="H142" i="18"/>
  <c r="L51" i="36"/>
  <c r="E74" i="33"/>
  <c r="E79" i="33"/>
  <c r="E78" i="33"/>
  <c r="E81" i="33"/>
  <c r="E82" i="33"/>
  <c r="E80" i="33"/>
  <c r="E76" i="33"/>
  <c r="E75" i="33"/>
  <c r="E73" i="33"/>
  <c r="E77" i="33"/>
  <c r="F76" i="33"/>
  <c r="F77" i="33"/>
  <c r="F79" i="33"/>
  <c r="F75" i="33"/>
  <c r="F74" i="33"/>
  <c r="F73" i="33"/>
  <c r="F80" i="33"/>
  <c r="F78" i="33"/>
  <c r="F82" i="33"/>
  <c r="F81" i="33"/>
  <c r="B43" i="43"/>
  <c r="G13" i="37"/>
  <c r="G15" i="37" s="1"/>
  <c r="H69" i="37"/>
  <c r="H11" i="37" s="1"/>
  <c r="H13" i="37" s="1"/>
  <c r="H15" i="37" s="1"/>
  <c r="I15" i="36"/>
  <c r="K51" i="36"/>
  <c r="H119" i="39"/>
  <c r="K34" i="37"/>
  <c r="K43" i="37" s="1"/>
  <c r="H111" i="39"/>
  <c r="J19" i="37"/>
  <c r="J27" i="37" s="1"/>
  <c r="K22" i="37"/>
  <c r="K27" i="37" s="1"/>
  <c r="J61" i="37"/>
  <c r="K54" i="37"/>
  <c r="J54" i="37"/>
  <c r="J43" i="37"/>
  <c r="K61" i="37"/>
  <c r="K44" i="36"/>
  <c r="K58" i="36"/>
  <c r="L58" i="36"/>
  <c r="K64" i="36"/>
  <c r="L64" i="36"/>
  <c r="L26" i="36"/>
  <c r="L38" i="36"/>
  <c r="K38" i="36"/>
  <c r="H134" i="18"/>
  <c r="K19" i="36"/>
  <c r="L44" i="36"/>
  <c r="E83" i="33" l="1"/>
  <c r="I117" i="39"/>
  <c r="I118" i="39"/>
  <c r="J63" i="37"/>
  <c r="J65" i="37" s="1"/>
  <c r="K63" i="37"/>
  <c r="K65" i="37" s="1"/>
  <c r="K66" i="37" s="1"/>
  <c r="K67" i="37" s="1"/>
  <c r="I140" i="18"/>
  <c r="I141" i="18"/>
  <c r="L66" i="36"/>
  <c r="L68" i="36" s="1"/>
  <c r="L69" i="36" s="1"/>
  <c r="L70" i="36" s="1"/>
  <c r="L72" i="36" s="1"/>
  <c r="L11" i="36" s="1"/>
  <c r="L13" i="36" s="1"/>
  <c r="L15" i="36" s="1"/>
  <c r="K26" i="36"/>
  <c r="K66" i="36" s="1"/>
  <c r="K68" i="36" s="1"/>
  <c r="K69" i="36" s="1"/>
  <c r="K70" i="36" s="1"/>
  <c r="J66" i="37" l="1"/>
  <c r="J67" i="37" s="1"/>
  <c r="J69" i="37" s="1"/>
  <c r="J11" i="37" s="1"/>
  <c r="J13" i="37" s="1"/>
  <c r="J15" i="37" s="1"/>
  <c r="K69" i="37"/>
  <c r="K11" i="37" s="1"/>
  <c r="K13" i="37" s="1"/>
  <c r="K15" i="37" s="1"/>
  <c r="K72" i="36"/>
  <c r="K11" i="36" s="1"/>
  <c r="K13" i="36" s="1"/>
  <c r="K15" i="36" s="1"/>
</calcChain>
</file>

<file path=xl/sharedStrings.xml><?xml version="1.0" encoding="utf-8"?>
<sst xmlns="http://schemas.openxmlformats.org/spreadsheetml/2006/main" count="1117" uniqueCount="641">
  <si>
    <t xml:space="preserve">Bilan </t>
  </si>
  <si>
    <t>Transport</t>
  </si>
  <si>
    <t>Nombre</t>
  </si>
  <si>
    <t>1.1</t>
  </si>
  <si>
    <t>1.3</t>
  </si>
  <si>
    <t>1.2</t>
  </si>
  <si>
    <t>MONTANT ACCORDÉ</t>
  </si>
  <si>
    <t>Sous-total</t>
  </si>
  <si>
    <t>REVENUS</t>
  </si>
  <si>
    <t>TOTAL DES REVENUS</t>
  </si>
  <si>
    <t>DÉPENSES</t>
  </si>
  <si>
    <t>Coût</t>
  </si>
  <si>
    <t>Téléphone</t>
  </si>
  <si>
    <t>Télécopieur</t>
  </si>
  <si>
    <t>Nom des propriétaires</t>
  </si>
  <si>
    <t>Adresse, ville et code postal</t>
  </si>
  <si>
    <t>soumis</t>
  </si>
  <si>
    <t>accepté</t>
  </si>
  <si>
    <t>No d'inscription TPS</t>
  </si>
  <si>
    <t>No d'inscription TVQ</t>
  </si>
  <si>
    <t>DEMANDE</t>
  </si>
  <si>
    <t>PARACHÈVEMENT</t>
  </si>
  <si>
    <t>No facture</t>
  </si>
  <si>
    <t>Espace réservé à l'administration</t>
  </si>
  <si>
    <t>DÉPENSES ADMISSIBLES À PARTIR DU :</t>
  </si>
  <si>
    <t>3.1</t>
  </si>
  <si>
    <t>3.2</t>
  </si>
  <si>
    <t>3.3</t>
  </si>
  <si>
    <t>AUCUNE DÉCIMALE</t>
  </si>
  <si>
    <t>NOM DE L'ARTISTE</t>
  </si>
  <si>
    <t>Adm</t>
  </si>
  <si>
    <t>NO DOSSIER</t>
  </si>
  <si>
    <t>Nom et prénom des choristes</t>
  </si>
  <si>
    <t>NO DE DOSSIER</t>
  </si>
  <si>
    <t>Oui / Non</t>
  </si>
  <si>
    <t>Nom et prénom des artistes interprètes</t>
  </si>
  <si>
    <t>RENSEIGNEMENTS TECHNIQUES (inscrire les noms)</t>
  </si>
  <si>
    <t>TOTAL AVANT ADMINISTRATION</t>
  </si>
  <si>
    <t>Budget</t>
  </si>
  <si>
    <t>Autre revenus (préciser)</t>
  </si>
  <si>
    <t>Cachet technique</t>
  </si>
  <si>
    <t>Location d’équipement</t>
  </si>
  <si>
    <t>ADMINISTRATION (15 % dépenses admissibles)</t>
  </si>
  <si>
    <t>PROMOTION ET PUBLICITÉ</t>
  </si>
  <si>
    <t>Perdiems</t>
  </si>
  <si>
    <t>Hébergement</t>
  </si>
  <si>
    <t>CRÉATION D'OUTILS PROMOTIONNELS</t>
  </si>
  <si>
    <t>Biographie</t>
  </si>
  <si>
    <t>2.1</t>
  </si>
  <si>
    <t>2.2</t>
  </si>
  <si>
    <t>2.3</t>
  </si>
  <si>
    <t>2.4</t>
  </si>
  <si>
    <t>2.5</t>
  </si>
  <si>
    <t>2.6</t>
  </si>
  <si>
    <t>SPECTACLES ET SHOWCASES</t>
  </si>
  <si>
    <t>Location de salle</t>
  </si>
  <si>
    <t xml:space="preserve">TOTAL DES DÉPENSES </t>
  </si>
  <si>
    <t>2.7</t>
  </si>
  <si>
    <t>Communiqué de lancement</t>
  </si>
  <si>
    <t>6.1</t>
  </si>
  <si>
    <t>6.2</t>
  </si>
  <si>
    <t>7.1</t>
  </si>
  <si>
    <t>7.2</t>
  </si>
  <si>
    <t>7.3</t>
  </si>
  <si>
    <t>7.4</t>
  </si>
  <si>
    <t>3.5</t>
  </si>
  <si>
    <t>4.1</t>
  </si>
  <si>
    <t>4.2</t>
  </si>
  <si>
    <t>4.3</t>
  </si>
  <si>
    <t>% œuvre</t>
  </si>
  <si>
    <t>Réservé MUS</t>
  </si>
  <si>
    <t>Les informations peuvent être données une seule fois par personne</t>
  </si>
  <si>
    <t>Nom</t>
  </si>
  <si>
    <t>Socan ou autre</t>
  </si>
  <si>
    <t>%</t>
  </si>
  <si>
    <t>$ acc</t>
  </si>
  <si>
    <t>Courriel</t>
  </si>
  <si>
    <t>Province d'origine</t>
  </si>
  <si>
    <t xml:space="preserve">Titre de l'œuvre: </t>
  </si>
  <si>
    <t>TOTAL</t>
  </si>
  <si>
    <t>ESPACE RÉSERVÉ À L'ADMINISTRATION</t>
  </si>
  <si>
    <t>Total $</t>
  </si>
  <si>
    <t>AC # 1:</t>
  </si>
  <si>
    <t>AC # 2:</t>
  </si>
  <si>
    <t>AC # 3:</t>
  </si>
  <si>
    <t>AC # 4:</t>
  </si>
  <si>
    <t xml:space="preserve">Budget </t>
  </si>
  <si>
    <t>Jours</t>
  </si>
  <si>
    <t>Choristes</t>
  </si>
  <si>
    <t>Rubans et fournitures</t>
  </si>
  <si>
    <t>CACHETS</t>
  </si>
  <si>
    <t>3.6</t>
  </si>
  <si>
    <t xml:space="preserve">FRAIS DE STUDIO </t>
  </si>
  <si>
    <t>Autres (préciser)</t>
  </si>
  <si>
    <t xml:space="preserve">ARRANGEMENTS </t>
  </si>
  <si>
    <t>DIRECTION ARTISTIQUE</t>
  </si>
  <si>
    <t>RÉALISATION</t>
  </si>
  <si>
    <t>GRAVURE (MASTERING)</t>
  </si>
  <si>
    <t>A</t>
  </si>
  <si>
    <t>B</t>
  </si>
  <si>
    <t xml:space="preserve">3.4 </t>
  </si>
  <si>
    <t>TOTAL DES DÉPENSES (A + B)</t>
  </si>
  <si>
    <t>12.1</t>
  </si>
  <si>
    <t>12.2</t>
  </si>
  <si>
    <t>12.3</t>
  </si>
  <si>
    <t>Autres subventions (préciser)</t>
  </si>
  <si>
    <t>12.4</t>
  </si>
  <si>
    <t>13.1</t>
  </si>
  <si>
    <t>13.2</t>
  </si>
  <si>
    <t>Photo de presse</t>
  </si>
  <si>
    <t>13.3</t>
  </si>
  <si>
    <t>Dossier de presse électronique</t>
  </si>
  <si>
    <t>13.4</t>
  </si>
  <si>
    <t>Documents audiovisuel pour le Web</t>
  </si>
  <si>
    <t>Affiches</t>
  </si>
  <si>
    <t xml:space="preserve">Pistage radio </t>
  </si>
  <si>
    <t>Relationniste de presse</t>
  </si>
  <si>
    <t>Achat de publicité Internet</t>
  </si>
  <si>
    <t xml:space="preserve">Achat de publicité radio </t>
  </si>
  <si>
    <t>Achat de publicité télé</t>
  </si>
  <si>
    <t>Achat de publicité journaux</t>
  </si>
  <si>
    <t>Affichage</t>
  </si>
  <si>
    <t>Graphiste</t>
  </si>
  <si>
    <t>Cachet artiste</t>
  </si>
  <si>
    <t>PROMOTION EN RÉGION</t>
  </si>
  <si>
    <t>9.1</t>
  </si>
  <si>
    <t>9.2</t>
  </si>
  <si>
    <t>9.3</t>
  </si>
  <si>
    <t>9.4</t>
  </si>
  <si>
    <t>12.5</t>
  </si>
  <si>
    <t>12.6</t>
  </si>
  <si>
    <t>12.7</t>
  </si>
  <si>
    <t>12.8</t>
  </si>
  <si>
    <t>1.4</t>
  </si>
  <si>
    <t xml:space="preserve">Autres revenus </t>
  </si>
  <si>
    <t>UDA</t>
  </si>
  <si>
    <t>Studio d’enregistrement #1</t>
  </si>
  <si>
    <t>Studio d’enregistrement #2</t>
  </si>
  <si>
    <t>Studio de mixage #1</t>
  </si>
  <si>
    <t>Studio de mixage #2</t>
  </si>
  <si>
    <t>Location d'équipements</t>
  </si>
  <si>
    <t>3.7</t>
  </si>
  <si>
    <t>3.8</t>
  </si>
  <si>
    <t>3.9</t>
  </si>
  <si>
    <t>Copiste</t>
  </si>
  <si>
    <t>Studio de gravure #1</t>
  </si>
  <si>
    <t>Studio de gravure #2</t>
  </si>
  <si>
    <t>VIDÉOCLIP</t>
  </si>
  <si>
    <t xml:space="preserve">Hébergement   </t>
  </si>
  <si>
    <r>
      <t>ADMINISTRATION</t>
    </r>
    <r>
      <rPr>
        <i/>
        <sz val="9"/>
        <rFont val="Calibri"/>
        <family val="2"/>
      </rPr>
      <t xml:space="preserve"> (15 % dépenses admissibles)</t>
    </r>
  </si>
  <si>
    <r>
      <t>Envoi électronique de titres</t>
    </r>
    <r>
      <rPr>
        <i/>
        <sz val="9"/>
        <rFont val="Calibri"/>
        <family val="2"/>
      </rPr>
      <t xml:space="preserve"> </t>
    </r>
  </si>
  <si>
    <t>DEMANDEUR</t>
  </si>
  <si>
    <t>ARTISTE / PROJET</t>
  </si>
  <si>
    <t xml:space="preserve">NO DOSSIER </t>
  </si>
  <si>
    <t>Noter que les déclaration des œuvres (SOCAN ou autres) doivent être jointes à votre rapport.</t>
  </si>
  <si>
    <t>et se limite à la partie canadienne de l’œuvre.</t>
  </si>
  <si>
    <t>INSÉRER DES LIGNES AU BESOIN</t>
  </si>
  <si>
    <t>TABLEAU DÉTAILLÉ DES DÉPENSES</t>
  </si>
  <si>
    <t>Poste</t>
  </si>
  <si>
    <t>Remarques</t>
  </si>
  <si>
    <t>Cachets</t>
  </si>
  <si>
    <t>aa-mm-jr</t>
  </si>
  <si>
    <t>Studios</t>
  </si>
  <si>
    <t>Autre (préciser)</t>
  </si>
  <si>
    <t>Arrangements</t>
  </si>
  <si>
    <t>Direction artistique</t>
  </si>
  <si>
    <t>Réalisation</t>
  </si>
  <si>
    <t>Gravure</t>
  </si>
  <si>
    <t>8.1</t>
  </si>
  <si>
    <t>8.2</t>
  </si>
  <si>
    <t>8.3</t>
  </si>
  <si>
    <t>8.4</t>
  </si>
  <si>
    <t>TOTAL DES DÉPENSES DU PROJET AVANT ADMINISTRATION</t>
  </si>
  <si>
    <t>Ce total doit être le même que le total du Bilan soumis Production</t>
  </si>
  <si>
    <t xml:space="preserve">INSÉRER UNE LIGNE POUR CHACUNE DES FACTURES DE CHAQUE POSTE BUDGÉTAIRE </t>
  </si>
  <si>
    <t>Envoi électronique de simples</t>
  </si>
  <si>
    <t>Achat de publicité internet</t>
  </si>
  <si>
    <t xml:space="preserve">Transport </t>
  </si>
  <si>
    <t xml:space="preserve">Hébergement </t>
  </si>
  <si>
    <t xml:space="preserve">Autres </t>
  </si>
  <si>
    <t>Pistage radio</t>
  </si>
  <si>
    <t>Achat de publicité radio</t>
  </si>
  <si>
    <t>Location d'équipement</t>
  </si>
  <si>
    <t>Per diems</t>
  </si>
  <si>
    <t>9.5</t>
  </si>
  <si>
    <t>9.6</t>
  </si>
  <si>
    <t>9.7</t>
  </si>
  <si>
    <t>9.8</t>
  </si>
  <si>
    <t>11.1</t>
  </si>
  <si>
    <t>11.2</t>
  </si>
  <si>
    <t>11.3</t>
  </si>
  <si>
    <t>11.4</t>
  </si>
  <si>
    <t>11.5</t>
  </si>
  <si>
    <t>11.6</t>
  </si>
  <si>
    <t>11.7</t>
  </si>
  <si>
    <t>11.8</t>
  </si>
  <si>
    <t>11.9</t>
  </si>
  <si>
    <t>11.10</t>
  </si>
  <si>
    <t>11.11</t>
  </si>
  <si>
    <t>Perdiem</t>
  </si>
  <si>
    <t>Sous-total Spectacles et showcases</t>
  </si>
  <si>
    <t>Sous-total Promotion et publicité</t>
  </si>
  <si>
    <t>Sous-total Outils promotionnels</t>
  </si>
  <si>
    <t>Sous-total Réalisation</t>
  </si>
  <si>
    <t>Sous-total Arrangements</t>
  </si>
  <si>
    <t>Sous-total Gravure</t>
  </si>
  <si>
    <t>Sous-total Studios</t>
  </si>
  <si>
    <t>Sous-total Cachets</t>
  </si>
  <si>
    <t>Studio gravure 2</t>
  </si>
  <si>
    <t>Studio gravure 1</t>
  </si>
  <si>
    <t>Studio d’enregistrement # 2</t>
  </si>
  <si>
    <t>Studio de mixage # 1</t>
  </si>
  <si>
    <t>Studio de mixage # 2</t>
  </si>
  <si>
    <t>S'agit-il d'un parachèvement final ou intérimaire</t>
  </si>
  <si>
    <t>S'il s'agit d'un parachèvement intérimaire, veuillez compléter l'échéancier et indiquer les coûts à venir (ajouter des lignes au besoin)</t>
  </si>
  <si>
    <t>ANU-CNU</t>
  </si>
  <si>
    <r>
      <t>Elle est de 900 $</t>
    </r>
    <r>
      <rPr>
        <sz val="9"/>
        <color indexed="53"/>
        <rFont val="Calibri"/>
        <family val="2"/>
      </rPr>
      <t xml:space="preserve"> </t>
    </r>
    <r>
      <rPr>
        <b/>
        <sz val="9"/>
        <color indexed="53"/>
        <rFont val="Calibri"/>
        <family val="2"/>
      </rPr>
      <t>par chanson ou composition originale</t>
    </r>
    <r>
      <rPr>
        <sz val="9"/>
        <rFont val="Calibri"/>
        <family val="2"/>
      </rPr>
      <t>,</t>
    </r>
    <r>
      <rPr>
        <sz val="9"/>
        <color indexed="10"/>
        <rFont val="Calibri"/>
        <family val="2"/>
      </rPr>
      <t xml:space="preserve"> </t>
    </r>
    <r>
      <rPr>
        <sz val="9"/>
        <rFont val="Calibri"/>
        <family val="2"/>
      </rPr>
      <t>pour toute œuvre d’une durée minimale de 60 secondes</t>
    </r>
    <r>
      <rPr>
        <b/>
        <sz val="9"/>
        <rFont val="Calibri"/>
        <family val="2"/>
      </rPr>
      <t xml:space="preserve"> </t>
    </r>
    <r>
      <rPr>
        <b/>
        <sz val="9"/>
        <color indexed="53"/>
        <rFont val="Calibri"/>
        <family val="2"/>
      </rPr>
      <t>reproduite pour la première fois sur un support commercialisé</t>
    </r>
    <r>
      <rPr>
        <sz val="9"/>
        <color indexed="53"/>
        <rFont val="Calibri"/>
        <family val="2"/>
      </rPr>
      <t xml:space="preserve"> </t>
    </r>
  </si>
  <si>
    <t>La contribution maximale par projet est de 9 000 $.</t>
  </si>
  <si>
    <t>Cette limite s’applique dès que cette participation est mentionnée à la liste des crédits des titres même si aucune rémunération n’a été attribuée pour cette participation.</t>
  </si>
  <si>
    <r>
      <t xml:space="preserve">Si vous éprouvez des difficultés </t>
    </r>
    <r>
      <rPr>
        <sz val="9"/>
        <rFont val="Calibri"/>
        <family val="2"/>
      </rPr>
      <t>en cours de parachèvement, vous pouvez communiquer avec la personne responsable de votre dossier.</t>
    </r>
  </si>
  <si>
    <t>Nom Prénom</t>
  </si>
  <si>
    <t>Max 9 000$/alb</t>
  </si>
  <si>
    <t>Max Déb alb</t>
  </si>
  <si>
    <t>AC # 5:</t>
  </si>
  <si>
    <t>AC # 6:</t>
  </si>
  <si>
    <t>AC # 7:</t>
  </si>
  <si>
    <t>AC # 8:</t>
  </si>
  <si>
    <t>AC # 9:</t>
  </si>
  <si>
    <t>AC # 10:</t>
  </si>
  <si>
    <t>ENG PROD</t>
  </si>
  <si>
    <t>ENG PROMO</t>
  </si>
  <si>
    <r>
      <t xml:space="preserve">Adresse </t>
    </r>
    <r>
      <rPr>
        <sz val="9"/>
        <rFont val="Calibri"/>
        <family val="2"/>
      </rPr>
      <t>(rue, ville, prov, cp)</t>
    </r>
  </si>
  <si>
    <t>Courriel de la personne ressource</t>
  </si>
  <si>
    <t>QUESTIONS DÉMOGRAPHIQUES</t>
  </si>
  <si>
    <t>Merci !</t>
  </si>
  <si>
    <t>TOTAL DES DÉPENSES ADMISSIBLES</t>
  </si>
  <si>
    <t>ARTISTE</t>
  </si>
  <si>
    <t>DOSSIER</t>
  </si>
  <si>
    <t>RENSEIGNEMENTS SUR LE PROJET</t>
  </si>
  <si>
    <t>S'agit-il d'une première demande pour ce projet?</t>
  </si>
  <si>
    <t>Contrat fourni</t>
  </si>
  <si>
    <t>Maison de disques</t>
  </si>
  <si>
    <t>RENSEIGNEMENTS SUR L'ARTISTE</t>
  </si>
  <si>
    <t>Nom de l'artiste ou du groupe</t>
  </si>
  <si>
    <t>Citoyenneté</t>
  </si>
  <si>
    <t>Coordonnées de l'artiste ou du groupe</t>
  </si>
  <si>
    <t>No civique et rue</t>
  </si>
  <si>
    <t>Facebook</t>
  </si>
  <si>
    <t>Instagram</t>
  </si>
  <si>
    <t>Youtube</t>
  </si>
  <si>
    <t>Titre</t>
  </si>
  <si>
    <t>Date de sortie</t>
  </si>
  <si>
    <t>Financé par Musicaction (oui/Non)</t>
  </si>
  <si>
    <t>Nombre d'unités vendues</t>
  </si>
  <si>
    <t>Inclure les albums et les EP</t>
  </si>
  <si>
    <t>750 streams = 1 unité vendue</t>
  </si>
  <si>
    <t>5 titres = 1 unité vendue</t>
  </si>
  <si>
    <t>(insérer des lignes au besoin)</t>
  </si>
  <si>
    <t>Artiste</t>
  </si>
  <si>
    <t>TOTAL VENTES DES 3 DERNIÈRES ANNÉES</t>
  </si>
  <si>
    <t>CAN</t>
  </si>
  <si>
    <t>ÉTR</t>
  </si>
  <si>
    <t>Studio d’enregistrement 1</t>
  </si>
  <si>
    <t xml:space="preserve">Téléphone </t>
  </si>
  <si>
    <t>Studio d’enregistrement 2</t>
  </si>
  <si>
    <t>Studio de mixage</t>
  </si>
  <si>
    <t>Studio de gravure (mastering)</t>
  </si>
  <si>
    <t>1 -</t>
  </si>
  <si>
    <t>2 -</t>
  </si>
  <si>
    <t>3 -</t>
  </si>
  <si>
    <t>4 -</t>
  </si>
  <si>
    <t>5 -</t>
  </si>
  <si>
    <t>6 -</t>
  </si>
  <si>
    <t>7 -</t>
  </si>
  <si>
    <t>8 -</t>
  </si>
  <si>
    <t>Courte biographie de l'artiste</t>
  </si>
  <si>
    <t>Période</t>
  </si>
  <si>
    <t xml:space="preserve">PARACHÈVEMENT </t>
  </si>
  <si>
    <t xml:space="preserve">Final                                          </t>
  </si>
  <si>
    <t xml:space="preserve">            Intérimaire </t>
  </si>
  <si>
    <t>Travail à accomplir</t>
  </si>
  <si>
    <t>Coût $</t>
  </si>
  <si>
    <t>Date</t>
  </si>
  <si>
    <t>Adresse complète (rue, ville, province, code postal)</t>
  </si>
  <si>
    <t>Courriel personne ressource</t>
  </si>
  <si>
    <t>Site Internet</t>
  </si>
  <si>
    <t>No d'inscription TPS/TVH</t>
  </si>
  <si>
    <t xml:space="preserve">Coût total du projet </t>
  </si>
  <si>
    <t xml:space="preserve">Montant demandé </t>
  </si>
  <si>
    <t>DEMANDE : PROCÉDURE À SUIVRE ET DOCUMENTS REQUIS</t>
  </si>
  <si>
    <r>
      <t xml:space="preserve">         Formulaire dûment nommé (Demandeur - Artiste ) avec onglets </t>
    </r>
    <r>
      <rPr>
        <i/>
        <sz val="9"/>
        <rFont val="Calibri"/>
        <family val="2"/>
      </rPr>
      <t xml:space="preserve">Déclarations, Projet, Budget </t>
    </r>
    <r>
      <rPr>
        <sz val="9"/>
        <rFont val="Calibri"/>
        <family val="2"/>
      </rPr>
      <t>complétés.</t>
    </r>
  </si>
  <si>
    <r>
      <t xml:space="preserve">         Onglet </t>
    </r>
    <r>
      <rPr>
        <i/>
        <sz val="9"/>
        <rFont val="Calibri"/>
        <family val="2"/>
      </rPr>
      <t>Déclarations</t>
    </r>
    <r>
      <rPr>
        <sz val="9"/>
        <rFont val="Calibri"/>
        <family val="2"/>
      </rPr>
      <t xml:space="preserve">seulement du présent formulaire dûment </t>
    </r>
    <r>
      <rPr>
        <b/>
        <u/>
        <sz val="9"/>
        <rFont val="Calibri"/>
        <family val="2"/>
      </rPr>
      <t>signé</t>
    </r>
  </si>
  <si>
    <t xml:space="preserve">         Contrat de production</t>
  </si>
  <si>
    <t xml:space="preserve">         Contrat de distribution</t>
  </si>
  <si>
    <t xml:space="preserve">         Contrat de gérance, s’il y a lieu</t>
  </si>
  <si>
    <t xml:space="preserve">         Contrat d'éditions, s’il y a lieu</t>
  </si>
  <si>
    <t xml:space="preserve">         Contrat d’agence de spectacles, s’il y a lieu</t>
  </si>
  <si>
    <t xml:space="preserve">         Contrat de production de spectacles, s'il y a lieu</t>
  </si>
  <si>
    <r>
      <t xml:space="preserve">Documents relatifs à l'entreprise </t>
    </r>
    <r>
      <rPr>
        <sz val="9"/>
        <rFont val="Calibri"/>
        <family val="2"/>
      </rPr>
      <t>(si ce n'est déjà fait)</t>
    </r>
  </si>
  <si>
    <t xml:space="preserve">Demandeur      </t>
  </si>
  <si>
    <t xml:space="preserve">          Documents constitutifs </t>
  </si>
  <si>
    <t xml:space="preserve">          Organigramme de l'entreprise et des entreprises reliées dans le domaine de l'enregistrement sonore (production, studios, promotion, relations de presse, édition, </t>
  </si>
  <si>
    <t xml:space="preserve">          distribution, production de spectacles, salles de spectacles) avec précisions sur l'actionnariat</t>
  </si>
  <si>
    <t xml:space="preserve">          Résolutions, règlements et accords conclus avec les actionnaires et tous les autres accords susceptibles, séparément ou ensemble, d'avoir un effet sur la propriété ou </t>
  </si>
  <si>
    <t xml:space="preserve">          Déclaration annuelle </t>
  </si>
  <si>
    <t xml:space="preserve">DEMANDEUR DE LA PRODUCTION DE TITRES </t>
  </si>
  <si>
    <t>Compléter toutes les colonnes</t>
  </si>
  <si>
    <t>Nombre de titres</t>
  </si>
  <si>
    <t>Date de sortie prévue du EP (si applicable)</t>
  </si>
  <si>
    <t>PÉRIODE</t>
  </si>
  <si>
    <t>ACTIVITÉES PRÉVUES</t>
  </si>
  <si>
    <r>
      <t xml:space="preserve">Catégorie musicale </t>
    </r>
    <r>
      <rPr>
        <i/>
        <sz val="10"/>
        <rFont val="Calibri"/>
        <family val="2"/>
      </rPr>
      <t>(choisir une catégorie du programme)</t>
    </r>
  </si>
  <si>
    <r>
      <t>DEMANDE</t>
    </r>
    <r>
      <rPr>
        <i/>
        <sz val="10"/>
        <rFont val="Calibri"/>
        <family val="2"/>
      </rPr>
      <t xml:space="preserve"> (Informations requises)</t>
    </r>
  </si>
  <si>
    <t xml:space="preserve">          États financiers de l’entreprise et des compagnies reliées dans les 12 mois précédant la demande et respectant les normes concernant les états financiers</t>
  </si>
  <si>
    <t>Noms des membres s'il s'agit d'une formation musicale</t>
  </si>
  <si>
    <t>Province et ville d'origine de l'artiste ou du groupe</t>
  </si>
  <si>
    <t>Nombre d'unités vendus par votre maison de disques pour les 3 dernières années</t>
  </si>
  <si>
    <t>Max 5 000$ ACI</t>
  </si>
  <si>
    <r>
      <t xml:space="preserve">Cochez les documents envoyés dans la colonne de </t>
    </r>
    <r>
      <rPr>
        <b/>
        <sz val="9"/>
        <rFont val="Calibri"/>
        <family val="2"/>
      </rPr>
      <t>gauche</t>
    </r>
    <r>
      <rPr>
        <sz val="9"/>
        <rFont val="Calibri"/>
        <family val="2"/>
      </rPr>
      <t xml:space="preserve">. Toute demande incomplète ou non conforme ne sera pas acceptée. </t>
    </r>
  </si>
  <si>
    <t>50 % DES DÉPENSES</t>
  </si>
  <si>
    <t>Montant acc $</t>
  </si>
  <si>
    <t>DEMANDEUR DE LA PROMOTION DE TITRES (S'IL DIFFÈRE DE CELUI DE LA PRODUCTION)</t>
  </si>
  <si>
    <t>Signataire autorisé.e</t>
  </si>
  <si>
    <t>Courriel signataire autorisé.e</t>
  </si>
  <si>
    <t xml:space="preserve">La ou le Demandeur doit soumettre électroniquement ce formulaire ainsi que les documents requis via la page d'envoi spécifique au programme </t>
  </si>
  <si>
    <t>La ou le Demandeur doit soumettre également les documents suivants:</t>
  </si>
  <si>
    <t xml:space="preserve">          Organigramme interne de l'entreprise (employé.e.s et fonctions)</t>
  </si>
  <si>
    <t xml:space="preserve">          Liste des administrateur.trice.s et des membres, associé.e.s ou actionnaires avec structure du capital-actions</t>
  </si>
  <si>
    <t>Producteur.trice (propriétaire des bandes)</t>
  </si>
  <si>
    <t>Maison d'édition</t>
  </si>
  <si>
    <t>Maison de gérance de l'artiste (contrat à l'appui)</t>
  </si>
  <si>
    <t>Producteur.trice de spectacles (contrat à l'appui)</t>
  </si>
  <si>
    <t>Nombre d'années d'expérience de la maison de disque si autre que le ou la producteur.trice</t>
  </si>
  <si>
    <t xml:space="preserve">         Contrat de licence si la maison de disques n’est pas le ou la  producteur.trice</t>
  </si>
  <si>
    <t>Réalisateur.trice.s</t>
  </si>
  <si>
    <t>Ingénieur.e.s</t>
  </si>
  <si>
    <t>Nom et prénom des musicien.ne.s</t>
  </si>
  <si>
    <t>Nom des musicien.ne.s et choristes</t>
  </si>
  <si>
    <t>Producteur.trice</t>
  </si>
  <si>
    <t xml:space="preserve">Interprète principal.e </t>
  </si>
  <si>
    <t>Interprètes invité.e.s</t>
  </si>
  <si>
    <t>Musicien.ne.s</t>
  </si>
  <si>
    <t>Guilde des musicien.ne.s</t>
  </si>
  <si>
    <t>Réalisateur.trice</t>
  </si>
  <si>
    <t>Co-réalisateur.trice</t>
  </si>
  <si>
    <t>Agent.e de promo Web</t>
  </si>
  <si>
    <t>Cachets musicien.ne.s et choristes</t>
  </si>
  <si>
    <t>Honoraires de l'accompagnateur.trice</t>
  </si>
  <si>
    <t>Interprète principal.e</t>
  </si>
  <si>
    <t xml:space="preserve">Guilde des musicien.ne.s </t>
  </si>
  <si>
    <t>AIDE AUX AUTEUR.TRICE.S ET COMPOSITEUR.TRICE.S</t>
  </si>
  <si>
    <t>L'aide totale versée aux auteur.trice.s-compositeur.trice.s ne peut excéder le montant déboursé à la production des titres par Musicaction.</t>
  </si>
  <si>
    <t xml:space="preserve">Canadien.ne (C) </t>
  </si>
  <si>
    <t>Étranger.ère (É)</t>
  </si>
  <si>
    <t>Auteur.trice # 1</t>
  </si>
  <si>
    <t>Auteur.trice # 2</t>
  </si>
  <si>
    <t>Auteur.trice # 3</t>
  </si>
  <si>
    <t>Compositeur.trice # 1</t>
  </si>
  <si>
    <t>Compositeur.trice # 2</t>
  </si>
  <si>
    <t>Compositeur.trice # 3</t>
  </si>
  <si>
    <t>Maison d'édition # 1</t>
  </si>
  <si>
    <t>Maison d'édition # 2</t>
  </si>
  <si>
    <t>Maison d'édition # 3</t>
  </si>
  <si>
    <t>DÉCLARATIONS DE LA OU DU DEMANDEUR</t>
  </si>
  <si>
    <t>Courriel du signataire autorisé.e</t>
  </si>
  <si>
    <r>
      <t xml:space="preserve">Mettre un X pour canadien.ne ou </t>
    </r>
    <r>
      <rPr>
        <sz val="10"/>
        <rFont val="Calibri"/>
        <family val="2"/>
      </rPr>
      <t>étranger.ère</t>
    </r>
  </si>
  <si>
    <t>Mettre un X pour canadien.ne ou étranger.ère</t>
  </si>
  <si>
    <t xml:space="preserve">Nom de l'entreprise fournissant les   </t>
  </si>
  <si>
    <t>produits et services et lien de dépendance</t>
  </si>
  <si>
    <t>Équipe de promotion radio</t>
  </si>
  <si>
    <r>
      <rPr>
        <sz val="10"/>
        <rFont val="Calibri"/>
        <family val="2"/>
      </rPr>
      <t>Équipe de relations de presse</t>
    </r>
  </si>
  <si>
    <r>
      <rPr>
        <sz val="10"/>
        <rFont val="Calibri"/>
        <family val="2"/>
      </rPr>
      <t>Équipe de promotion web</t>
    </r>
  </si>
  <si>
    <t>FORME JURIDIQUE DE LA OU DU DEMANDEUR</t>
  </si>
  <si>
    <t xml:space="preserve">         Curriculum vitae du ou de la réalisateur.trice</t>
  </si>
  <si>
    <t xml:space="preserve">         Curriculum vitae du ou de la directeur.trice artistique, s’il y a lieu</t>
  </si>
  <si>
    <t xml:space="preserve">           le contrôle de la ou du Demandeur</t>
  </si>
  <si>
    <r>
      <t xml:space="preserve">Contenu </t>
    </r>
    <r>
      <rPr>
        <sz val="10"/>
        <rFont val="Calibri"/>
        <family val="2"/>
      </rPr>
      <t>du</t>
    </r>
    <r>
      <rPr>
        <sz val="10"/>
        <rFont val="Calibri"/>
        <family val="2"/>
      </rPr>
      <t xml:space="preserve"> projet</t>
    </r>
  </si>
  <si>
    <t>Agent.e de spectacles</t>
  </si>
  <si>
    <r>
      <t>Arrangeur</t>
    </r>
    <r>
      <rPr>
        <sz val="10"/>
        <rFont val="Calibri"/>
        <family val="2"/>
      </rPr>
      <t>.e.s</t>
    </r>
  </si>
  <si>
    <r>
      <t>Chef</t>
    </r>
    <r>
      <rPr>
        <sz val="10"/>
        <rFont val="Calibri"/>
        <family val="2"/>
      </rPr>
      <t>.fe musicien.ne</t>
    </r>
  </si>
  <si>
    <t xml:space="preserve">ARTISTE </t>
  </si>
  <si>
    <r>
      <t>Co-réalisateur.trice.</t>
    </r>
    <r>
      <rPr>
        <sz val="10"/>
        <rFont val="Calibri"/>
        <family val="2"/>
      </rPr>
      <t>s</t>
    </r>
  </si>
  <si>
    <t>ÉCHÉANCIER DE PRODUCTION ET DE PROMOTION 
(MAX 9 MOIS)</t>
  </si>
  <si>
    <t>Participation de la ou du Demandeur</t>
  </si>
  <si>
    <t>Chef.fe musicien.ne</t>
  </si>
  <si>
    <t>Ingénieur.e à l'enregistrement</t>
  </si>
  <si>
    <t>Ingénieur.e au mixage</t>
  </si>
  <si>
    <t>Arrangeur.e</t>
  </si>
  <si>
    <t>Programmeur.euse</t>
  </si>
  <si>
    <t>Ingénieur.e</t>
  </si>
  <si>
    <t>Participation du ou de la Demandeur</t>
  </si>
  <si>
    <t>(musicien.ne, réalisateur.trice, arrangeur.e, etc.) ?</t>
  </si>
  <si>
    <t>Un accusé de réception électronique vous sera envoyé automatiquement. Si vous ne recevez pas cet accusé de réception, veuillez communiquer avec nous.</t>
  </si>
  <si>
    <t xml:space="preserve">          Résolution du conseil d'administration autorisant le dépôt de la demande et désignant un ou une signataire autorisé.e</t>
  </si>
  <si>
    <r>
      <t xml:space="preserve">Nombre d'années d'expérience à titre de producteur.trice de </t>
    </r>
    <r>
      <rPr>
        <sz val="10"/>
        <rFont val="Calibri"/>
        <family val="2"/>
      </rPr>
      <t>disques (propriétaire des bandes maîtresses) ou de maison de disques (droit d'exploitation de la bande)</t>
    </r>
  </si>
  <si>
    <t>Nombre d'artistes canadien.ne.s associé.e.s (si applicable)</t>
  </si>
  <si>
    <r>
      <t>Cette aide est de 450 $ pour les paroles et 450 $ pour la musique. Un montant maximal de 5 000 $ a été fixé pour tout auteur.trice ou compositeur.trice ayant participé</t>
    </r>
    <r>
      <rPr>
        <b/>
        <sz val="9"/>
        <rFont val="Calibri"/>
        <family val="2"/>
      </rPr>
      <t xml:space="preserve"> </t>
    </r>
    <r>
      <rPr>
        <sz val="9"/>
        <rFont val="Calibri"/>
        <family val="2"/>
      </rPr>
      <t xml:space="preserve">à la production des titres. </t>
    </r>
  </si>
  <si>
    <r>
      <t xml:space="preserve">    cadre du projet représentente </t>
    </r>
    <r>
      <rPr>
        <b/>
        <sz val="9"/>
        <rFont val="Calibri"/>
        <family val="2"/>
      </rPr>
      <t>__________%</t>
    </r>
    <r>
      <rPr>
        <sz val="9"/>
        <rFont val="Calibri"/>
        <family val="2"/>
      </rPr>
      <t xml:space="preserve"> des dépenses admissibles.</t>
    </r>
  </si>
  <si>
    <t>Programmeur.se</t>
  </si>
  <si>
    <t>Personne ressource (responsable administratif.ve)</t>
  </si>
  <si>
    <t>Signature de la ou du Demandeur                                                                                                                          Date</t>
  </si>
  <si>
    <t>Noms des artistes canadien.ne.s associé.e.s (si applicable)</t>
  </si>
  <si>
    <t>produits et services / lien de dépendance</t>
  </si>
  <si>
    <t>Nombre d'abonné.e.s aux réseaux sociaux</t>
  </si>
  <si>
    <t>Nombre de spectacles effectués et à venir</t>
  </si>
  <si>
    <t>Catégorie musicale</t>
  </si>
  <si>
    <t>Ventes depuis la sortie des titres</t>
  </si>
  <si>
    <t>Date des dépenses admissibles</t>
  </si>
  <si>
    <t>MONTANT ENGAGEMENT</t>
  </si>
  <si>
    <t>Montant nécessaire pour couvrir l'engagement</t>
  </si>
  <si>
    <r>
      <t xml:space="preserve">(indiquez </t>
    </r>
    <r>
      <rPr>
        <i/>
        <sz val="10"/>
        <rFont val="Calibri"/>
        <family val="2"/>
      </rPr>
      <t>si il ou elle est canadien.ne ou étranger.ère)</t>
    </r>
  </si>
  <si>
    <r>
      <t>(indiquez s</t>
    </r>
    <r>
      <rPr>
        <i/>
        <sz val="10"/>
        <rFont val="Calibri"/>
        <family val="2"/>
      </rPr>
      <t>i il ou elle est canadien.ne ou étranger.ère)</t>
    </r>
  </si>
  <si>
    <t>Titres des chansons auxquelles il.s ou elle.s ont participé</t>
  </si>
  <si>
    <t xml:space="preserve"> L'auteur.trice ou compositeur.trice est-il ou est-elle l'artiste interprète de l'album ?</t>
  </si>
  <si>
    <t xml:space="preserve"> L'auteur.trice ou compositeur.trice a-t-il ou a-t-elle joué un rôle dans la production de l'album </t>
  </si>
  <si>
    <t>1 - La ou le Demandeur déclare qu'il ou elle est canadien.ne et que l'artiste visé.e par la demande est canadien.ne au sens du programme de Musicaction.</t>
  </si>
  <si>
    <t>4 - Le financement gouvernemental total, incluant Musicaction, n’excède pas 100 % de ses coûts.</t>
  </si>
  <si>
    <t xml:space="preserve">Une aide est accordée aux auteur.trice.s et aux compositeur.trice.s canadien.ne.s d’un titre financé à la production par Musicaction. </t>
  </si>
  <si>
    <t>2- La ou le Demandeur déclare que le financement gouvernemental total, incluant Musicaction, n’excède pas 100 % de ses coûts.</t>
  </si>
  <si>
    <t>MUSICACTION</t>
  </si>
  <si>
    <t>Entreprise de distribution</t>
  </si>
  <si>
    <t>Quels sont les résultats concrets que vous ont permis d'atteindre ce projet (positions radio, signature de contrat, etc.)?</t>
  </si>
  <si>
    <t>1- La ou le Demandeur déclare que le financement de Musicaction n'excède pas 50 % de ses coûts totaux du projet.</t>
  </si>
  <si>
    <t xml:space="preserve">Vous devez répondre à toutes les questions </t>
  </si>
  <si>
    <t>TOTAL VENTES EN CARRIÈRE</t>
  </si>
  <si>
    <t>X (Twitter)</t>
  </si>
  <si>
    <t>Tik Tok</t>
  </si>
  <si>
    <t xml:space="preserve">Autre : </t>
  </si>
  <si>
    <t xml:space="preserve">Nommer : </t>
  </si>
  <si>
    <t>Les contrats doivent être fournis avec votre demande</t>
  </si>
  <si>
    <t>DISCOGRAPHIE DE L'ARTISTES (NE PAS INCLURE L'ALBUM VISÉ PAR LA DEMANDE</t>
  </si>
  <si>
    <t xml:space="preserve">Si vous detenez un contrat de licence avec une maison de disques, la section suivante doit être complétée avec les informations de votre maison de disques, sauf si celle-ci est financée en Enveloppe de financement global. Si vous n'avez pas de contrat de licence, mettre vos informations à titre de demandeur. </t>
  </si>
  <si>
    <r>
      <t xml:space="preserve">RENSEIGNEMENTS </t>
    </r>
    <r>
      <rPr>
        <b/>
        <sz val="12"/>
        <rFont val="Calibri"/>
        <family val="2"/>
      </rPr>
      <t>SUR LA OU LE DEMANDEUR</t>
    </r>
  </si>
  <si>
    <r>
      <t xml:space="preserve">PRÉSENTATION DU PROJET </t>
    </r>
    <r>
      <rPr>
        <i/>
        <sz val="12"/>
        <rFont val="Calibri"/>
        <family val="2"/>
      </rPr>
      <t>(répondre aux questions à même le formulaire, aucune annexe ne sera acceptée)</t>
    </r>
    <r>
      <rPr>
        <b/>
        <sz val="12"/>
        <rFont val="Calibri"/>
        <family val="2"/>
      </rPr>
      <t xml:space="preserve"> - Insérer des lignes au besoin</t>
    </r>
  </si>
  <si>
    <t>Entreprise canadienne de distribution pour le projet en demande (obligatoire)</t>
  </si>
  <si>
    <r>
      <t xml:space="preserve">VENTES DES 3 DERNIÈRES ANNÉES DE LA OU DU DEMANDEUR </t>
    </r>
    <r>
      <rPr>
        <b/>
        <sz val="10"/>
        <color indexed="10"/>
        <rFont val="Calibri"/>
        <family val="2"/>
      </rPr>
      <t>OU DE LA MAISON DE DISQUES SI VOUS AVEZ UN CONTRAT DE LICENCE</t>
    </r>
  </si>
  <si>
    <r>
      <t xml:space="preserve">PARACHÈVEMENT  </t>
    </r>
    <r>
      <rPr>
        <i/>
        <sz val="10"/>
        <rFont val="Calibri"/>
        <family val="2"/>
      </rPr>
      <t>(indiquer les changements s'il y a lieu)</t>
    </r>
  </si>
  <si>
    <t>Titre du EP (si applicable)</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</si>
  <si>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</si>
  <si>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</si>
  <si>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</si>
  <si>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</si>
  <si>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</si>
  <si>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</si>
  <si>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</si>
  <si>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</si>
  <si>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</si>
  <si>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</si>
  <si>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</si>
  <si>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</si>
  <si>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</si>
  <si>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</si>
  <si>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</si>
  <si>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</si>
  <si>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</si>
  <si>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</si>
  <si>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</si>
  <si>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</si>
  <si>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</si>
  <si>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</si>
  <si>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</si>
  <si>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Vocal francophone, vocal autre langue ou non vocal?</t>
  </si>
  <si>
    <t>Quels sont les résultats à ce jour?</t>
  </si>
  <si>
    <t>Expliquer les raisons de ce parachèvement intérimaire:</t>
  </si>
  <si>
    <t>Modifications apportées au projet initialement soumis et explications des écarts de coûts prévus et réels:</t>
  </si>
  <si>
    <t>Dates, lieu, cachet (s'il y a lieu) et auditoire approximatif des spectacles ou showcases donnés:</t>
  </si>
  <si>
    <t>Date(s) de sortie du ou des titres</t>
  </si>
  <si>
    <t>Afin de faciliter la compréhension du Tableau des dépenses, faire la liste de chaque musicien.ne et choriste de l'album et nommer les chansons auxquelles il.s ou elle.s ont participé:</t>
  </si>
  <si>
    <r>
      <t>Date de sortie prévue du 1</t>
    </r>
    <r>
      <rPr>
        <vertAlign val="superscript"/>
        <sz val="10"/>
        <rFont val="Calibri"/>
        <family val="2"/>
      </rPr>
      <t>er</t>
    </r>
    <r>
      <rPr>
        <sz val="10"/>
        <rFont val="Calibri"/>
        <family val="2"/>
      </rPr>
      <t xml:space="preserve"> titre</t>
    </r>
  </si>
  <si>
    <t>Ville - Prov. - Code postal</t>
  </si>
  <si>
    <t>Décrire le créneau du projet et comment il se démarquera face à sa concurrence:</t>
  </si>
  <si>
    <r>
      <t xml:space="preserve">Décrire les stratégies de </t>
    </r>
    <r>
      <rPr>
        <b/>
        <sz val="10"/>
        <rFont val="Calibri"/>
        <family val="2"/>
      </rPr>
      <t>commercialisation pour atteindre la clientèle ciblée:</t>
    </r>
  </si>
  <si>
    <t>Décrire le projet (choix des œuvres, équipe et conditions de réalisations):</t>
  </si>
  <si>
    <r>
      <t xml:space="preserve">Réalisations dans les 36 derniers mois (visibilité médiatique, succès radios </t>
    </r>
    <r>
      <rPr>
        <b/>
        <sz val="10"/>
        <rFont val="Calibri"/>
        <family val="2"/>
      </rPr>
      <t xml:space="preserve">(commerciale, régionale, communautaire ou universitaire), sortie de titres ou EP, collaborations, prix, concours,récompenses, international, </t>
    </r>
    <r>
      <rPr>
        <b/>
        <i/>
        <sz val="10"/>
        <rFont val="Calibri"/>
        <family val="2"/>
      </rPr>
      <t>adhésion à des associations ou regroupements en musique de la Francophonie canadienne,</t>
    </r>
    <r>
      <rPr>
        <b/>
        <sz val="10"/>
        <rFont val="Calibri"/>
        <family val="2"/>
      </rPr>
      <t xml:space="preserve"> etc.)</t>
    </r>
    <r>
      <rPr>
        <b/>
        <sz val="10"/>
        <rFont val="Calibri"/>
        <family val="2"/>
      </rPr>
      <t>:</t>
    </r>
  </si>
  <si>
    <t>Avez-vous atteints les objectifs que vous vous étiez fixés (élargissement du public, reconnaissance de l'artiste par l'industrie, etc.)?</t>
  </si>
  <si>
    <t xml:space="preserve">Incidence de l'aide de Musicaction sur le présent projet, sur la carrière de l'artiste et le développement de l'entreprise? </t>
  </si>
  <si>
    <r>
      <t xml:space="preserve">MONTANT DEMANDÉ </t>
    </r>
    <r>
      <rPr>
        <b/>
        <sz val="9"/>
        <color indexed="10"/>
        <rFont val="Calibri"/>
        <family val="2"/>
      </rPr>
      <t>(maximum 3 000 $ par titre)</t>
    </r>
  </si>
  <si>
    <r>
      <t xml:space="preserve">MONTANT DEMANDÉ </t>
    </r>
    <r>
      <rPr>
        <b/>
        <sz val="9"/>
        <color indexed="10"/>
        <rFont val="Calibri"/>
        <family val="2"/>
      </rPr>
      <t>(maximum 10 000 $)</t>
    </r>
  </si>
  <si>
    <t>Adresse complète (no, rue, ville, province, code postal)</t>
  </si>
  <si>
    <t>Personne originaire ou d’ascendance de l'Afrique du Nord</t>
  </si>
  <si>
    <t>Si l’intelligence artificielle (IA) a été utilisée ou sera utilisée dans le cadre de la création et/ou la production des œuvres visées par la demande, veuillez expliquer l'usage qui en est fait:</t>
  </si>
  <si>
    <t>Si l’intelligence artificielle (IA) a été utilisée dans le cadre de la création et/ou la production des œuvres visées par la demande, veuillez expliquer l'usage qui en a été fait:</t>
  </si>
  <si>
    <t>2 - Un minimum de 50 % de la musique et des paroles de l'album seront l'œuvre de citoyen.ne.s ou de résident.e.s permanent.e.s canadien.ne.s (sauf en musique classique, musique globale et jazz traditionnel).</t>
  </si>
  <si>
    <t>3 - Le EP aura un contenu francophone minimal de 70 % (sauf les projets en langue autochtone, en musique classique, instrumentale ou musique globale).</t>
  </si>
  <si>
    <t xml:space="preserve">Un minimum de 50 % de la musique et des paroles seront l'œuvre de citoyen.ne.s ou de résident.e.s permanent.e.s canadien.ne.s (sauf en musique classique, musique globale et jazz traditionnel).  </t>
  </si>
  <si>
    <t xml:space="preserve">Le projet aura un contenu francophone de 70 % (sauf pour les projets en langues autochtones, en musique classique, instrumentale et globale). </t>
  </si>
  <si>
    <t>Date de sortie prévue du dernier titre (si applicable)</t>
  </si>
  <si>
    <t>MUSICACTION
PRODUCTION ET PROMOTION DE TITRES 26-27
BUDGET ET BILAN PRODUCTION</t>
  </si>
  <si>
    <t xml:space="preserve">MUSICACTION
PRODUCTION ET PROMOTION DE TITRES 26-27
BUDGET ET BILAN PROMOTION </t>
  </si>
  <si>
    <r>
      <rPr>
        <b/>
        <sz val="12"/>
        <rFont val="Calibri"/>
        <family val="2"/>
      </rPr>
      <t xml:space="preserve">Signature de la ou du Demandeur   </t>
    </r>
    <r>
      <rPr>
        <b/>
        <sz val="9"/>
        <rFont val="Calibri"/>
        <family val="2"/>
      </rPr>
      <t xml:space="preserve">                                                                                                                                                                                                                                                                    </t>
    </r>
  </si>
  <si>
    <t>Sortie physique (oui/non)</t>
  </si>
  <si>
    <t xml:space="preserve"> Est-ce que les titres en demande sortiront : </t>
  </si>
  <si>
    <t>PLATEAU</t>
  </si>
  <si>
    <t>Identifier les membres du plateau correspondant au budget soumis</t>
  </si>
  <si>
    <t>Nb</t>
  </si>
  <si>
    <t xml:space="preserve">Nom </t>
  </si>
  <si>
    <t>Rôle</t>
  </si>
  <si>
    <t># Spectacle</t>
  </si>
  <si>
    <t>PLAN DE SPECTACLES</t>
  </si>
  <si>
    <t>Contrat de diffusion fourni (oui/non)</t>
  </si>
  <si>
    <t>Jour</t>
  </si>
  <si>
    <r>
      <t xml:space="preserve">Activité                           </t>
    </r>
    <r>
      <rPr>
        <sz val="9"/>
        <rFont val="Calibri"/>
        <family val="2"/>
      </rPr>
      <t>(Spectacle - Déplacement - Promotion - Repos - etc.)</t>
    </r>
  </si>
  <si>
    <t>Date 
(an-mois-jr)</t>
  </si>
  <si>
    <t>Ville / Province</t>
  </si>
  <si>
    <t>KM</t>
  </si>
  <si>
    <t>Diffuseur.e/Salle</t>
  </si>
  <si>
    <t xml:space="preserve">Type d'activités scéniques:                      </t>
  </si>
  <si>
    <t># (Spectacle)</t>
  </si>
  <si>
    <r>
      <t>État*</t>
    </r>
    <r>
      <rPr>
        <b/>
        <sz val="8"/>
        <rFont val="Calibri"/>
        <family val="2"/>
      </rPr>
      <t xml:space="preserve"> (C/P)</t>
    </r>
  </si>
  <si>
    <t>Capacité salle</t>
  </si>
  <si>
    <t xml:space="preserve">Cachet </t>
  </si>
  <si>
    <t>Assistance</t>
  </si>
  <si>
    <t>Revenus de billetterie</t>
  </si>
  <si>
    <t>État** (R/N/A)</t>
  </si>
  <si>
    <t>S-V-1P</t>
  </si>
  <si>
    <t>$</t>
  </si>
  <si>
    <t>Hébergement (compris au contrat) - 
Nb nuit</t>
  </si>
  <si>
    <t>Perdiem (fourni par diffuseur.e) - Nb repas</t>
  </si>
  <si>
    <t>Total de spectacles</t>
  </si>
  <si>
    <t>Colonne G -Type d'activités Scéniques :  S= Spectacle / V=Vitrine / 1P=1ère partie</t>
  </si>
  <si>
    <t># Colonne H - Correspond au numéro du spectacle</t>
  </si>
  <si>
    <t>* État lors du dépôt de la demande: Confirmé (C) ou Projeté (P)</t>
  </si>
  <si>
    <t>** État lors du parachèvement: Spectacle réalisé (R), Spectacle ajouté (N), Spectacle annulé (A)</t>
  </si>
  <si>
    <t>Note:</t>
  </si>
  <si>
    <t>Les spectacles en extérieur donnés dans le cadre de  fêtes populaires autres que les événements en musique ne sont pas admissibles</t>
  </si>
  <si>
    <t>Musicaction
PRODUCTION ET PROMOTION DE TITRES 26-27
PLAN DE SPECTACLES</t>
  </si>
  <si>
    <t>POCHETTE</t>
  </si>
  <si>
    <t>Session photos</t>
  </si>
  <si>
    <t>Graphisme</t>
  </si>
  <si>
    <t>Sous-total Pochette</t>
  </si>
  <si>
    <t>Pochette</t>
  </si>
  <si>
    <t xml:space="preserve">Nombre de spectacles confirmés </t>
  </si>
  <si>
    <t>Nombre de spectacles projetés</t>
  </si>
  <si>
    <t>Nombre de spectacle effectués dans les 36 derniers mois</t>
  </si>
  <si>
    <t>MARCHE À SUIVRE</t>
  </si>
  <si>
    <t>Au dépôt de la demande</t>
  </si>
  <si>
    <t>Les onglets suivants doivent être complétés:</t>
  </si>
  <si>
    <t>1-Déclarations</t>
  </si>
  <si>
    <t>2-QD Demandeur (falcultatif)</t>
  </si>
  <si>
    <t>3-QD Artiste (falcultatif)</t>
  </si>
  <si>
    <t>4-Projet</t>
  </si>
  <si>
    <t>Les documents suivants doivent obligatoirement être soumis en appui à votre demande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</si>
  <si>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</si>
  <si>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t>Le demandeur doit soumettre également les documents suivants:</t>
  </si>
  <si>
    <r>
      <t xml:space="preserve">         Onglet Déclarations dûment </t>
    </r>
    <r>
      <rPr>
        <b/>
        <u/>
        <sz val="12"/>
        <rFont val="Calibri"/>
        <family val="2"/>
      </rPr>
      <t>signé</t>
    </r>
  </si>
  <si>
    <t xml:space="preserve">         Contrat de licence pour l'album visé si la maison de disques n’est pas le ou la producteur.trice</t>
  </si>
  <si>
    <t xml:space="preserve">         Contrat de sous-distribution, s'il y a lieu</t>
  </si>
  <si>
    <t xml:space="preserve">         Curriculum vitae du de la réalisateur.trice</t>
  </si>
  <si>
    <t>Documents relatifs à l'entreprise (si ce n'est déjà fourni)</t>
  </si>
  <si>
    <t>Format (titre, album ou EP)</t>
  </si>
  <si>
    <t>Visuel Web (autre que pochette)</t>
  </si>
  <si>
    <t>Visuel web (autre que pochette)</t>
  </si>
  <si>
    <t xml:space="preserve">         Contrat de distribution </t>
  </si>
  <si>
    <t>SPECTACLES ET SHOWCASES (compléter le plan spectacles)</t>
  </si>
  <si>
    <t>Les documents suivants doivent obligatoirement être soumis avec votre parachèvement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</si>
  <si>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</si>
  <si>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r>
      <rPr>
        <sz val="12"/>
        <rFont val="Calibri"/>
        <family val="2"/>
      </rPr>
      <t>La ou le Demandeur doit soumettre électroniquement ce formulaire ainsi que les documents requis à l'adresse</t>
    </r>
    <r>
      <rPr>
        <b/>
        <sz val="12"/>
        <color indexed="10"/>
        <rFont val="Calibri"/>
        <family val="2"/>
      </rPr>
      <t xml:space="preserve"> para@musicaction.ca</t>
    </r>
  </si>
  <si>
    <t xml:space="preserve">         Formulaire excel complété</t>
  </si>
  <si>
    <t xml:space="preserve">        Les preuves du dépôt légal des enregistrements sonores à Bibliothèque et archives Canada</t>
  </si>
  <si>
    <t>Preuves de paiments acceptées</t>
  </si>
  <si>
    <t>&gt; Chèques compensés ou imagerie des chèques</t>
  </si>
  <si>
    <r>
      <t>&gt; Copie</t>
    </r>
    <r>
      <rPr>
        <sz val="12"/>
        <color indexed="8"/>
        <rFont val="Calibri"/>
        <family val="2"/>
      </rPr>
      <t xml:space="preserve"> des chèques et relevé bancaire où apparaît la transaction</t>
    </r>
  </si>
  <si>
    <t>&gt; Paiement Internet et carte de débit : relevé bancaire</t>
  </si>
  <si>
    <t>&gt; Paiement par carte de crédit : relevé mensuel de la carte</t>
  </si>
  <si>
    <t>Dépense non admissibles</t>
  </si>
  <si>
    <t>&gt; Toutes dépenses réglées en argent comptant</t>
  </si>
  <si>
    <t>&gt; Échange de services</t>
  </si>
  <si>
    <t>&gt; Licences de reproduction mécanique et audio-visuelles</t>
  </si>
  <si>
    <t>&gt; Frais de vérification, frais légaux, frais d’infraction</t>
  </si>
  <si>
    <t>&gt; Taxes récupérables, impôts ou tous frais analogues</t>
  </si>
  <si>
    <t>&gt; Frais d’intérêts sur les retards de paiement</t>
  </si>
  <si>
    <t>&gt; Frais d’administration des entreprises fournissant les produits et services</t>
  </si>
  <si>
    <t xml:space="preserve">        Licences de reproduction mécanique des ayants droit pour les enregistrements physiques</t>
  </si>
  <si>
    <t>5-Budget-Bilan Production  (colonne budget)</t>
  </si>
  <si>
    <t xml:space="preserve">         Chanson(s) pour laquelle ou lesquelles le financement est demandé en format MP3 et le(s) texte(s) pour l’évaluation jury</t>
  </si>
  <si>
    <t xml:space="preserve">         Contrat de production pour les titres visés si demandeur autre que l'artiste</t>
  </si>
  <si>
    <t>7-Plan spectacles, si applicable</t>
  </si>
  <si>
    <t>6-Budget-Bilan Promotion, si applicable  (colonne budget)</t>
  </si>
  <si>
    <t xml:space="preserve">         Contrats pour les services relations de presse, promotion radio et promotion web, s’il y a lieu</t>
  </si>
  <si>
    <t xml:space="preserve">         Devis et synopsis pour le vidéoclip, s’il y a lieu</t>
  </si>
  <si>
    <r>
      <t xml:space="preserve">        Onglet Déclarations parachèvement dûment </t>
    </r>
    <r>
      <rPr>
        <b/>
        <u/>
        <sz val="12"/>
        <rFont val="Calibri"/>
        <family val="2"/>
      </rPr>
      <t>signé</t>
    </r>
  </si>
  <si>
    <t xml:space="preserve">        Déclarations des œuvres (SOCAN ou autres) pour chaque titre </t>
  </si>
  <si>
    <t xml:space="preserve">        Une copie de la lettre d’acceptation de toute autre source de revenu, s'il y a lieu</t>
  </si>
  <si>
    <t xml:space="preserve">        Une copie du ou des titres en format MP3 de la ou les pochettes en format PDF </t>
  </si>
  <si>
    <t xml:space="preserve">        Les contrats de publicité avec preuves de parution, s’il y a lieu</t>
  </si>
  <si>
    <t xml:space="preserve">        Captation d'écrans fixes démontrant les activités web effectuées, s'il y a lieu</t>
  </si>
  <si>
    <t xml:space="preserve">        Le contrat de production et copie en format numérique de la production d’images, s’il y a lieu</t>
  </si>
  <si>
    <t xml:space="preserve">         Les lettres d’invitation ou les contrats de diffusion de spectacles et de location de salle pour les spectacles prévus à la demande, s'il y a lieu</t>
  </si>
  <si>
    <t xml:space="preserve">        Déclaration de la ou du demandeur comportant la liste des crédits, les noms des auteures.trices et compositeurs.trices et les paroles (sur demande)</t>
  </si>
  <si>
    <t xml:space="preserve">         Formulaire excel de demande dûment nommé (Demandeur - Artiste ) et complété</t>
  </si>
  <si>
    <t>3.4</t>
  </si>
  <si>
    <t xml:space="preserve">Montant
 soumis </t>
  </si>
  <si>
    <t>Montant 
accepté</t>
  </si>
  <si>
    <t>Nom du fournisseur</t>
  </si>
  <si>
    <t>Refusé</t>
  </si>
  <si>
    <t>Notes additionnelles</t>
  </si>
  <si>
    <t>x</t>
  </si>
  <si>
    <t>Vérifications</t>
  </si>
  <si>
    <t>Montants</t>
  </si>
  <si>
    <t>Dépenses vérifiées</t>
  </si>
  <si>
    <t>Dépenses vérifiées acceptées</t>
  </si>
  <si>
    <t>Dépenses internes</t>
  </si>
  <si>
    <t>% montants soumis</t>
  </si>
  <si>
    <t>% vérifiées acceptées / vérifiées</t>
  </si>
  <si>
    <t xml:space="preserve">Refusé </t>
  </si>
  <si>
    <t>Date facture 
(AA-MM-JJ)</t>
  </si>
  <si>
    <t>Pièces à soumettre (x)</t>
  </si>
  <si>
    <t>Poste budgétaire</t>
  </si>
  <si>
    <t>Ce total doit être le même que le total du Bilan soumis Promotion</t>
  </si>
  <si>
    <t xml:space="preserve">5 - La ou le Demandeur se conforme en tout temps à ses obligations fiscales fédérale et provinciale/territoriale </t>
  </si>
  <si>
    <t>6 - Le financement de Musicaction n'excède pas 50 % de ses coûts totaux de production.</t>
  </si>
  <si>
    <t>7 - Il ou elle n'est pas en défaut de paiement au sens du programme de Musicaction.</t>
  </si>
  <si>
    <r>
      <t xml:space="preserve">8 -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 les conflits d'intérêts et l'après-mandat.</t>
    </r>
  </si>
  <si>
    <t>9 - La ou le Demandeur déclare qu'il ou elle respecte toutes les règles et critères du programme.</t>
  </si>
  <si>
    <t>10 - La ou le Demandeur déclare que ce projet n'a pas été déposé à FACTOR.</t>
  </si>
  <si>
    <t>11 -La ou le Demandeur déclare qu'il ou elle, ou l'artiste visé.e par la demande, a fait ou envisage de faire usage de l'intelligence artificielle dans la création et/ou la production des œuvres visées par cette demande ____ Oui _____Non (Cochez)</t>
  </si>
  <si>
    <t xml:space="preserve">12 -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  </t>
  </si>
  <si>
    <t>13 - La ou le Demandeur déclare avoir obtenu le consentement des personnes dont elle ou il fournit les renseignements personnels à Musicaction aux fins de leur collecte et utilisation et communication décrites ci-haut.</t>
  </si>
  <si>
    <t xml:space="preserve">14 - Advenant l’acceptation de sa demande, la ou le Demandeur autorise Musicaction à partager publiquement (site web, rapport annuel, etc.) des renseignements à propos du projet accepté, notamment son nom, le nom de tout.e artiste visé.e. et le montant de l’engagement accordé. </t>
  </si>
  <si>
    <t>15 - La ou le Demandeur consent à recevoir les communiqués et infolettres de Musicaction  ____ Oui _____Non (Cochez).</t>
  </si>
  <si>
    <t>16 - La ou le Demandeur déclare que tous les renseignements contenus dans ce dossier sont exacts.</t>
  </si>
  <si>
    <t xml:space="preserve">3 - La ou le Demandeur se conforme en tout temps à ses obligations fiscales fédérale et provinciale/territoriale </t>
  </si>
  <si>
    <t>4- La ou le Demandeur déclare que les coûts relatifs aux services fournis par toute personne ou toute société ayant un lien de dépendance avec lui dans le</t>
  </si>
  <si>
    <t>5 - Qu'elle ou il, ou l'artiste visé.e par la demande, a fait usage de l'intelligence artificielle dans la création et/ou la production des œuvres visées par cette demande ____ Oui _____Non (Cochez).</t>
  </si>
  <si>
    <t>6 - La ou le Demandeur certifie avoir les droits pour commercialiser les œuvres et pour les reproduire sur tout support.</t>
  </si>
  <si>
    <t>7 - La ou le Demandeur déclare que tous les renseignements contenus dans ce dossier sont exacts.</t>
  </si>
  <si>
    <t>Les onglets suivants doivent être complétés et soumis par courriel à l'adresse para@musicaction.ca</t>
  </si>
  <si>
    <t>4 - Projet  (section parachèvement)</t>
  </si>
  <si>
    <r>
      <rPr>
        <sz val="12"/>
        <color indexed="8"/>
        <rFont val="Calibri"/>
        <family val="2"/>
      </rPr>
      <t>5 - Budget-Bilan Production, colonne bilan</t>
    </r>
    <r>
      <rPr>
        <i/>
        <sz val="12"/>
        <color indexed="10"/>
        <rFont val="Calibri"/>
        <family val="2"/>
      </rPr>
      <t xml:space="preserve"> </t>
    </r>
    <r>
      <rPr>
        <i/>
        <sz val="12"/>
        <rFont val="Calibri"/>
        <family val="2"/>
      </rPr>
      <t>(N'oubliez pas de compléter la section des Revenus.Tous les budgets soumis doivent être équilibrés)</t>
    </r>
  </si>
  <si>
    <t>6 - Budget -Bilan Promotion, colonne bilan, si applicable</t>
  </si>
  <si>
    <t>7 - Plans spectacles, section parachèvement, si applicable</t>
  </si>
  <si>
    <t>10 - Auteur.trice-Compositeur.trice</t>
  </si>
  <si>
    <t>11 - Déclarations parachèvement</t>
  </si>
  <si>
    <t>Documentation à fournir pour tous les projets:</t>
  </si>
  <si>
    <t>L’onglet Tableau des dépenses devra obligatoirement être complété si le projet fait l’objet d’une vérification. Cependant, la ou le Demandeur est libre de le compléter si cela lui est utile.</t>
  </si>
  <si>
    <t>Documentation supplémentaire à fournir pour les projets faisant l'objet d'une vérification:</t>
  </si>
  <si>
    <r>
      <t xml:space="preserve">Nouvelle procédure de parachèvement allégée
Effective pour tous les projets acceptés à compter du 1er avril 2026
</t>
    </r>
    <r>
      <rPr>
        <sz val="12"/>
        <color theme="1"/>
        <rFont val="Calibri"/>
        <family val="2"/>
        <scheme val="minor"/>
      </rPr>
      <t xml:space="preserve">Musicaction met en place des allégements dans le cadre de sa procédure de vérification des projets financés. Ainsi, les projets acceptés ne seront pas systématiquement vérifiés, des sélections ciblées et aléatoires en fonction de plusieurs facteurs seront effectuées afin d’atteindre un taux minimal de vérification du programme correspondant à 30 % des engagements de Musicaction. Pour plus de détails concernant ces facteurs évalués pour la sélection des projets, consultez la procédure de parachèvement allégée dans la section </t>
    </r>
    <r>
      <rPr>
        <i/>
        <sz val="12"/>
        <color theme="1"/>
        <rFont val="Calibri"/>
        <family val="2"/>
        <scheme val="minor"/>
      </rPr>
      <t>Documentation – Normes en vigueur pour tous les programmes</t>
    </r>
    <r>
      <rPr>
        <sz val="12"/>
        <color theme="1"/>
        <rFont val="Calibri"/>
        <family val="2"/>
        <scheme val="minor"/>
      </rPr>
      <t>.</t>
    </r>
  </si>
  <si>
    <t>&gt; L’onglet Tableau des dépenses doit obligatoirement être complété lorsque le projet fait l’objet d’une vérification en vertu de la nouvelle procédure de parachèvement allégée et envoyé avec tous les documents énumérés dans la section précédente</t>
  </si>
  <si>
    <t>&gt; À la suite de l’analyse du parachèvement, la ou le Demandeur doit soumettre une copie de toutes les factures et preuves de paiement sélectionnées et exigées par l’administration.  Les factures et les preuves de paiements doivent être numérotées selon le selon le numéro du poste budgétaire de l'onglet Budget et Bilan et du Tableau des dépenses. Chaque preuve doit être bien identifiée pour être recevable. (EX: Poste 2.3 - Fournisseur X - facture)</t>
  </si>
  <si>
    <t>Au parachèvement de la demande</t>
  </si>
  <si>
    <t>No 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</si>
</sst>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_);\(#,##0.00\ &quot;$&quot;\)"/>
    <numFmt numFmtId="164" formatCode="#,##0.00\ &quot;$&quot;"/>
    <numFmt numFmtId="165" formatCode="#,##0.00\ &quot;$&quot;_-"/>
    <numFmt numFmtId="166" formatCode="#,##0\ &quot;$&quot;"/>
    <numFmt numFmtId="167" formatCode="yy/mm/dd;@"/>
    <numFmt numFmtId="168" formatCode="#,##0.00\ _$"/>
    <numFmt numFmtId="169" formatCode="yy\ mm\ dd;@"/>
  </numFmts>
  <fonts count="85" x14ac:knownFonts="1">
    <font>
      <sz val="10"/>
      <name val="Arial"/>
    </font>
    <font>
      <sz val="10"/>
      <name val="Arial"/>
      <family val="2"/>
    </font>
    <font>
      <u/>
      <sz val="10"/>
      <color indexed="12"/>
      <name val="Arial"/>
      <family val="2"/>
    </font>
    <font>
      <sz val="8"/>
      <name val="Arial"/>
      <family val="2"/>
    </font>
    <font>
      <b/>
      <sz val="9"/>
      <name val="Calibri"/>
      <family val="2"/>
    </font>
    <font>
      <sz val="9"/>
      <name val="Calibri"/>
      <family val="2"/>
    </font>
    <font>
      <sz val="9"/>
      <color indexed="10"/>
      <name val="Calibri"/>
      <family val="2"/>
    </font>
    <font>
      <i/>
      <sz val="9"/>
      <name val="Calibri"/>
      <family val="2"/>
    </font>
    <font>
      <b/>
      <sz val="9"/>
      <color indexed="10"/>
      <name val="Calibri"/>
      <family val="2"/>
    </font>
    <font>
      <sz val="9"/>
      <color indexed="55"/>
      <name val="Calibri"/>
      <family val="2"/>
    </font>
    <font>
      <b/>
      <sz val="9"/>
      <color indexed="55"/>
      <name val="Calibri"/>
      <family val="2"/>
    </font>
    <font>
      <sz val="9"/>
      <color indexed="8"/>
      <name val="Calibri"/>
      <family val="2"/>
    </font>
    <font>
      <sz val="10"/>
      <name val="Arial"/>
      <family val="2"/>
    </font>
    <font>
      <sz val="9"/>
      <color indexed="53"/>
      <name val="Calibri"/>
      <family val="2"/>
    </font>
    <font>
      <b/>
      <sz val="9"/>
      <color indexed="53"/>
      <name val="Calibri"/>
      <family val="2"/>
    </font>
    <font>
      <sz val="8"/>
      <name val="Arial"/>
      <family val="2"/>
    </font>
    <font>
      <b/>
      <i/>
      <sz val="9"/>
      <name val="Calibri"/>
      <family val="2"/>
    </font>
    <font>
      <b/>
      <u/>
      <sz val="9"/>
      <name val="Calibri"/>
      <family val="2"/>
    </font>
    <font>
      <b/>
      <sz val="8"/>
      <name val="Calibri"/>
      <family val="2"/>
    </font>
    <font>
      <b/>
      <sz val="10"/>
      <color indexed="10"/>
      <name val="Calibri"/>
      <family val="2"/>
    </font>
    <font>
      <sz val="10"/>
      <name val="Calibri"/>
      <family val="2"/>
    </font>
    <font>
      <b/>
      <i/>
      <sz val="9"/>
      <color indexed="12"/>
      <name val="Calibri"/>
      <family val="2"/>
    </font>
    <font>
      <b/>
      <sz val="10"/>
      <name val="Calibri"/>
      <family val="2"/>
    </font>
    <font>
      <b/>
      <sz val="12"/>
      <name val="Calibri"/>
      <family val="2"/>
    </font>
    <font>
      <b/>
      <u/>
      <sz val="10"/>
      <name val="Calibri"/>
      <family val="2"/>
    </font>
    <font>
      <i/>
      <sz val="10"/>
      <name val="Calibri"/>
      <family val="2"/>
    </font>
    <font>
      <sz val="9"/>
      <name val="Arial"/>
      <family val="2"/>
    </font>
    <font>
      <sz val="11"/>
      <name val="Calibri"/>
      <family val="2"/>
    </font>
    <font>
      <b/>
      <sz val="11"/>
      <name val="Calibri"/>
      <family val="2"/>
    </font>
    <font>
      <b/>
      <i/>
      <sz val="10"/>
      <name val="Calibri"/>
      <family val="2"/>
    </font>
    <font>
      <i/>
      <sz val="12"/>
      <name val="Calibri"/>
      <family val="2"/>
    </font>
    <font>
      <sz val="10"/>
      <color indexed="12"/>
      <name val="Calibri"/>
      <family val="2"/>
    </font>
    <font>
      <b/>
      <sz val="10"/>
      <color indexed="12"/>
      <name val="Calibri"/>
      <family val="2"/>
    </font>
    <font>
      <b/>
      <i/>
      <sz val="10"/>
      <color indexed="12"/>
      <name val="Calibri"/>
      <family val="2"/>
    </font>
    <font>
      <sz val="10"/>
      <name val="Segoe UI Emoji"/>
      <family val="2"/>
    </font>
    <font>
      <sz val="16"/>
      <name val="Calibri"/>
      <family val="2"/>
    </font>
    <font>
      <sz val="12"/>
      <name val="Calibri"/>
      <family val="2"/>
    </font>
    <font>
      <sz val="14"/>
      <name val="Calibri"/>
      <family val="2"/>
    </font>
    <font>
      <b/>
      <u/>
      <sz val="10"/>
      <color indexed="62"/>
      <name val="Calibri"/>
      <family val="2"/>
    </font>
    <font>
      <vertAlign val="superscript"/>
      <sz val="10"/>
      <name val="Calibri"/>
      <family val="2"/>
    </font>
    <font>
      <sz val="9"/>
      <color indexed="9"/>
      <name val="Calibri"/>
      <family val="2"/>
    </font>
    <font>
      <b/>
      <sz val="12"/>
      <color indexed="10"/>
      <name val="Calibri"/>
      <family val="2"/>
    </font>
    <font>
      <sz val="12"/>
      <color indexed="8"/>
      <name val="Calibri"/>
      <family val="2"/>
    </font>
    <font>
      <i/>
      <sz val="12"/>
      <color indexed="10"/>
      <name val="Calibri"/>
      <family val="2"/>
    </font>
    <font>
      <b/>
      <u/>
      <sz val="12"/>
      <name val="Calibri"/>
      <family val="2"/>
    </font>
    <font>
      <sz val="12"/>
      <name val="Arial"/>
      <family val="2"/>
    </font>
    <font>
      <sz val="11"/>
      <color theme="1"/>
      <name val="Calibri"/>
      <family val="2"/>
      <scheme val="minor"/>
    </font>
    <font>
      <u/>
      <sz val="10"/>
      <color theme="10"/>
      <name val="Arial"/>
      <family val="2"/>
    </font>
    <font>
      <b/>
      <sz val="9"/>
      <color rgb="FFFF0000"/>
      <name val="Calibri"/>
      <family val="2"/>
    </font>
    <font>
      <sz val="10"/>
      <name val="Calibri"/>
      <family val="2"/>
      <scheme val="minor"/>
    </font>
    <font>
      <b/>
      <sz val="10"/>
      <name val="Calibri"/>
      <family val="2"/>
      <scheme val="minor"/>
    </font>
    <font>
      <u/>
      <sz val="10"/>
      <name val="Calibri"/>
      <family val="2"/>
      <scheme val="minor"/>
    </font>
    <font>
      <sz val="10"/>
      <color indexed="10"/>
      <name val="Calibri"/>
      <family val="2"/>
      <scheme val="minor"/>
    </font>
    <font>
      <i/>
      <sz val="10"/>
      <color rgb="FFFF0000"/>
      <name val="Calibri"/>
      <family val="2"/>
    </font>
    <font>
      <sz val="10"/>
      <color rgb="FFFF0000"/>
      <name val="Calibri"/>
      <family val="2"/>
    </font>
    <font>
      <i/>
      <sz val="10"/>
      <name val="Calibri"/>
      <family val="2"/>
      <scheme val="minor"/>
    </font>
    <font>
      <sz val="9"/>
      <color rgb="FF00B050"/>
      <name val="Calibri"/>
      <family val="2"/>
    </font>
    <font>
      <b/>
      <sz val="10"/>
      <color rgb="FFFF0000"/>
      <name val="Calibri"/>
      <family val="2"/>
      <scheme val="minor"/>
    </font>
    <font>
      <b/>
      <sz val="12"/>
      <name val="Calibri"/>
      <family val="2"/>
      <scheme val="minor"/>
    </font>
    <font>
      <sz val="9"/>
      <color rgb="FFFFFFFF"/>
      <name val="Calibri"/>
      <family val="2"/>
    </font>
    <font>
      <sz val="11"/>
      <color rgb="FF000000"/>
      <name val="Calibri"/>
      <family val="2"/>
    </font>
    <font>
      <b/>
      <sz val="12"/>
      <color rgb="FF305496"/>
      <name val="Calibri"/>
      <family val="2"/>
    </font>
    <font>
      <b/>
      <sz val="9"/>
      <color theme="1"/>
      <name val="Calibri"/>
      <family val="2"/>
    </font>
    <font>
      <b/>
      <u/>
      <sz val="9"/>
      <color rgb="FFFF0000"/>
      <name val="Calibri"/>
      <family val="2"/>
    </font>
    <font>
      <i/>
      <sz val="9"/>
      <color rgb="FFFF0000"/>
      <name val="Calibri"/>
      <family val="2"/>
    </font>
    <font>
      <sz val="9"/>
      <color rgb="FFFF0000"/>
      <name val="Calibri"/>
      <family val="2"/>
    </font>
    <font>
      <b/>
      <sz val="12"/>
      <color theme="1"/>
      <name val="Calibri"/>
      <family val="2"/>
      <scheme val="minor"/>
    </font>
    <font>
      <b/>
      <sz val="12"/>
      <color rgb="FFFF0000"/>
      <name val="Calibri"/>
      <family val="2"/>
      <scheme val="minor"/>
    </font>
    <font>
      <sz val="12"/>
      <color theme="1"/>
      <name val="Calibri"/>
      <family val="2"/>
      <scheme val="minor"/>
    </font>
    <font>
      <b/>
      <sz val="12"/>
      <color rgb="FFFF0000"/>
      <name val="Calibri"/>
      <family val="2"/>
    </font>
    <font>
      <i/>
      <sz val="12"/>
      <color rgb="FFFF0000"/>
      <name val="Calibri"/>
      <family val="2"/>
    </font>
    <font>
      <sz val="12"/>
      <color theme="1"/>
      <name val="Calibri"/>
      <family val="2"/>
    </font>
    <font>
      <b/>
      <sz val="11"/>
      <color rgb="FFFF0000"/>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b/>
      <u/>
      <sz val="10"/>
      <color rgb="FFFF0000"/>
      <name val="Calibri"/>
      <family val="2"/>
    </font>
    <font>
      <sz val="10"/>
      <color rgb="FFFF0000"/>
      <name val="Calibri"/>
      <family val="2"/>
      <scheme val="minor"/>
    </font>
    <font>
      <b/>
      <sz val="9"/>
      <name val="Calibri"/>
      <family val="2"/>
      <scheme val="minor"/>
    </font>
    <font>
      <strike/>
      <sz val="9"/>
      <color rgb="FFFF0000"/>
      <name val="Calibri"/>
      <family val="2"/>
    </font>
    <font>
      <b/>
      <sz val="10"/>
      <color theme="0"/>
      <name val="Calibri"/>
      <family val="2"/>
    </font>
    <font>
      <sz val="8"/>
      <color rgb="FF000000"/>
      <name val="Tahoma"/>
      <family val="2"/>
    </font>
    <font>
      <i/>
      <sz val="12"/>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theme="0" tint="-4.9989318521683403E-2"/>
        <bgColor indexed="64"/>
      </patternFill>
    </fill>
    <fill>
      <patternFill patternType="solid">
        <fgColor rgb="FF4472C4"/>
        <bgColor rgb="FF000000"/>
      </patternFill>
    </fill>
    <fill>
      <patternFill patternType="solid">
        <fgColor rgb="FFF2F2F2"/>
        <bgColor rgb="FF000000"/>
      </patternFill>
    </fill>
    <fill>
      <patternFill patternType="solid">
        <fgColor theme="6" tint="0.59999389629810485"/>
        <bgColor indexed="64"/>
      </patternFill>
    </fill>
  </fills>
  <borders count="132">
    <border>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hair">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bottom style="thick">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style="thick">
        <color indexed="64"/>
      </left>
      <right/>
      <top style="thick">
        <color indexed="64"/>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rgb="FFFFFFFF"/>
      </left>
      <right/>
      <top style="thin">
        <color rgb="FFFFFFFF"/>
      </top>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47" fillId="0" borderId="0" applyNumberFormat="0" applyFill="0" applyBorder="0" applyAlignment="0" applyProtection="0"/>
    <xf numFmtId="0" fontId="46" fillId="0" borderId="0"/>
    <xf numFmtId="0" fontId="12" fillId="0" borderId="0"/>
    <xf numFmtId="0" fontId="12" fillId="0" borderId="0"/>
    <xf numFmtId="0" fontId="1" fillId="0" borderId="0"/>
    <xf numFmtId="9" fontId="1" fillId="0" borderId="0" applyFont="0" applyFill="0" applyBorder="0" applyAlignment="0" applyProtection="0"/>
    <xf numFmtId="0" fontId="1" fillId="0" borderId="0"/>
  </cellStyleXfs>
  <cellXfs count="815">
    <xf numFmtId="0" fontId="0" fillId="0" borderId="0" xfId="0"/>
    <xf numFmtId="0" fontId="4" fillId="0" borderId="0" xfId="0" applyFont="1" applyAlignment="1">
      <alignment horizontal="left"/>
    </xf>
    <xf numFmtId="0" fontId="4" fillId="0" borderId="0" xfId="0" applyFont="1"/>
    <xf numFmtId="0" fontId="4" fillId="0" borderId="0" xfId="0" applyFont="1" applyAlignment="1">
      <alignment horizontal="left" wrapText="1"/>
    </xf>
    <xf numFmtId="0" fontId="5" fillId="0" borderId="0" xfId="0" applyFont="1" applyAlignment="1">
      <alignment horizontal="left" wrapText="1"/>
    </xf>
    <xf numFmtId="0" fontId="5" fillId="0" borderId="0" xfId="0" applyFont="1"/>
    <xf numFmtId="0" fontId="5" fillId="0" borderId="0" xfId="0" applyFont="1" applyAlignment="1">
      <alignment wrapText="1"/>
    </xf>
    <xf numFmtId="0" fontId="5" fillId="0" borderId="0" xfId="0" applyFont="1" applyAlignment="1">
      <alignment horizontal="left"/>
    </xf>
    <xf numFmtId="0" fontId="5" fillId="0" borderId="0" xfId="0" applyFont="1" applyProtection="1">
      <protection locked="0"/>
    </xf>
    <xf numFmtId="0" fontId="4" fillId="0" borderId="0" xfId="0" applyFont="1" applyAlignment="1" applyProtection="1">
      <alignment horizontal="left" wrapText="1"/>
      <protection locked="0"/>
    </xf>
    <xf numFmtId="1" fontId="4" fillId="0" borderId="0" xfId="0" quotePrefix="1" applyNumberFormat="1" applyFont="1" applyAlignment="1">
      <alignment horizontal="center"/>
    </xf>
    <xf numFmtId="166" fontId="4" fillId="0" borderId="0" xfId="0" applyNumberFormat="1" applyFont="1" applyAlignment="1">
      <alignment horizontal="center"/>
    </xf>
    <xf numFmtId="0" fontId="7" fillId="0" borderId="0" xfId="0" applyFont="1"/>
    <xf numFmtId="0" fontId="9" fillId="0" borderId="0" xfId="0" applyFont="1"/>
    <xf numFmtId="0" fontId="4" fillId="0" borderId="0" xfId="0" applyFont="1" applyAlignment="1">
      <alignment horizontal="center"/>
    </xf>
    <xf numFmtId="1" fontId="4" fillId="0" borderId="0" xfId="0" applyNumberFormat="1" applyFont="1" applyAlignment="1">
      <alignment horizontal="center"/>
    </xf>
    <xf numFmtId="0" fontId="4" fillId="2" borderId="0" xfId="0" applyFont="1" applyFill="1"/>
    <xf numFmtId="0" fontId="4" fillId="0" borderId="0" xfId="0" applyFont="1" applyProtection="1">
      <protection locked="0"/>
    </xf>
    <xf numFmtId="1" fontId="5" fillId="0" borderId="0" xfId="0" applyNumberFormat="1" applyFont="1" applyAlignment="1" applyProtection="1">
      <alignment horizontal="center"/>
      <protection locked="0"/>
    </xf>
    <xf numFmtId="0" fontId="9" fillId="0" borderId="0" xfId="0" applyFont="1" applyProtection="1">
      <protection locked="0"/>
    </xf>
    <xf numFmtId="166" fontId="5" fillId="0" borderId="0" xfId="0" applyNumberFormat="1" applyFont="1" applyAlignment="1" applyProtection="1">
      <alignment horizontal="right"/>
      <protection locked="0"/>
    </xf>
    <xf numFmtId="0" fontId="5" fillId="0" borderId="0" xfId="0" applyFont="1" applyAlignment="1">
      <alignment horizontal="center"/>
    </xf>
    <xf numFmtId="0" fontId="9" fillId="0" borderId="0" xfId="0" applyFont="1" applyAlignment="1" applyProtection="1">
      <alignment horizontal="center"/>
      <protection locked="0"/>
    </xf>
    <xf numFmtId="1" fontId="4" fillId="0" borderId="0" xfId="0" applyNumberFormat="1" applyFont="1" applyAlignment="1" applyProtection="1">
      <alignment horizontal="center"/>
      <protection locked="0"/>
    </xf>
    <xf numFmtId="0" fontId="10" fillId="0" borderId="0" xfId="0" applyFont="1" applyAlignment="1" applyProtection="1">
      <alignment horizontal="center"/>
      <protection locked="0"/>
    </xf>
    <xf numFmtId="166" fontId="4" fillId="0" borderId="0" xfId="0" applyNumberFormat="1" applyFont="1" applyAlignment="1" applyProtection="1">
      <alignment horizontal="right"/>
      <protection hidden="1"/>
    </xf>
    <xf numFmtId="0" fontId="4" fillId="2" borderId="0" xfId="0" applyFont="1" applyFill="1" applyAlignment="1">
      <alignment horizontal="left"/>
    </xf>
    <xf numFmtId="0" fontId="4" fillId="0" borderId="0" xfId="0" applyFont="1" applyAlignment="1" applyProtection="1">
      <alignment horizontal="left"/>
      <protection locked="0"/>
    </xf>
    <xf numFmtId="0" fontId="10" fillId="0" borderId="0" xfId="0" applyFont="1" applyProtection="1">
      <protection locked="0"/>
    </xf>
    <xf numFmtId="166" fontId="4" fillId="0" borderId="0" xfId="0" applyNumberFormat="1" applyFont="1" applyAlignment="1" applyProtection="1">
      <alignment horizontal="right"/>
      <protection locked="0"/>
    </xf>
    <xf numFmtId="166" fontId="5" fillId="0" borderId="0" xfId="0" applyNumberFormat="1" applyFont="1" applyAlignment="1" applyProtection="1">
      <alignment horizontal="right"/>
      <protection hidden="1"/>
    </xf>
    <xf numFmtId="0" fontId="4" fillId="0" borderId="1" xfId="0" applyFont="1" applyBorder="1"/>
    <xf numFmtId="1" fontId="5" fillId="0" borderId="1" xfId="0" applyNumberFormat="1" applyFont="1" applyBorder="1" applyAlignment="1">
      <alignment horizontal="center"/>
    </xf>
    <xf numFmtId="0" fontId="9" fillId="0" borderId="1" xfId="0" applyFont="1" applyBorder="1"/>
    <xf numFmtId="166" fontId="5" fillId="0" borderId="1" xfId="0" applyNumberFormat="1" applyFont="1" applyBorder="1" applyAlignment="1">
      <alignment horizontal="right"/>
    </xf>
    <xf numFmtId="166" fontId="5" fillId="0" borderId="2" xfId="0" applyNumberFormat="1" applyFont="1" applyBorder="1" applyAlignment="1">
      <alignment horizontal="right"/>
    </xf>
    <xf numFmtId="1" fontId="5" fillId="0" borderId="0" xfId="0" applyNumberFormat="1" applyFont="1" applyAlignment="1">
      <alignment horizontal="center"/>
    </xf>
    <xf numFmtId="166" fontId="5" fillId="0" borderId="0" xfId="0" applyNumberFormat="1" applyFont="1" applyAlignment="1">
      <alignment horizontal="right"/>
    </xf>
    <xf numFmtId="166" fontId="5" fillId="0" borderId="3" xfId="0" applyNumberFormat="1" applyFont="1" applyBorder="1" applyAlignment="1">
      <alignment horizontal="right"/>
    </xf>
    <xf numFmtId="9" fontId="5" fillId="0" borderId="0" xfId="0" applyNumberFormat="1" applyFont="1" applyAlignment="1">
      <alignment horizontal="right"/>
    </xf>
    <xf numFmtId="9" fontId="5" fillId="0" borderId="3" xfId="0" applyNumberFormat="1" applyFont="1" applyBorder="1" applyAlignment="1">
      <alignment horizontal="right"/>
    </xf>
    <xf numFmtId="1" fontId="5" fillId="0" borderId="4" xfId="0" applyNumberFormat="1" applyFont="1" applyBorder="1" applyAlignment="1">
      <alignment horizontal="center"/>
    </xf>
    <xf numFmtId="0" fontId="9" fillId="0" borderId="4" xfId="0" applyFont="1" applyBorder="1"/>
    <xf numFmtId="167" fontId="5" fillId="0" borderId="4" xfId="0" applyNumberFormat="1" applyFont="1" applyBorder="1" applyAlignment="1">
      <alignment horizontal="right"/>
    </xf>
    <xf numFmtId="167" fontId="4" fillId="0" borderId="4" xfId="0" applyNumberFormat="1" applyFont="1" applyBorder="1" applyAlignment="1">
      <alignment horizontal="right"/>
    </xf>
    <xf numFmtId="167" fontId="5" fillId="0" borderId="5" xfId="0" applyNumberFormat="1" applyFont="1" applyBorder="1" applyAlignment="1">
      <alignment horizontal="right"/>
    </xf>
    <xf numFmtId="0" fontId="5" fillId="0" borderId="0" xfId="0" applyFont="1" applyAlignment="1" applyProtection="1">
      <alignment horizontal="left"/>
      <protection locked="0"/>
    </xf>
    <xf numFmtId="1" fontId="5" fillId="0" borderId="0" xfId="0" applyNumberFormat="1" applyFont="1"/>
    <xf numFmtId="166" fontId="5" fillId="0" borderId="0" xfId="0" applyNumberFormat="1" applyFont="1" applyAlignment="1">
      <alignment horizontal="center"/>
    </xf>
    <xf numFmtId="166" fontId="4" fillId="0" borderId="0" xfId="0" applyNumberFormat="1" applyFont="1" applyAlignment="1">
      <alignment horizontal="center" vertical="center"/>
    </xf>
    <xf numFmtId="1" fontId="5" fillId="0" borderId="0" xfId="0" applyNumberFormat="1" applyFont="1" applyAlignment="1" applyProtection="1">
      <alignment horizontal="left"/>
      <protection locked="0"/>
    </xf>
    <xf numFmtId="0" fontId="5" fillId="0" borderId="0" xfId="0" applyFont="1" applyAlignment="1" applyProtection="1">
      <alignment horizontal="center"/>
      <protection locked="0"/>
    </xf>
    <xf numFmtId="166" fontId="4" fillId="0" borderId="0" xfId="0" applyNumberFormat="1" applyFont="1" applyAlignment="1" applyProtection="1">
      <alignment horizontal="right" vertical="center"/>
      <protection locked="0"/>
    </xf>
    <xf numFmtId="1" fontId="4" fillId="0" borderId="0" xfId="0" applyNumberFormat="1" applyFont="1" applyAlignment="1" applyProtection="1">
      <alignment horizontal="left"/>
      <protection locked="0"/>
    </xf>
    <xf numFmtId="0" fontId="4" fillId="0" borderId="0" xfId="0" applyFont="1" applyAlignment="1" applyProtection="1">
      <alignment horizontal="center"/>
      <protection locked="0"/>
    </xf>
    <xf numFmtId="2" fontId="4" fillId="0" borderId="0" xfId="6" applyNumberFormat="1" applyFont="1" applyAlignment="1" applyProtection="1">
      <alignment horizontal="left"/>
      <protection locked="0"/>
    </xf>
    <xf numFmtId="2" fontId="5" fillId="0" borderId="0" xfId="6" applyNumberFormat="1" applyFont="1" applyAlignment="1" applyProtection="1">
      <alignment horizontal="left"/>
      <protection locked="0"/>
    </xf>
    <xf numFmtId="2" fontId="5" fillId="0" borderId="0" xfId="6" applyNumberFormat="1" applyFont="1" applyProtection="1">
      <protection locked="0"/>
    </xf>
    <xf numFmtId="1" fontId="5" fillId="0" borderId="0" xfId="6" applyNumberFormat="1" applyFont="1" applyProtection="1">
      <protection locked="0"/>
    </xf>
    <xf numFmtId="0" fontId="4" fillId="0" borderId="0" xfId="6" applyFont="1" applyAlignment="1">
      <alignment horizontal="left"/>
    </xf>
    <xf numFmtId="0" fontId="4" fillId="0" borderId="0" xfId="6" applyFont="1"/>
    <xf numFmtId="0" fontId="4" fillId="0" borderId="0" xfId="6" applyFont="1" applyProtection="1">
      <protection locked="0"/>
    </xf>
    <xf numFmtId="1" fontId="4" fillId="0" borderId="0" xfId="6" applyNumberFormat="1" applyFont="1" applyProtection="1">
      <protection locked="0"/>
    </xf>
    <xf numFmtId="166" fontId="4" fillId="0" borderId="0" xfId="6" applyNumberFormat="1" applyFont="1" applyAlignment="1" applyProtection="1">
      <alignment horizontal="right"/>
      <protection locked="0"/>
    </xf>
    <xf numFmtId="167" fontId="5" fillId="0" borderId="4" xfId="0" applyNumberFormat="1" applyFont="1" applyBorder="1" applyAlignment="1">
      <alignment horizontal="center"/>
    </xf>
    <xf numFmtId="0" fontId="4" fillId="0" borderId="6" xfId="0" applyFont="1" applyBorder="1" applyAlignment="1">
      <alignment horizontal="left"/>
    </xf>
    <xf numFmtId="0" fontId="5" fillId="0" borderId="6" xfId="0" applyFont="1" applyBorder="1"/>
    <xf numFmtId="164" fontId="5" fillId="0" borderId="6" xfId="0" applyNumberFormat="1" applyFont="1" applyBorder="1"/>
    <xf numFmtId="167" fontId="5" fillId="0" borderId="6" xfId="0" applyNumberFormat="1" applyFont="1" applyBorder="1"/>
    <xf numFmtId="164" fontId="5" fillId="0" borderId="0" xfId="0" applyNumberFormat="1" applyFont="1"/>
    <xf numFmtId="167" fontId="5" fillId="0" borderId="0" xfId="0" applyNumberFormat="1" applyFont="1"/>
    <xf numFmtId="0" fontId="4" fillId="0" borderId="0" xfId="0" applyFont="1" applyAlignment="1">
      <alignment wrapText="1"/>
    </xf>
    <xf numFmtId="0" fontId="5" fillId="2" borderId="0" xfId="0" applyFont="1" applyFill="1"/>
    <xf numFmtId="0" fontId="4" fillId="2" borderId="0" xfId="0" applyFont="1" applyFill="1" applyAlignment="1">
      <alignment horizontal="center"/>
    </xf>
    <xf numFmtId="0" fontId="5" fillId="2" borderId="0" xfId="0" applyFont="1" applyFill="1" applyAlignment="1">
      <alignment horizontal="left"/>
    </xf>
    <xf numFmtId="2" fontId="5" fillId="2" borderId="0" xfId="0" applyNumberFormat="1" applyFont="1" applyFill="1" applyProtection="1">
      <protection hidden="1"/>
    </xf>
    <xf numFmtId="0" fontId="5" fillId="2" borderId="0" xfId="0" applyFont="1" applyFill="1" applyProtection="1">
      <protection hidden="1"/>
    </xf>
    <xf numFmtId="0" fontId="4" fillId="2" borderId="0" xfId="0" applyFont="1" applyFill="1" applyProtection="1">
      <protection hidden="1"/>
    </xf>
    <xf numFmtId="0" fontId="5" fillId="2" borderId="0" xfId="0" applyFont="1" applyFill="1" applyAlignment="1" applyProtection="1">
      <alignment horizontal="left"/>
      <protection locked="0"/>
    </xf>
    <xf numFmtId="0" fontId="5" fillId="2" borderId="0" xfId="0" applyFont="1" applyFill="1" applyProtection="1">
      <protection locked="0"/>
    </xf>
    <xf numFmtId="0" fontId="4" fillId="2" borderId="0" xfId="0" applyFont="1" applyFill="1" applyAlignment="1">
      <alignment horizontal="right"/>
    </xf>
    <xf numFmtId="0" fontId="4" fillId="2" borderId="7" xfId="0" applyFont="1" applyFill="1" applyBorder="1" applyAlignment="1">
      <alignment horizontal="left"/>
    </xf>
    <xf numFmtId="0" fontId="4" fillId="2" borderId="8" xfId="0" applyFont="1" applyFill="1" applyBorder="1"/>
    <xf numFmtId="0" fontId="4" fillId="2" borderId="9" xfId="0" applyFont="1" applyFill="1" applyBorder="1" applyAlignment="1">
      <alignment horizontal="left"/>
    </xf>
    <xf numFmtId="0" fontId="5" fillId="2" borderId="9" xfId="0" applyFont="1" applyFill="1" applyBorder="1" applyAlignment="1">
      <alignment horizontal="left"/>
    </xf>
    <xf numFmtId="166" fontId="5" fillId="2" borderId="0" xfId="0" applyNumberFormat="1" applyFont="1" applyFill="1" applyAlignment="1">
      <alignment horizontal="right"/>
    </xf>
    <xf numFmtId="166" fontId="5" fillId="2" borderId="0" xfId="0" applyNumberFormat="1" applyFont="1" applyFill="1"/>
    <xf numFmtId="0" fontId="4" fillId="2" borderId="10" xfId="0" applyFont="1" applyFill="1" applyBorder="1" applyAlignment="1">
      <alignment horizontal="left"/>
    </xf>
    <xf numFmtId="0" fontId="4" fillId="2" borderId="11" xfId="0" applyFont="1" applyFill="1" applyBorder="1"/>
    <xf numFmtId="166" fontId="4" fillId="2" borderId="11" xfId="0" applyNumberFormat="1" applyFont="1" applyFill="1" applyBorder="1"/>
    <xf numFmtId="0" fontId="4" fillId="3" borderId="12" xfId="0" applyFont="1" applyFill="1" applyBorder="1" applyAlignment="1" applyProtection="1">
      <alignment horizontal="left"/>
      <protection locked="0"/>
    </xf>
    <xf numFmtId="0" fontId="4" fillId="3" borderId="13" xfId="0" applyFont="1" applyFill="1" applyBorder="1" applyAlignment="1" applyProtection="1">
      <alignment horizontal="center"/>
      <protection locked="0"/>
    </xf>
    <xf numFmtId="0" fontId="4" fillId="3" borderId="13" xfId="0" applyFont="1" applyFill="1" applyBorder="1" applyAlignment="1" applyProtection="1">
      <alignment horizontal="left"/>
      <protection locked="0"/>
    </xf>
    <xf numFmtId="0" fontId="4" fillId="3" borderId="14" xfId="0" applyFont="1" applyFill="1" applyBorder="1" applyAlignment="1" applyProtection="1">
      <alignment horizontal="center"/>
      <protection locked="0"/>
    </xf>
    <xf numFmtId="0" fontId="5" fillId="3" borderId="15" xfId="0" applyFont="1" applyFill="1" applyBorder="1"/>
    <xf numFmtId="0" fontId="5" fillId="3" borderId="16" xfId="0" applyFont="1" applyFill="1" applyBorder="1" applyAlignment="1">
      <alignment horizontal="left"/>
    </xf>
    <xf numFmtId="0" fontId="5" fillId="3" borderId="16" xfId="0" applyFont="1" applyFill="1" applyBorder="1" applyAlignment="1" applyProtection="1">
      <alignment horizontal="left"/>
      <protection locked="0"/>
    </xf>
    <xf numFmtId="0" fontId="5" fillId="3" borderId="16" xfId="0" applyFont="1" applyFill="1" applyBorder="1"/>
    <xf numFmtId="0" fontId="5" fillId="3" borderId="17" xfId="0" applyFont="1" applyFill="1" applyBorder="1" applyAlignment="1" applyProtection="1">
      <alignment horizontal="left"/>
      <protection locked="0"/>
    </xf>
    <xf numFmtId="0" fontId="5" fillId="0" borderId="0" xfId="0" applyFont="1" applyAlignment="1">
      <alignment horizontal="justify"/>
    </xf>
    <xf numFmtId="0" fontId="5" fillId="0" borderId="0" xfId="0" applyFont="1" applyAlignment="1" applyProtection="1">
      <alignment horizontal="left" wrapText="1"/>
      <protection locked="0"/>
    </xf>
    <xf numFmtId="0" fontId="5" fillId="3" borderId="9" xfId="0" applyFont="1" applyFill="1" applyBorder="1" applyProtection="1">
      <protection locked="0"/>
    </xf>
    <xf numFmtId="0" fontId="5" fillId="3" borderId="0" xfId="0" applyFont="1" applyFill="1" applyAlignment="1" applyProtection="1">
      <alignment horizontal="left"/>
      <protection locked="0"/>
    </xf>
    <xf numFmtId="0" fontId="5" fillId="3" borderId="0" xfId="0" applyFont="1" applyFill="1" applyProtection="1">
      <protection locked="0"/>
    </xf>
    <xf numFmtId="0" fontId="5" fillId="3" borderId="18" xfId="0" applyFont="1" applyFill="1" applyBorder="1" applyAlignment="1" applyProtection="1">
      <alignment horizontal="left"/>
      <protection locked="0"/>
    </xf>
    <xf numFmtId="0" fontId="4" fillId="3" borderId="19" xfId="0" applyFont="1" applyFill="1" applyBorder="1" applyAlignment="1" applyProtection="1">
      <alignment vertical="center"/>
      <protection locked="0"/>
    </xf>
    <xf numFmtId="0" fontId="5" fillId="3" borderId="20" xfId="0" applyFont="1" applyFill="1" applyBorder="1" applyAlignment="1" applyProtection="1">
      <alignment vertical="center"/>
      <protection locked="0"/>
    </xf>
    <xf numFmtId="0" fontId="4" fillId="3" borderId="20" xfId="0" applyFont="1" applyFill="1" applyBorder="1" applyAlignment="1" applyProtection="1">
      <alignment horizontal="left"/>
      <protection locked="0"/>
    </xf>
    <xf numFmtId="0" fontId="4" fillId="3" borderId="21" xfId="0" applyFont="1" applyFill="1" applyBorder="1" applyAlignment="1" applyProtection="1">
      <alignment horizontal="left"/>
      <protection locked="0"/>
    </xf>
    <xf numFmtId="0" fontId="5" fillId="0" borderId="0" xfId="0" applyFont="1" applyAlignment="1">
      <alignment horizontal="center" vertical="center" wrapText="1"/>
    </xf>
    <xf numFmtId="0" fontId="5" fillId="0" borderId="6" xfId="0" applyFont="1" applyBorder="1" applyAlignment="1">
      <alignment horizontal="left"/>
    </xf>
    <xf numFmtId="0" fontId="4" fillId="0" borderId="26" xfId="0" applyFont="1" applyBorder="1" applyAlignment="1">
      <alignment horizontal="left"/>
    </xf>
    <xf numFmtId="0" fontId="5" fillId="0" borderId="26" xfId="0" applyFont="1" applyBorder="1" applyAlignment="1">
      <alignment horizontal="left"/>
    </xf>
    <xf numFmtId="164" fontId="5" fillId="0" borderId="26" xfId="0" applyNumberFormat="1" applyFont="1" applyBorder="1"/>
    <xf numFmtId="0" fontId="5" fillId="0" borderId="6" xfId="0" applyFont="1" applyBorder="1" applyAlignment="1" applyProtection="1">
      <alignment horizontal="right"/>
      <protection locked="0"/>
    </xf>
    <xf numFmtId="0" fontId="4" fillId="0" borderId="6" xfId="0" applyFont="1" applyBorder="1"/>
    <xf numFmtId="169" fontId="5" fillId="0" borderId="6" xfId="0" applyNumberFormat="1" applyFont="1" applyBorder="1" applyProtection="1">
      <protection locked="0"/>
    </xf>
    <xf numFmtId="166" fontId="4" fillId="0" borderId="0" xfId="0" applyNumberFormat="1" applyFont="1" applyAlignment="1">
      <alignment horizontal="right"/>
    </xf>
    <xf numFmtId="166" fontId="4" fillId="0" borderId="0" xfId="0" applyNumberFormat="1" applyFont="1" applyAlignment="1">
      <alignment horizontal="right" vertical="center"/>
    </xf>
    <xf numFmtId="166" fontId="4" fillId="0" borderId="0" xfId="6" applyNumberFormat="1" applyFont="1" applyAlignment="1">
      <alignment horizontal="right"/>
    </xf>
    <xf numFmtId="0" fontId="7" fillId="0" borderId="0" xfId="0" applyFont="1" applyProtection="1">
      <protection locked="0"/>
    </xf>
    <xf numFmtId="3" fontId="5" fillId="2" borderId="0" xfId="0" applyNumberFormat="1" applyFont="1" applyFill="1" applyAlignment="1">
      <alignment horizontal="right"/>
    </xf>
    <xf numFmtId="166" fontId="4" fillId="2" borderId="11" xfId="0" applyNumberFormat="1" applyFont="1" applyFill="1" applyBorder="1" applyAlignment="1">
      <alignment horizontal="right"/>
    </xf>
    <xf numFmtId="0" fontId="48" fillId="0" borderId="0" xfId="0" applyFont="1"/>
    <xf numFmtId="9" fontId="4" fillId="0" borderId="0" xfId="0" applyNumberFormat="1" applyFont="1" applyAlignment="1">
      <alignment horizontal="right"/>
    </xf>
    <xf numFmtId="0" fontId="4" fillId="0" borderId="0" xfId="0" applyFont="1" applyAlignment="1">
      <alignment horizontal="right"/>
    </xf>
    <xf numFmtId="0" fontId="4" fillId="0" borderId="0" xfId="4" applyFont="1" applyAlignment="1">
      <alignment horizontal="left"/>
    </xf>
    <xf numFmtId="0" fontId="4" fillId="0" borderId="0" xfId="4" applyFont="1"/>
    <xf numFmtId="0" fontId="4" fillId="0" borderId="0" xfId="4" applyFont="1" applyAlignment="1">
      <alignment horizontal="left" wrapText="1"/>
    </xf>
    <xf numFmtId="0" fontId="5" fillId="0" borderId="0" xfId="4" applyFont="1" applyAlignment="1">
      <alignment horizontal="left" wrapText="1"/>
    </xf>
    <xf numFmtId="0" fontId="20" fillId="0" borderId="29" xfId="4" applyFont="1" applyBorder="1" applyAlignment="1">
      <alignment horizontal="left" wrapText="1"/>
    </xf>
    <xf numFmtId="0" fontId="20" fillId="0" borderId="30" xfId="4" applyFont="1" applyBorder="1" applyAlignment="1">
      <alignment horizontal="left" wrapText="1"/>
    </xf>
    <xf numFmtId="0" fontId="5" fillId="0" borderId="0" xfId="4" applyFont="1" applyAlignment="1">
      <alignment wrapText="1"/>
    </xf>
    <xf numFmtId="0" fontId="5" fillId="0" borderId="0" xfId="4" applyFont="1"/>
    <xf numFmtId="0" fontId="5" fillId="0" borderId="0" xfId="4" applyFont="1" applyAlignment="1">
      <alignment horizontal="left"/>
    </xf>
    <xf numFmtId="0" fontId="5" fillId="0" borderId="31" xfId="4" applyFont="1" applyBorder="1" applyAlignment="1">
      <alignment horizontal="left"/>
    </xf>
    <xf numFmtId="0" fontId="4" fillId="0" borderId="32" xfId="4" applyFont="1" applyBorder="1" applyAlignment="1">
      <alignment horizontal="left"/>
    </xf>
    <xf numFmtId="0" fontId="22" fillId="5" borderId="33" xfId="4" applyFont="1" applyFill="1" applyBorder="1" applyAlignment="1">
      <alignment horizontal="left" wrapText="1"/>
    </xf>
    <xf numFmtId="0" fontId="20" fillId="0" borderId="0" xfId="4" applyFont="1" applyAlignment="1">
      <alignment horizontal="right" wrapText="1"/>
    </xf>
    <xf numFmtId="0" fontId="20" fillId="0" borderId="0" xfId="4" applyFont="1" applyAlignment="1">
      <alignment horizontal="right"/>
    </xf>
    <xf numFmtId="0" fontId="20" fillId="0" borderId="34" xfId="4" applyFont="1" applyBorder="1" applyAlignment="1">
      <alignment horizontal="right" wrapText="1"/>
    </xf>
    <xf numFmtId="0" fontId="20" fillId="0" borderId="0" xfId="4" applyFont="1" applyAlignment="1">
      <alignment horizontal="left" wrapText="1"/>
    </xf>
    <xf numFmtId="0" fontId="49" fillId="0" borderId="0" xfId="4" applyFont="1"/>
    <xf numFmtId="0" fontId="50" fillId="0" borderId="0" xfId="4" applyFont="1"/>
    <xf numFmtId="0" fontId="22" fillId="0" borderId="0" xfId="4" applyFont="1" applyAlignment="1">
      <alignment horizontal="left" wrapText="1"/>
    </xf>
    <xf numFmtId="0" fontId="51" fillId="0" borderId="9" xfId="4" applyFont="1" applyBorder="1" applyAlignment="1" applyProtection="1">
      <alignment horizontal="center"/>
      <protection locked="0"/>
    </xf>
    <xf numFmtId="0" fontId="20" fillId="0" borderId="0" xfId="4" applyFont="1" applyAlignment="1">
      <alignment wrapText="1"/>
    </xf>
    <xf numFmtId="0" fontId="22" fillId="0" borderId="0" xfId="4" applyFont="1" applyAlignment="1">
      <alignment wrapText="1"/>
    </xf>
    <xf numFmtId="0" fontId="20" fillId="0" borderId="9" xfId="4" applyFont="1" applyBorder="1" applyAlignment="1">
      <alignment horizontal="left" wrapText="1"/>
    </xf>
    <xf numFmtId="0" fontId="22" fillId="0" borderId="0" xfId="4" applyFont="1"/>
    <xf numFmtId="0" fontId="49" fillId="0" borderId="0" xfId="4" applyFont="1" applyAlignment="1">
      <alignment horizontal="left" vertical="top" wrapText="1"/>
    </xf>
    <xf numFmtId="0" fontId="49" fillId="0" borderId="29" xfId="4" applyFont="1" applyBorder="1" applyAlignment="1">
      <alignment horizontal="left" vertical="top" wrapText="1"/>
    </xf>
    <xf numFmtId="0" fontId="49" fillId="0" borderId="30" xfId="4" applyFont="1" applyBorder="1" applyAlignment="1">
      <alignment horizontal="left" wrapText="1"/>
    </xf>
    <xf numFmtId="0" fontId="50" fillId="0" borderId="0" xfId="4" applyFont="1" applyAlignment="1">
      <alignment horizontal="left" vertical="top" wrapText="1"/>
    </xf>
    <xf numFmtId="0" fontId="52" fillId="0" borderId="0" xfId="4" applyFont="1" applyAlignment="1">
      <alignment horizontal="left" vertical="top" wrapText="1"/>
    </xf>
    <xf numFmtId="0" fontId="49" fillId="0" borderId="35" xfId="4" applyFont="1" applyBorder="1" applyAlignment="1">
      <alignment horizontal="left" wrapText="1"/>
    </xf>
    <xf numFmtId="0" fontId="53" fillId="0" borderId="9" xfId="4" applyFont="1" applyBorder="1" applyAlignment="1">
      <alignment horizontal="left" wrapText="1"/>
    </xf>
    <xf numFmtId="0" fontId="54" fillId="0" borderId="34" xfId="4" applyFont="1" applyBorder="1" applyAlignment="1">
      <alignment horizontal="left" wrapText="1"/>
    </xf>
    <xf numFmtId="167" fontId="20" fillId="0" borderId="0" xfId="4" applyNumberFormat="1" applyFont="1" applyAlignment="1">
      <alignment horizontal="left" wrapText="1"/>
    </xf>
    <xf numFmtId="0" fontId="20" fillId="0" borderId="34" xfId="4" applyFont="1" applyBorder="1" applyAlignment="1">
      <alignment horizontal="left" wrapText="1"/>
    </xf>
    <xf numFmtId="0" fontId="20" fillId="0" borderId="9" xfId="4" applyFont="1" applyBorder="1" applyAlignment="1">
      <alignment horizontal="right" wrapText="1"/>
    </xf>
    <xf numFmtId="0" fontId="25" fillId="0" borderId="10" xfId="4" applyFont="1" applyBorder="1" applyAlignment="1">
      <alignment horizontal="center" wrapText="1"/>
    </xf>
    <xf numFmtId="0" fontId="25" fillId="0" borderId="36" xfId="4" applyFont="1" applyBorder="1" applyAlignment="1">
      <alignment horizontal="center" wrapText="1"/>
    </xf>
    <xf numFmtId="0" fontId="20" fillId="0" borderId="11" xfId="4" applyFont="1" applyBorder="1" applyAlignment="1">
      <alignment horizontal="left" wrapText="1"/>
    </xf>
    <xf numFmtId="0" fontId="49" fillId="0" borderId="29" xfId="4" applyFont="1" applyBorder="1" applyAlignment="1">
      <alignment wrapText="1"/>
    </xf>
    <xf numFmtId="0" fontId="49" fillId="0" borderId="30" xfId="4" applyFont="1" applyBorder="1" applyAlignment="1">
      <alignment wrapText="1"/>
    </xf>
    <xf numFmtId="0" fontId="25" fillId="0" borderId="9" xfId="4" applyFont="1" applyBorder="1" applyAlignment="1">
      <alignment horizontal="center" wrapText="1"/>
    </xf>
    <xf numFmtId="0" fontId="25" fillId="0" borderId="34" xfId="4" applyFont="1" applyBorder="1" applyAlignment="1">
      <alignment horizontal="center" wrapText="1"/>
    </xf>
    <xf numFmtId="0" fontId="50" fillId="0" borderId="37" xfId="4" applyFont="1" applyBorder="1" applyAlignment="1">
      <alignment wrapText="1"/>
    </xf>
    <xf numFmtId="0" fontId="50" fillId="5" borderId="37" xfId="4" applyFont="1" applyFill="1" applyBorder="1" applyAlignment="1">
      <alignment horizontal="center"/>
    </xf>
    <xf numFmtId="0" fontId="50" fillId="5" borderId="34" xfId="4" applyFont="1" applyFill="1" applyBorder="1" applyAlignment="1">
      <alignment horizontal="center" wrapText="1"/>
    </xf>
    <xf numFmtId="0" fontId="50" fillId="5" borderId="18" xfId="4" applyFont="1" applyFill="1" applyBorder="1" applyAlignment="1">
      <alignment horizontal="center" wrapText="1"/>
    </xf>
    <xf numFmtId="0" fontId="49" fillId="0" borderId="37" xfId="4" applyFont="1" applyBorder="1"/>
    <xf numFmtId="0" fontId="49" fillId="5" borderId="37" xfId="4" applyFont="1" applyFill="1" applyBorder="1" applyAlignment="1">
      <alignment horizontal="center" wrapText="1"/>
    </xf>
    <xf numFmtId="0" fontId="49" fillId="5" borderId="34" xfId="4" applyFont="1" applyFill="1" applyBorder="1" applyAlignment="1">
      <alignment horizontal="center"/>
    </xf>
    <xf numFmtId="0" fontId="49" fillId="5" borderId="37" xfId="4" applyFont="1" applyFill="1" applyBorder="1" applyAlignment="1">
      <alignment horizontal="center"/>
    </xf>
    <xf numFmtId="0" fontId="49" fillId="5" borderId="18" xfId="4" applyFont="1" applyFill="1" applyBorder="1" applyAlignment="1">
      <alignment horizontal="center"/>
    </xf>
    <xf numFmtId="0" fontId="49" fillId="0" borderId="37" xfId="4" applyFont="1" applyBorder="1" applyAlignment="1">
      <alignment wrapText="1"/>
    </xf>
    <xf numFmtId="0" fontId="50" fillId="5" borderId="37" xfId="4" applyFont="1" applyFill="1" applyBorder="1" applyAlignment="1">
      <alignment horizontal="center" wrapText="1"/>
    </xf>
    <xf numFmtId="0" fontId="55" fillId="0" borderId="37" xfId="4" applyFont="1" applyBorder="1" applyAlignment="1">
      <alignment wrapText="1"/>
    </xf>
    <xf numFmtId="0" fontId="49" fillId="0" borderId="38" xfId="4" applyFont="1" applyBorder="1" applyAlignment="1">
      <alignment wrapText="1"/>
    </xf>
    <xf numFmtId="0" fontId="50" fillId="0" borderId="0" xfId="0" applyFont="1"/>
    <xf numFmtId="0" fontId="50" fillId="0" borderId="7" xfId="0" applyFont="1" applyBorder="1" applyAlignment="1">
      <alignment wrapText="1"/>
    </xf>
    <xf numFmtId="0" fontId="49" fillId="0" borderId="9" xfId="0" applyFont="1" applyBorder="1"/>
    <xf numFmtId="0" fontId="49" fillId="0" borderId="0" xfId="0" applyFont="1"/>
    <xf numFmtId="0" fontId="49" fillId="0" borderId="9" xfId="0" applyFont="1" applyBorder="1" applyAlignment="1">
      <alignment wrapText="1"/>
    </xf>
    <xf numFmtId="0" fontId="49" fillId="0" borderId="10" xfId="0" applyFont="1" applyBorder="1" applyAlignment="1">
      <alignment wrapText="1"/>
    </xf>
    <xf numFmtId="0" fontId="49" fillId="0" borderId="0" xfId="4" applyFont="1" applyAlignment="1">
      <alignment vertical="top"/>
    </xf>
    <xf numFmtId="0" fontId="49" fillId="0" borderId="0" xfId="4" applyFont="1" applyAlignment="1">
      <alignment wrapText="1"/>
    </xf>
    <xf numFmtId="0" fontId="20" fillId="0" borderId="0" xfId="4" applyFont="1"/>
    <xf numFmtId="0" fontId="20" fillId="0" borderId="0" xfId="4" applyFont="1" applyAlignment="1">
      <alignment horizontal="left"/>
    </xf>
    <xf numFmtId="0" fontId="49" fillId="0" borderId="9" xfId="4" applyFont="1" applyBorder="1" applyAlignment="1">
      <alignment horizontal="left"/>
    </xf>
    <xf numFmtId="0" fontId="49" fillId="0" borderId="9" xfId="4" applyFont="1" applyBorder="1" applyAlignment="1" applyProtection="1">
      <alignment horizontal="left"/>
      <protection locked="0"/>
    </xf>
    <xf numFmtId="0" fontId="51" fillId="0" borderId="9" xfId="4" applyFont="1" applyBorder="1"/>
    <xf numFmtId="0" fontId="4" fillId="0" borderId="0" xfId="0" applyFont="1" applyAlignment="1" applyProtection="1">
      <alignment wrapText="1"/>
      <protection locked="0"/>
    </xf>
    <xf numFmtId="0" fontId="5" fillId="6" borderId="0" xfId="0" applyFont="1" applyFill="1" applyAlignment="1" applyProtection="1">
      <alignment horizontal="left"/>
      <protection locked="0"/>
    </xf>
    <xf numFmtId="0" fontId="5" fillId="6" borderId="0" xfId="0" applyFont="1" applyFill="1" applyProtection="1">
      <protection locked="0"/>
    </xf>
    <xf numFmtId="0" fontId="5" fillId="6" borderId="0" xfId="0" applyFont="1" applyFill="1"/>
    <xf numFmtId="0" fontId="24" fillId="5" borderId="8" xfId="4" applyFont="1" applyFill="1" applyBorder="1" applyAlignment="1">
      <alignment horizontal="center" vertical="center" wrapText="1"/>
    </xf>
    <xf numFmtId="0" fontId="22" fillId="0" borderId="0" xfId="4" applyFont="1" applyAlignment="1">
      <alignment horizontal="left"/>
    </xf>
    <xf numFmtId="0" fontId="4" fillId="3" borderId="0" xfId="0" applyFont="1" applyFill="1" applyProtection="1">
      <protection locked="0"/>
    </xf>
    <xf numFmtId="0" fontId="4" fillId="7" borderId="0" xfId="0" applyFont="1" applyFill="1"/>
    <xf numFmtId="0" fontId="48" fillId="7" borderId="0" xfId="0" applyFont="1" applyFill="1"/>
    <xf numFmtId="1" fontId="5" fillId="7" borderId="0" xfId="0" applyNumberFormat="1" applyFont="1" applyFill="1" applyAlignment="1" applyProtection="1">
      <alignment horizontal="center"/>
      <protection locked="0"/>
    </xf>
    <xf numFmtId="0" fontId="9" fillId="7" borderId="0" xfId="0" applyFont="1" applyFill="1" applyProtection="1">
      <protection locked="0"/>
    </xf>
    <xf numFmtId="166" fontId="5" fillId="7" borderId="28" xfId="0" applyNumberFormat="1" applyFont="1" applyFill="1" applyBorder="1" applyAlignment="1">
      <alignment horizontal="right"/>
    </xf>
    <xf numFmtId="0" fontId="4" fillId="7" borderId="0" xfId="6" applyFont="1" applyFill="1"/>
    <xf numFmtId="0" fontId="48" fillId="7" borderId="0" xfId="6" applyFont="1" applyFill="1" applyProtection="1">
      <protection locked="0"/>
    </xf>
    <xf numFmtId="1" fontId="4" fillId="7" borderId="0" xfId="6" applyNumberFormat="1" applyFont="1" applyFill="1" applyProtection="1">
      <protection locked="0"/>
    </xf>
    <xf numFmtId="0" fontId="4" fillId="7" borderId="0" xfId="6" applyFont="1" applyFill="1" applyProtection="1">
      <protection locked="0"/>
    </xf>
    <xf numFmtId="166" fontId="4" fillId="7" borderId="28" xfId="6" applyNumberFormat="1" applyFont="1" applyFill="1" applyBorder="1" applyAlignment="1">
      <alignment horizontal="right"/>
    </xf>
    <xf numFmtId="167" fontId="4" fillId="0" borderId="39" xfId="4" applyNumberFormat="1" applyFont="1" applyBorder="1"/>
    <xf numFmtId="0" fontId="26" fillId="0" borderId="0" xfId="0" applyFont="1" applyProtection="1">
      <protection locked="0"/>
    </xf>
    <xf numFmtId="166" fontId="27" fillId="11" borderId="28" xfId="4" applyNumberFormat="1" applyFont="1" applyFill="1" applyBorder="1"/>
    <xf numFmtId="166" fontId="28" fillId="11" borderId="28" xfId="4" applyNumberFormat="1" applyFont="1" applyFill="1" applyBorder="1"/>
    <xf numFmtId="0" fontId="57" fillId="0" borderId="9" xfId="0" applyFont="1" applyBorder="1" applyAlignment="1">
      <alignment horizontal="right"/>
    </xf>
    <xf numFmtId="0" fontId="50" fillId="0" borderId="9" xfId="0" applyFont="1" applyBorder="1" applyAlignment="1">
      <alignment horizontal="right"/>
    </xf>
    <xf numFmtId="0" fontId="50" fillId="0" borderId="9" xfId="0" applyFont="1" applyBorder="1" applyAlignment="1" applyProtection="1">
      <alignment horizontal="right"/>
      <protection locked="0"/>
    </xf>
    <xf numFmtId="0" fontId="22" fillId="0" borderId="0" xfId="4" applyFont="1" applyAlignment="1">
      <alignment horizontal="right"/>
    </xf>
    <xf numFmtId="0" fontId="20" fillId="0" borderId="6" xfId="4" applyFont="1" applyBorder="1" applyAlignment="1">
      <alignment wrapText="1"/>
    </xf>
    <xf numFmtId="0" fontId="20" fillId="0" borderId="25" xfId="4" applyFont="1" applyBorder="1" applyAlignment="1">
      <alignment wrapText="1"/>
    </xf>
    <xf numFmtId="0" fontId="22" fillId="5" borderId="9" xfId="4" applyFont="1" applyFill="1" applyBorder="1" applyAlignment="1">
      <alignment horizontal="left" wrapText="1"/>
    </xf>
    <xf numFmtId="0" fontId="58" fillId="7" borderId="28" xfId="4" applyFont="1" applyFill="1" applyBorder="1" applyAlignment="1">
      <alignment wrapText="1"/>
    </xf>
    <xf numFmtId="0" fontId="58" fillId="7" borderId="7" xfId="0" applyFont="1" applyFill="1" applyBorder="1" applyAlignment="1">
      <alignment wrapText="1"/>
    </xf>
    <xf numFmtId="0" fontId="20" fillId="0" borderId="0" xfId="0" applyFont="1" applyProtection="1">
      <protection locked="0"/>
    </xf>
    <xf numFmtId="167" fontId="22" fillId="0" borderId="23" xfId="0" applyNumberFormat="1"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2" fillId="0" borderId="6" xfId="0" applyFont="1" applyBorder="1" applyAlignment="1" applyProtection="1">
      <alignment horizontal="left"/>
      <protection locked="0"/>
    </xf>
    <xf numFmtId="0" fontId="20" fillId="0" borderId="6" xfId="0" applyFont="1" applyBorder="1" applyProtection="1">
      <protection locked="0"/>
    </xf>
    <xf numFmtId="7" fontId="31" fillId="0" borderId="6" xfId="0" applyNumberFormat="1" applyFont="1" applyBorder="1" applyProtection="1">
      <protection locked="0"/>
    </xf>
    <xf numFmtId="169" fontId="20" fillId="0" borderId="6" xfId="0" applyNumberFormat="1" applyFont="1" applyBorder="1" applyProtection="1">
      <protection locked="0"/>
    </xf>
    <xf numFmtId="7" fontId="20" fillId="0" borderId="6" xfId="0" applyNumberFormat="1" applyFont="1" applyBorder="1" applyProtection="1">
      <protection locked="0"/>
    </xf>
    <xf numFmtId="0" fontId="20" fillId="0" borderId="42" xfId="0" applyFont="1" applyBorder="1" applyProtection="1">
      <protection locked="0"/>
    </xf>
    <xf numFmtId="0" fontId="20" fillId="0" borderId="43" xfId="0" applyFont="1" applyBorder="1" applyProtection="1">
      <protection locked="0"/>
    </xf>
    <xf numFmtId="169" fontId="20" fillId="0" borderId="43" xfId="0" applyNumberFormat="1" applyFont="1" applyBorder="1" applyProtection="1">
      <protection locked="0"/>
    </xf>
    <xf numFmtId="7" fontId="20" fillId="0" borderId="26" xfId="0" applyNumberFormat="1" applyFont="1" applyBorder="1" applyProtection="1">
      <protection locked="0"/>
    </xf>
    <xf numFmtId="0" fontId="20" fillId="0" borderId="6" xfId="0" applyFont="1" applyBorder="1" applyAlignment="1" applyProtection="1">
      <alignment horizontal="right"/>
      <protection locked="0"/>
    </xf>
    <xf numFmtId="7" fontId="20" fillId="0" borderId="42" xfId="0" applyNumberFormat="1" applyFont="1" applyBorder="1" applyProtection="1">
      <protection locked="0"/>
    </xf>
    <xf numFmtId="0" fontId="22" fillId="0" borderId="6" xfId="0" applyFont="1" applyBorder="1" applyProtection="1">
      <protection locked="0"/>
    </xf>
    <xf numFmtId="0" fontId="20" fillId="0" borderId="27" xfId="0" applyFont="1" applyBorder="1" applyProtection="1">
      <protection locked="0"/>
    </xf>
    <xf numFmtId="7" fontId="20" fillId="0" borderId="0" xfId="0" applyNumberFormat="1" applyFont="1" applyProtection="1">
      <protection locked="0"/>
    </xf>
    <xf numFmtId="169" fontId="20" fillId="0" borderId="0" xfId="0" applyNumberFormat="1" applyFont="1" applyProtection="1">
      <protection locked="0"/>
    </xf>
    <xf numFmtId="7" fontId="20" fillId="0" borderId="27" xfId="0" applyNumberFormat="1" applyFont="1" applyBorder="1" applyProtection="1">
      <protection locked="0"/>
    </xf>
    <xf numFmtId="0" fontId="20" fillId="0" borderId="25" xfId="0" applyFont="1" applyBorder="1" applyAlignment="1" applyProtection="1">
      <alignment horizontal="right"/>
      <protection locked="0"/>
    </xf>
    <xf numFmtId="7" fontId="20" fillId="0" borderId="45" xfId="0" applyNumberFormat="1" applyFont="1" applyBorder="1" applyProtection="1">
      <protection locked="0"/>
    </xf>
    <xf numFmtId="7" fontId="20" fillId="0" borderId="16" xfId="0" applyNumberFormat="1" applyFont="1" applyBorder="1" applyProtection="1">
      <protection locked="0"/>
    </xf>
    <xf numFmtId="0" fontId="20" fillId="0" borderId="46" xfId="0" applyFont="1" applyBorder="1" applyProtection="1">
      <protection locked="0"/>
    </xf>
    <xf numFmtId="7" fontId="20" fillId="0" borderId="47" xfId="0" applyNumberFormat="1" applyFont="1" applyBorder="1" applyProtection="1">
      <protection locked="0"/>
    </xf>
    <xf numFmtId="0" fontId="20" fillId="0" borderId="6" xfId="0" applyFont="1" applyBorder="1" applyAlignment="1" applyProtection="1">
      <alignment horizontal="left"/>
      <protection locked="0"/>
    </xf>
    <xf numFmtId="7" fontId="20" fillId="0" borderId="48" xfId="0" applyNumberFormat="1" applyFont="1" applyBorder="1" applyProtection="1">
      <protection locked="0"/>
    </xf>
    <xf numFmtId="7" fontId="20" fillId="0" borderId="25" xfId="0" applyNumberFormat="1" applyFont="1" applyBorder="1" applyProtection="1">
      <protection locked="0"/>
    </xf>
    <xf numFmtId="169" fontId="20" fillId="0" borderId="27" xfId="0" applyNumberFormat="1" applyFont="1" applyBorder="1" applyProtection="1">
      <protection locked="0"/>
    </xf>
    <xf numFmtId="7" fontId="20" fillId="0" borderId="49" xfId="0" applyNumberFormat="1" applyFont="1" applyBorder="1" applyProtection="1">
      <protection locked="0"/>
    </xf>
    <xf numFmtId="0" fontId="20" fillId="0" borderId="42" xfId="0" applyFont="1" applyBorder="1" applyAlignment="1" applyProtection="1">
      <alignment horizontal="right"/>
      <protection locked="0"/>
    </xf>
    <xf numFmtId="0" fontId="12" fillId="0" borderId="0" xfId="0" applyFont="1" applyProtection="1">
      <protection locked="0"/>
    </xf>
    <xf numFmtId="166" fontId="20" fillId="11" borderId="28" xfId="4" applyNumberFormat="1" applyFont="1" applyFill="1" applyBorder="1"/>
    <xf numFmtId="166" fontId="22" fillId="11" borderId="28" xfId="4" applyNumberFormat="1" applyFont="1" applyFill="1" applyBorder="1"/>
    <xf numFmtId="0" fontId="22" fillId="0" borderId="0" xfId="0" applyFont="1"/>
    <xf numFmtId="0" fontId="20" fillId="0" borderId="0" xfId="0" applyFont="1"/>
    <xf numFmtId="164" fontId="20" fillId="0" borderId="0" xfId="0" applyNumberFormat="1" applyFont="1"/>
    <xf numFmtId="167" fontId="20" fillId="0" borderId="0" xfId="0" applyNumberFormat="1" applyFont="1"/>
    <xf numFmtId="0" fontId="20" fillId="12" borderId="0" xfId="4" applyFont="1" applyFill="1" applyProtection="1">
      <protection hidden="1"/>
    </xf>
    <xf numFmtId="0" fontId="20" fillId="13" borderId="0" xfId="4" applyFont="1" applyFill="1" applyProtection="1">
      <protection hidden="1"/>
    </xf>
    <xf numFmtId="0" fontId="12" fillId="12" borderId="0" xfId="4" applyFill="1"/>
    <xf numFmtId="0" fontId="12" fillId="13" borderId="0" xfId="4" applyFill="1"/>
    <xf numFmtId="0" fontId="12" fillId="13" borderId="0" xfId="4" applyFill="1" applyAlignment="1">
      <alignment horizontal="center"/>
    </xf>
    <xf numFmtId="0" fontId="34" fillId="12" borderId="0" xfId="4" applyFont="1" applyFill="1" applyProtection="1">
      <protection hidden="1"/>
    </xf>
    <xf numFmtId="0" fontId="36" fillId="12" borderId="0" xfId="4" applyFont="1" applyFill="1" applyProtection="1">
      <protection hidden="1"/>
    </xf>
    <xf numFmtId="0" fontId="59" fillId="13" borderId="85" xfId="4" applyFont="1" applyFill="1" applyBorder="1" applyAlignment="1" applyProtection="1">
      <alignment horizontal="center" vertical="top" wrapText="1"/>
      <protection hidden="1"/>
    </xf>
    <xf numFmtId="0" fontId="35" fillId="13" borderId="0" xfId="4" applyFont="1" applyFill="1" applyAlignment="1" applyProtection="1">
      <alignment horizontal="center" vertical="center"/>
      <protection locked="0"/>
    </xf>
    <xf numFmtId="0" fontId="27" fillId="13" borderId="0" xfId="4" applyFont="1" applyFill="1" applyAlignment="1" applyProtection="1">
      <alignment horizontal="left" vertical="center"/>
      <protection hidden="1"/>
    </xf>
    <xf numFmtId="0" fontId="27" fillId="13" borderId="0" xfId="4" applyFont="1" applyFill="1" applyAlignment="1" applyProtection="1">
      <alignment vertical="center"/>
      <protection hidden="1"/>
    </xf>
    <xf numFmtId="0" fontId="35" fillId="13" borderId="86" xfId="4" applyFont="1" applyFill="1" applyBorder="1" applyAlignment="1" applyProtection="1">
      <alignment horizontal="center" vertical="center"/>
      <protection locked="0"/>
    </xf>
    <xf numFmtId="0" fontId="35" fillId="13" borderId="0" xfId="4" applyFont="1" applyFill="1" applyAlignment="1" applyProtection="1">
      <alignment horizontal="center" vertical="top"/>
      <protection locked="0"/>
    </xf>
    <xf numFmtId="0" fontId="27" fillId="12" borderId="0" xfId="4" applyFont="1" applyFill="1" applyProtection="1">
      <protection hidden="1"/>
    </xf>
    <xf numFmtId="0" fontId="28" fillId="14" borderId="87" xfId="4" applyFont="1" applyFill="1" applyBorder="1" applyAlignment="1">
      <alignment horizontal="left" vertical="center" wrapText="1" indent="1"/>
    </xf>
    <xf numFmtId="0" fontId="35" fillId="13" borderId="88" xfId="4" applyFont="1" applyFill="1" applyBorder="1" applyAlignment="1" applyProtection="1">
      <alignment horizontal="center" vertical="center"/>
      <protection locked="0"/>
    </xf>
    <xf numFmtId="0" fontId="35" fillId="13" borderId="89" xfId="4" applyFont="1" applyFill="1" applyBorder="1" applyAlignment="1" applyProtection="1">
      <alignment horizontal="center" vertical="center"/>
      <protection locked="0"/>
    </xf>
    <xf numFmtId="0" fontId="27" fillId="13" borderId="89" xfId="4" applyFont="1" applyFill="1" applyBorder="1" applyAlignment="1" applyProtection="1">
      <alignment vertical="center"/>
      <protection hidden="1"/>
    </xf>
    <xf numFmtId="0" fontId="35" fillId="13" borderId="90" xfId="4" applyFont="1" applyFill="1" applyBorder="1" applyAlignment="1" applyProtection="1">
      <alignment horizontal="center" vertical="center"/>
      <protection locked="0"/>
    </xf>
    <xf numFmtId="0" fontId="20" fillId="14" borderId="91" xfId="4" applyFont="1" applyFill="1" applyBorder="1" applyAlignment="1">
      <alignment vertical="center" wrapText="1"/>
    </xf>
    <xf numFmtId="0" fontId="35" fillId="13" borderId="92" xfId="4" applyFont="1" applyFill="1" applyBorder="1" applyAlignment="1" applyProtection="1">
      <alignment horizontal="center" vertical="center"/>
      <protection locked="0"/>
    </xf>
    <xf numFmtId="0" fontId="27" fillId="13" borderId="0" xfId="4" applyFont="1" applyFill="1" applyProtection="1">
      <protection hidden="1"/>
    </xf>
    <xf numFmtId="0" fontId="60" fillId="13" borderId="0" xfId="0" applyFont="1" applyFill="1" applyAlignment="1">
      <alignment horizontal="left" wrapText="1" indent="1"/>
    </xf>
    <xf numFmtId="0" fontId="20" fillId="14" borderId="93" xfId="4" applyFont="1" applyFill="1" applyBorder="1" applyAlignment="1">
      <alignment vertical="top" wrapText="1"/>
    </xf>
    <xf numFmtId="0" fontId="35" fillId="13" borderId="94" xfId="4" applyFont="1" applyFill="1" applyBorder="1" applyAlignment="1" applyProtection="1">
      <alignment horizontal="center" vertical="center"/>
      <protection locked="0"/>
    </xf>
    <xf numFmtId="0" fontId="35" fillId="13" borderId="95" xfId="4" applyFont="1" applyFill="1" applyBorder="1" applyAlignment="1" applyProtection="1">
      <alignment horizontal="center" vertical="center"/>
      <protection locked="0"/>
    </xf>
    <xf numFmtId="0" fontId="27" fillId="13" borderId="95" xfId="4" applyFont="1" applyFill="1" applyBorder="1" applyAlignment="1" applyProtection="1">
      <alignment vertical="center"/>
      <protection hidden="1"/>
    </xf>
    <xf numFmtId="0" fontId="35" fillId="13" borderId="96" xfId="4" applyFont="1" applyFill="1" applyBorder="1" applyAlignment="1" applyProtection="1">
      <alignment horizontal="center" vertical="center"/>
      <protection locked="0"/>
    </xf>
    <xf numFmtId="0" fontId="35" fillId="13" borderId="97" xfId="4" applyFont="1" applyFill="1" applyBorder="1" applyAlignment="1" applyProtection="1">
      <alignment horizontal="center" vertical="center"/>
      <protection locked="0"/>
    </xf>
    <xf numFmtId="0" fontId="35" fillId="13" borderId="98" xfId="4" applyFont="1" applyFill="1" applyBorder="1" applyAlignment="1" applyProtection="1">
      <alignment horizontal="center" vertical="center"/>
      <protection locked="0"/>
    </xf>
    <xf numFmtId="0" fontId="35" fillId="13" borderId="99" xfId="4" applyFont="1" applyFill="1" applyBorder="1" applyAlignment="1" applyProtection="1">
      <alignment horizontal="center" vertical="center"/>
      <protection locked="0"/>
    </xf>
    <xf numFmtId="0" fontId="35" fillId="13" borderId="100" xfId="4" applyFont="1" applyFill="1" applyBorder="1" applyAlignment="1" applyProtection="1">
      <alignment horizontal="center" vertical="center"/>
      <protection locked="0"/>
    </xf>
    <xf numFmtId="0" fontId="27" fillId="13" borderId="101" xfId="4" applyFont="1" applyFill="1" applyBorder="1" applyAlignment="1" applyProtection="1">
      <alignment vertical="center"/>
      <protection hidden="1"/>
    </xf>
    <xf numFmtId="0" fontId="35" fillId="13" borderId="102" xfId="4" applyFont="1" applyFill="1" applyBorder="1" applyAlignment="1" applyProtection="1">
      <alignment horizontal="center" vertical="center"/>
      <protection locked="0"/>
    </xf>
    <xf numFmtId="0" fontId="37" fillId="12" borderId="0" xfId="4" applyFont="1" applyFill="1" applyProtection="1">
      <protection hidden="1"/>
    </xf>
    <xf numFmtId="0" fontId="37" fillId="13" borderId="0" xfId="4" applyFont="1" applyFill="1" applyProtection="1">
      <protection hidden="1"/>
    </xf>
    <xf numFmtId="0" fontId="12" fillId="12" borderId="0" xfId="4" applyFill="1" applyAlignment="1">
      <alignment horizontal="center"/>
    </xf>
    <xf numFmtId="0" fontId="61" fillId="13" borderId="0" xfId="4" applyFont="1" applyFill="1" applyAlignment="1" applyProtection="1">
      <alignment horizontal="right" vertical="center" wrapText="1" indent="1"/>
      <protection hidden="1"/>
    </xf>
    <xf numFmtId="0" fontId="5" fillId="8" borderId="4" xfId="0" applyFont="1" applyFill="1" applyBorder="1" applyAlignment="1">
      <alignment horizontal="left"/>
    </xf>
    <xf numFmtId="0" fontId="4" fillId="8" borderId="50" xfId="0" applyFont="1" applyFill="1" applyBorder="1" applyAlignment="1">
      <alignment horizontal="left"/>
    </xf>
    <xf numFmtId="0" fontId="5" fillId="8" borderId="4" xfId="0" applyFont="1" applyFill="1" applyBorder="1"/>
    <xf numFmtId="0" fontId="22" fillId="5" borderId="6" xfId="4" applyFont="1" applyFill="1" applyBorder="1" applyAlignment="1">
      <alignment horizontal="center" vertical="center" wrapText="1"/>
    </xf>
    <xf numFmtId="0" fontId="24" fillId="5" borderId="51" xfId="4" applyFont="1" applyFill="1" applyBorder="1" applyAlignment="1">
      <alignment horizontal="center" vertical="center" wrapText="1"/>
    </xf>
    <xf numFmtId="0" fontId="4" fillId="0" borderId="34" xfId="0" applyFont="1" applyBorder="1" applyAlignment="1">
      <alignment horizontal="center" wrapText="1"/>
    </xf>
    <xf numFmtId="0" fontId="4" fillId="0" borderId="52" xfId="0" applyFont="1" applyBorder="1" applyAlignment="1" applyProtection="1">
      <alignment horizontal="left"/>
      <protection locked="0"/>
    </xf>
    <xf numFmtId="0" fontId="4" fillId="5" borderId="0" xfId="0" applyFont="1" applyFill="1" applyAlignment="1">
      <alignment wrapText="1"/>
    </xf>
    <xf numFmtId="0" fontId="4" fillId="0" borderId="0" xfId="0" applyFont="1" applyAlignment="1">
      <alignment horizontal="center" wrapText="1"/>
    </xf>
    <xf numFmtId="0" fontId="5" fillId="0" borderId="34" xfId="0" applyFont="1" applyBorder="1" applyAlignment="1">
      <alignment horizontal="center" wrapText="1"/>
    </xf>
    <xf numFmtId="0" fontId="5" fillId="0" borderId="52" xfId="0" applyFont="1" applyBorder="1" applyAlignment="1" applyProtection="1">
      <alignment horizontal="left"/>
      <protection locked="0"/>
    </xf>
    <xf numFmtId="0" fontId="5" fillId="5" borderId="0" xfId="0" applyFont="1" applyFill="1" applyAlignment="1">
      <alignment wrapText="1"/>
    </xf>
    <xf numFmtId="0" fontId="5" fillId="0" borderId="0" xfId="0" applyFont="1" applyAlignment="1">
      <alignment horizontal="center" wrapText="1"/>
    </xf>
    <xf numFmtId="0" fontId="5" fillId="0" borderId="48" xfId="0" applyFont="1" applyBorder="1" applyAlignment="1">
      <alignment horizontal="center" wrapText="1"/>
    </xf>
    <xf numFmtId="0" fontId="5" fillId="0" borderId="53" xfId="0" applyFont="1" applyBorder="1" applyAlignment="1" applyProtection="1">
      <alignment horizontal="left"/>
      <protection locked="0"/>
    </xf>
    <xf numFmtId="0" fontId="5" fillId="5" borderId="47" xfId="0" applyFont="1" applyFill="1" applyBorder="1" applyAlignment="1">
      <alignment wrapText="1"/>
    </xf>
    <xf numFmtId="0" fontId="5" fillId="0" borderId="47" xfId="0" applyFont="1" applyBorder="1" applyAlignment="1">
      <alignment horizontal="center" wrapText="1"/>
    </xf>
    <xf numFmtId="0" fontId="4" fillId="11" borderId="6" xfId="0" applyFont="1" applyFill="1" applyBorder="1" applyAlignment="1">
      <alignment horizontal="center" vertical="center" wrapText="1"/>
    </xf>
    <xf numFmtId="166" fontId="4" fillId="0" borderId="6" xfId="0" applyNumberFormat="1" applyFont="1" applyBorder="1" applyAlignment="1" applyProtection="1">
      <alignment horizontal="center" vertical="center" wrapText="1"/>
      <protection locked="0"/>
    </xf>
    <xf numFmtId="0" fontId="62" fillId="0" borderId="42" xfId="0" applyFont="1" applyBorder="1" applyAlignment="1">
      <alignment horizontal="center"/>
    </xf>
    <xf numFmtId="0" fontId="18" fillId="0" borderId="6" xfId="0" applyFont="1" applyBorder="1" applyAlignment="1" applyProtection="1">
      <alignment horizontal="center" wrapText="1"/>
      <protection locked="0"/>
    </xf>
    <xf numFmtId="0" fontId="18" fillId="0" borderId="25" xfId="0" applyFont="1" applyBorder="1" applyAlignment="1" applyProtection="1">
      <alignment horizontal="center" wrapText="1"/>
      <protection locked="0"/>
    </xf>
    <xf numFmtId="0" fontId="5" fillId="0" borderId="54" xfId="0" applyFont="1" applyBorder="1" applyAlignment="1" applyProtection="1">
      <alignment horizontal="center"/>
      <protection locked="0"/>
    </xf>
    <xf numFmtId="0" fontId="5" fillId="0" borderId="54" xfId="0" applyFont="1" applyBorder="1" applyAlignment="1" applyProtection="1">
      <alignment horizontal="left"/>
      <protection locked="0"/>
    </xf>
    <xf numFmtId="167" fontId="5" fillId="0" borderId="54" xfId="0" applyNumberFormat="1" applyFont="1" applyBorder="1" applyAlignment="1" applyProtection="1">
      <alignment horizontal="left"/>
      <protection locked="0"/>
    </xf>
    <xf numFmtId="166" fontId="5" fillId="0" borderId="55" xfId="0" applyNumberFormat="1" applyFont="1" applyBorder="1" applyAlignment="1" applyProtection="1">
      <alignment horizontal="left"/>
      <protection locked="0"/>
    </xf>
    <xf numFmtId="3" fontId="5" fillId="0" borderId="56" xfId="0" applyNumberFormat="1" applyFont="1" applyBorder="1" applyAlignment="1" applyProtection="1">
      <alignment horizontal="left"/>
      <protection locked="0"/>
    </xf>
    <xf numFmtId="3" fontId="5" fillId="0" borderId="57" xfId="0" applyNumberFormat="1" applyFont="1" applyBorder="1" applyAlignment="1" applyProtection="1">
      <alignment horizontal="left"/>
      <protection locked="0"/>
    </xf>
    <xf numFmtId="0" fontId="5" fillId="0" borderId="52" xfId="0" applyFont="1" applyBorder="1" applyAlignment="1" applyProtection="1">
      <alignment horizontal="center"/>
      <protection locked="0"/>
    </xf>
    <xf numFmtId="167" fontId="5" fillId="0" borderId="52" xfId="0" applyNumberFormat="1" applyFont="1" applyBorder="1" applyAlignment="1" applyProtection="1">
      <alignment horizontal="left"/>
      <protection locked="0"/>
    </xf>
    <xf numFmtId="166" fontId="5" fillId="0" borderId="58" xfId="0" applyNumberFormat="1" applyFont="1" applyBorder="1" applyAlignment="1" applyProtection="1">
      <alignment horizontal="left"/>
      <protection locked="0"/>
    </xf>
    <xf numFmtId="3" fontId="5" fillId="0" borderId="59" xfId="0" applyNumberFormat="1" applyFont="1" applyBorder="1" applyAlignment="1" applyProtection="1">
      <alignment horizontal="left"/>
      <protection locked="0"/>
    </xf>
    <xf numFmtId="3" fontId="5" fillId="0" borderId="60" xfId="0" applyNumberFormat="1" applyFont="1" applyBorder="1" applyAlignment="1" applyProtection="1">
      <alignment horizontal="left"/>
      <protection locked="0"/>
    </xf>
    <xf numFmtId="0" fontId="5" fillId="0" borderId="6" xfId="0" applyFont="1" applyBorder="1" applyAlignment="1" applyProtection="1">
      <alignment horizontal="center"/>
      <protection locked="0"/>
    </xf>
    <xf numFmtId="166" fontId="40" fillId="0" borderId="6" xfId="0" applyNumberFormat="1" applyFont="1" applyBorder="1" applyAlignment="1" applyProtection="1">
      <alignment horizontal="left"/>
      <protection hidden="1"/>
    </xf>
    <xf numFmtId="166" fontId="5" fillId="0" borderId="0" xfId="0" applyNumberFormat="1" applyFont="1" applyAlignment="1">
      <alignment horizontal="left"/>
    </xf>
    <xf numFmtId="0" fontId="6" fillId="0" borderId="0" xfId="0" applyFont="1" applyAlignment="1">
      <alignment horizontal="left"/>
    </xf>
    <xf numFmtId="166" fontId="6" fillId="0" borderId="0" xfId="0" applyNumberFormat="1" applyFont="1" applyAlignment="1">
      <alignment horizontal="left"/>
    </xf>
    <xf numFmtId="167"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3" fontId="5" fillId="0" borderId="0" xfId="0" applyNumberFormat="1" applyFont="1" applyAlignment="1" applyProtection="1">
      <alignment horizontal="left"/>
      <protection locked="0"/>
    </xf>
    <xf numFmtId="0" fontId="16" fillId="0" borderId="0" xfId="0"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0" fontId="63" fillId="0" borderId="0" xfId="0" applyFont="1"/>
    <xf numFmtId="0" fontId="64" fillId="0" borderId="0" xfId="0" applyFont="1"/>
    <xf numFmtId="0" fontId="65" fillId="0" borderId="0" xfId="0" applyFont="1" applyAlignment="1">
      <alignment horizontal="left"/>
    </xf>
    <xf numFmtId="166" fontId="65" fillId="0" borderId="0" xfId="0" applyNumberFormat="1" applyFont="1" applyAlignment="1">
      <alignment horizontal="left"/>
    </xf>
    <xf numFmtId="0" fontId="65" fillId="0" borderId="0" xfId="0" applyFont="1"/>
    <xf numFmtId="0" fontId="17" fillId="0" borderId="0" xfId="0" applyFont="1"/>
    <xf numFmtId="0" fontId="66" fillId="0" borderId="0" xfId="4" applyFont="1"/>
    <xf numFmtId="0" fontId="12" fillId="0" borderId="0" xfId="4"/>
    <xf numFmtId="0" fontId="66" fillId="0" borderId="61" xfId="4" applyFont="1" applyBorder="1"/>
    <xf numFmtId="0" fontId="5" fillId="0" borderId="0" xfId="4" applyFont="1" applyAlignment="1">
      <alignment horizontal="center"/>
    </xf>
    <xf numFmtId="0" fontId="23" fillId="0" borderId="61" xfId="4" applyFont="1" applyBorder="1" applyAlignment="1">
      <alignment horizontal="left"/>
    </xf>
    <xf numFmtId="0" fontId="68" fillId="8" borderId="62" xfId="4" applyFont="1" applyFill="1" applyBorder="1"/>
    <xf numFmtId="0" fontId="68" fillId="8" borderId="63" xfId="4" applyFont="1" applyFill="1" applyBorder="1"/>
    <xf numFmtId="0" fontId="36" fillId="8" borderId="62" xfId="4" applyFont="1" applyFill="1" applyBorder="1" applyAlignment="1">
      <alignment horizontal="left" wrapText="1"/>
    </xf>
    <xf numFmtId="0" fontId="69" fillId="8" borderId="62" xfId="4" applyFont="1" applyFill="1" applyBorder="1" applyAlignment="1">
      <alignment horizontal="left" wrapText="1"/>
    </xf>
    <xf numFmtId="0" fontId="70" fillId="8" borderId="64" xfId="4" applyFont="1" applyFill="1" applyBorder="1" applyAlignment="1">
      <alignment wrapText="1"/>
    </xf>
    <xf numFmtId="0" fontId="23" fillId="8" borderId="65" xfId="4" applyFont="1" applyFill="1" applyBorder="1" applyAlignment="1">
      <alignment horizontal="left"/>
    </xf>
    <xf numFmtId="0" fontId="36" fillId="8" borderId="62" xfId="4" applyFont="1" applyFill="1" applyBorder="1" applyAlignment="1">
      <alignment horizontal="left"/>
    </xf>
    <xf numFmtId="0" fontId="36" fillId="8" borderId="64" xfId="4" applyFont="1" applyFill="1" applyBorder="1" applyAlignment="1">
      <alignment horizontal="left"/>
    </xf>
    <xf numFmtId="0" fontId="36" fillId="8" borderId="65" xfId="4" applyFont="1" applyFill="1" applyBorder="1" applyAlignment="1">
      <alignment horizontal="left"/>
    </xf>
    <xf numFmtId="0" fontId="65" fillId="0" borderId="0" xfId="4" applyFont="1"/>
    <xf numFmtId="0" fontId="36" fillId="8" borderId="63" xfId="4" applyFont="1" applyFill="1" applyBorder="1" applyAlignment="1">
      <alignment horizontal="left"/>
    </xf>
    <xf numFmtId="0" fontId="12" fillId="10" borderId="0" xfId="4" applyFill="1"/>
    <xf numFmtId="0" fontId="66" fillId="0" borderId="61" xfId="4" applyFont="1" applyBorder="1" applyAlignment="1">
      <alignment vertical="center" wrapText="1"/>
    </xf>
    <xf numFmtId="0" fontId="4" fillId="0" borderId="10" xfId="4" applyFont="1" applyBorder="1" applyAlignment="1">
      <alignment horizontal="left" wrapText="1"/>
    </xf>
    <xf numFmtId="0" fontId="4" fillId="0" borderId="11" xfId="4" applyFont="1" applyBorder="1" applyAlignment="1">
      <alignment horizontal="left" wrapText="1"/>
    </xf>
    <xf numFmtId="0" fontId="23" fillId="0" borderId="11" xfId="4" applyFont="1" applyBorder="1" applyAlignment="1">
      <alignment horizontal="left" wrapText="1"/>
    </xf>
    <xf numFmtId="0" fontId="4" fillId="0" borderId="41" xfId="4" applyFont="1" applyBorder="1" applyAlignment="1">
      <alignment horizontal="left" wrapText="1"/>
    </xf>
    <xf numFmtId="0" fontId="22" fillId="0" borderId="0" xfId="0" applyFont="1" applyAlignment="1" applyProtection="1">
      <alignment horizontal="left"/>
      <protection locked="0"/>
    </xf>
    <xf numFmtId="0" fontId="67" fillId="8" borderId="83" xfId="4" applyFont="1" applyFill="1" applyBorder="1"/>
    <xf numFmtId="0" fontId="23" fillId="8" borderId="62" xfId="4" applyFont="1" applyFill="1" applyBorder="1" applyAlignment="1">
      <alignment horizontal="left"/>
    </xf>
    <xf numFmtId="0" fontId="36" fillId="8" borderId="62" xfId="4" applyFont="1" applyFill="1" applyBorder="1"/>
    <xf numFmtId="0" fontId="45" fillId="8" borderId="84" xfId="4" applyFont="1" applyFill="1" applyBorder="1"/>
    <xf numFmtId="0" fontId="67" fillId="9" borderId="83" xfId="4" applyFont="1" applyFill="1" applyBorder="1"/>
    <xf numFmtId="0" fontId="42" fillId="9" borderId="62" xfId="4" applyFont="1" applyFill="1" applyBorder="1"/>
    <xf numFmtId="0" fontId="71" fillId="9" borderId="62" xfId="4" applyFont="1" applyFill="1" applyBorder="1" applyAlignment="1">
      <alignment wrapText="1"/>
    </xf>
    <xf numFmtId="0" fontId="68" fillId="9" borderId="62" xfId="4" applyFont="1" applyFill="1" applyBorder="1"/>
    <xf numFmtId="0" fontId="66" fillId="9" borderId="63" xfId="4" applyFont="1" applyFill="1" applyBorder="1"/>
    <xf numFmtId="0" fontId="36" fillId="9" borderId="62" xfId="4" applyFont="1" applyFill="1" applyBorder="1" applyAlignment="1">
      <alignment horizontal="left" wrapText="1"/>
    </xf>
    <xf numFmtId="0" fontId="69" fillId="9" borderId="62" xfId="4" applyFont="1" applyFill="1" applyBorder="1" applyAlignment="1">
      <alignment horizontal="left" wrapText="1"/>
    </xf>
    <xf numFmtId="0" fontId="70" fillId="9" borderId="64" xfId="4" applyFont="1" applyFill="1" applyBorder="1" applyAlignment="1">
      <alignment wrapText="1"/>
    </xf>
    <xf numFmtId="0" fontId="23" fillId="9" borderId="65" xfId="4" applyFont="1" applyFill="1" applyBorder="1" applyAlignment="1">
      <alignment horizontal="left"/>
    </xf>
    <xf numFmtId="0" fontId="36" fillId="9" borderId="62" xfId="4" applyFont="1" applyFill="1" applyBorder="1" applyAlignment="1">
      <alignment horizontal="left"/>
    </xf>
    <xf numFmtId="0" fontId="36" fillId="9" borderId="64" xfId="4" applyFont="1" applyFill="1" applyBorder="1" applyAlignment="1">
      <alignment horizontal="left"/>
    </xf>
    <xf numFmtId="0" fontId="36" fillId="9" borderId="65" xfId="4" applyFont="1" applyFill="1" applyBorder="1" applyAlignment="1">
      <alignment horizontal="left"/>
    </xf>
    <xf numFmtId="0" fontId="36" fillId="9" borderId="63" xfId="4" applyFont="1" applyFill="1" applyBorder="1" applyAlignment="1">
      <alignment horizontal="left"/>
    </xf>
    <xf numFmtId="0" fontId="68" fillId="9" borderId="62" xfId="4" applyFont="1" applyFill="1" applyBorder="1" applyAlignment="1">
      <alignment vertical="center" wrapText="1"/>
    </xf>
    <xf numFmtId="0" fontId="68" fillId="9" borderId="63" xfId="4" applyFont="1" applyFill="1" applyBorder="1" applyAlignment="1">
      <alignment vertical="top" wrapText="1"/>
    </xf>
    <xf numFmtId="164" fontId="22" fillId="5" borderId="23" xfId="0" applyNumberFormat="1" applyFont="1" applyFill="1" applyBorder="1" applyAlignment="1">
      <alignment horizontal="center" vertical="center" wrapText="1"/>
    </xf>
    <xf numFmtId="7" fontId="20" fillId="5" borderId="6" xfId="0" applyNumberFormat="1" applyFont="1" applyFill="1" applyBorder="1" applyProtection="1">
      <protection locked="0"/>
    </xf>
    <xf numFmtId="7" fontId="20" fillId="5" borderId="43" xfId="0" applyNumberFormat="1" applyFont="1" applyFill="1" applyBorder="1" applyProtection="1">
      <protection locked="0"/>
    </xf>
    <xf numFmtId="167" fontId="20" fillId="5" borderId="43" xfId="0" applyNumberFormat="1" applyFont="1" applyFill="1" applyBorder="1" applyProtection="1">
      <protection locked="0"/>
    </xf>
    <xf numFmtId="167" fontId="20" fillId="5" borderId="6" xfId="0" applyNumberFormat="1" applyFont="1" applyFill="1" applyBorder="1" applyProtection="1">
      <protection locked="0"/>
    </xf>
    <xf numFmtId="7" fontId="20" fillId="5" borderId="28" xfId="0" applyNumberFormat="1" applyFont="1" applyFill="1" applyBorder="1" applyProtection="1">
      <protection locked="0"/>
    </xf>
    <xf numFmtId="168" fontId="22" fillId="5" borderId="24" xfId="0" applyNumberFormat="1" applyFont="1" applyFill="1" applyBorder="1" applyAlignment="1" applyProtection="1">
      <alignment horizontal="center" vertical="center" wrapText="1"/>
      <protection locked="0"/>
    </xf>
    <xf numFmtId="7" fontId="31" fillId="0" borderId="25" xfId="0" applyNumberFormat="1" applyFont="1" applyBorder="1" applyProtection="1">
      <protection locked="0"/>
    </xf>
    <xf numFmtId="7" fontId="20" fillId="5" borderId="19" xfId="0" applyNumberFormat="1" applyFont="1" applyFill="1" applyBorder="1" applyProtection="1">
      <protection locked="0"/>
    </xf>
    <xf numFmtId="7" fontId="20" fillId="5" borderId="42" xfId="0" applyNumberFormat="1" applyFont="1" applyFill="1" applyBorder="1" applyProtection="1">
      <protection locked="0"/>
    </xf>
    <xf numFmtId="167" fontId="20" fillId="5" borderId="42" xfId="0" applyNumberFormat="1" applyFont="1" applyFill="1" applyBorder="1" applyProtection="1">
      <protection locked="0"/>
    </xf>
    <xf numFmtId="7" fontId="32" fillId="5" borderId="28" xfId="0" applyNumberFormat="1" applyFont="1" applyFill="1" applyBorder="1" applyProtection="1">
      <protection locked="0"/>
    </xf>
    <xf numFmtId="0" fontId="22" fillId="5" borderId="27" xfId="0" applyFont="1" applyFill="1" applyBorder="1" applyProtection="1">
      <protection locked="0"/>
    </xf>
    <xf numFmtId="0" fontId="22" fillId="0" borderId="27" xfId="0" applyFont="1" applyBorder="1" applyProtection="1">
      <protection locked="0"/>
    </xf>
    <xf numFmtId="0" fontId="22" fillId="5" borderId="43" xfId="0" applyFont="1" applyFill="1" applyBorder="1" applyProtection="1">
      <protection locked="0"/>
    </xf>
    <xf numFmtId="0" fontId="22" fillId="0" borderId="43" xfId="0" applyFont="1" applyBorder="1" applyProtection="1">
      <protection locked="0"/>
    </xf>
    <xf numFmtId="0" fontId="20" fillId="0" borderId="44" xfId="0" applyFont="1" applyBorder="1" applyProtection="1">
      <protection locked="0"/>
    </xf>
    <xf numFmtId="169" fontId="22" fillId="0" borderId="0" xfId="0" applyNumberFormat="1" applyFont="1" applyProtection="1">
      <protection locked="0"/>
    </xf>
    <xf numFmtId="0" fontId="22" fillId="0" borderId="7" xfId="4" applyFont="1" applyBorder="1" applyAlignment="1">
      <alignment horizontal="right"/>
    </xf>
    <xf numFmtId="3" fontId="20" fillId="0" borderId="22" xfId="4" applyNumberFormat="1" applyFont="1" applyBorder="1"/>
    <xf numFmtId="0" fontId="22" fillId="0" borderId="9" xfId="4" applyFont="1" applyBorder="1" applyAlignment="1">
      <alignment horizontal="right"/>
    </xf>
    <xf numFmtId="9" fontId="29" fillId="0" borderId="18" xfId="4" applyNumberFormat="1" applyFont="1" applyBorder="1" applyAlignment="1">
      <alignment horizontal="left"/>
    </xf>
    <xf numFmtId="3" fontId="22" fillId="0" borderId="41" xfId="4" applyNumberFormat="1" applyFont="1" applyBorder="1" applyAlignment="1">
      <alignment wrapText="1"/>
    </xf>
    <xf numFmtId="164" fontId="20" fillId="0" borderId="44" xfId="7" applyNumberFormat="1" applyFont="1" applyFill="1" applyBorder="1"/>
    <xf numFmtId="167" fontId="12" fillId="0" borderId="0" xfId="0" applyNumberFormat="1" applyFont="1" applyProtection="1">
      <protection locked="0"/>
    </xf>
    <xf numFmtId="164" fontId="20" fillId="0" borderId="73" xfId="7" applyNumberFormat="1" applyFont="1" applyFill="1" applyBorder="1"/>
    <xf numFmtId="9" fontId="20" fillId="0" borderId="22" xfId="4" applyNumberFormat="1" applyFont="1" applyBorder="1" applyAlignment="1">
      <alignment horizontal="center"/>
    </xf>
    <xf numFmtId="9" fontId="20" fillId="0" borderId="18" xfId="4" applyNumberFormat="1" applyFont="1" applyBorder="1" applyAlignment="1">
      <alignment horizontal="center"/>
    </xf>
    <xf numFmtId="9" fontId="20" fillId="0" borderId="44" xfId="7" applyFont="1" applyFill="1" applyBorder="1"/>
    <xf numFmtId="7" fontId="20" fillId="0" borderId="40" xfId="0" applyNumberFormat="1" applyFont="1" applyBorder="1" applyProtection="1">
      <protection locked="0"/>
    </xf>
    <xf numFmtId="7" fontId="20" fillId="0" borderId="122" xfId="0" applyNumberFormat="1" applyFont="1" applyBorder="1" applyProtection="1">
      <protection locked="0"/>
    </xf>
    <xf numFmtId="7" fontId="20" fillId="0" borderId="39" xfId="0" applyNumberFormat="1" applyFont="1" applyBorder="1" applyProtection="1">
      <protection locked="0"/>
    </xf>
    <xf numFmtId="7" fontId="20" fillId="0" borderId="23" xfId="0" applyNumberFormat="1" applyFont="1" applyBorder="1" applyProtection="1">
      <protection locked="0"/>
    </xf>
    <xf numFmtId="7" fontId="20" fillId="5" borderId="20" xfId="0" applyNumberFormat="1" applyFont="1" applyFill="1" applyBorder="1" applyProtection="1">
      <protection locked="0"/>
    </xf>
    <xf numFmtId="7" fontId="20" fillId="5" borderId="125" xfId="0" applyNumberFormat="1" applyFont="1" applyFill="1" applyBorder="1" applyProtection="1">
      <protection locked="0"/>
    </xf>
    <xf numFmtId="7" fontId="20" fillId="0" borderId="44" xfId="0" applyNumberFormat="1" applyFont="1" applyBorder="1" applyProtection="1">
      <protection locked="0"/>
    </xf>
    <xf numFmtId="7" fontId="20" fillId="0" borderId="38" xfId="0" applyNumberFormat="1" applyFont="1" applyBorder="1" applyProtection="1">
      <protection locked="0"/>
    </xf>
    <xf numFmtId="164" fontId="82" fillId="0" borderId="120" xfId="0" applyNumberFormat="1" applyFont="1" applyBorder="1"/>
    <xf numFmtId="164" fontId="22" fillId="0" borderId="74" xfId="0" applyNumberFormat="1" applyFont="1" applyBorder="1" applyAlignment="1">
      <alignment horizontal="center"/>
    </xf>
    <xf numFmtId="164" fontId="22" fillId="0" borderId="29" xfId="4" applyNumberFormat="1" applyFont="1" applyBorder="1" applyAlignment="1">
      <alignment wrapText="1"/>
    </xf>
    <xf numFmtId="0" fontId="22" fillId="0" borderId="30" xfId="4" applyFont="1" applyBorder="1" applyAlignment="1">
      <alignment wrapText="1"/>
    </xf>
    <xf numFmtId="0" fontId="22" fillId="0" borderId="35" xfId="4" applyFont="1" applyBorder="1"/>
    <xf numFmtId="0" fontId="22" fillId="0" borderId="0" xfId="0" applyFont="1" applyAlignment="1" applyProtection="1">
      <alignment horizontal="right"/>
      <protection locked="0"/>
    </xf>
    <xf numFmtId="0" fontId="33" fillId="0" borderId="0" xfId="0" applyFont="1" applyProtection="1">
      <protection locked="0"/>
    </xf>
    <xf numFmtId="7" fontId="32" fillId="0" borderId="0" xfId="0" applyNumberFormat="1" applyFont="1" applyProtection="1">
      <protection locked="0"/>
    </xf>
    <xf numFmtId="164" fontId="20" fillId="0" borderId="0" xfId="0" applyNumberFormat="1" applyFont="1" applyProtection="1">
      <protection locked="0"/>
    </xf>
    <xf numFmtId="167" fontId="20" fillId="0" borderId="0" xfId="0" applyNumberFormat="1" applyFont="1" applyProtection="1">
      <protection locked="0"/>
    </xf>
    <xf numFmtId="7" fontId="22" fillId="5" borderId="19" xfId="0" applyNumberFormat="1" applyFont="1" applyFill="1" applyBorder="1" applyProtection="1">
      <protection locked="0"/>
    </xf>
    <xf numFmtId="167" fontId="20" fillId="0" borderId="0" xfId="0" applyNumberFormat="1" applyFont="1" applyAlignment="1">
      <alignment horizontal="center"/>
    </xf>
    <xf numFmtId="7" fontId="33" fillId="5" borderId="28" xfId="0" applyNumberFormat="1" applyFont="1" applyFill="1" applyBorder="1" applyAlignment="1" applyProtection="1">
      <alignment horizontal="right" wrapText="1"/>
      <protection locked="0"/>
    </xf>
    <xf numFmtId="7" fontId="33" fillId="0" borderId="0" xfId="0" applyNumberFormat="1" applyFont="1" applyAlignment="1" applyProtection="1">
      <alignment horizontal="right" wrapText="1"/>
      <protection locked="0"/>
    </xf>
    <xf numFmtId="0" fontId="22" fillId="0" borderId="0" xfId="0" applyFont="1" applyProtection="1">
      <protection locked="0"/>
    </xf>
    <xf numFmtId="0" fontId="22" fillId="5" borderId="121" xfId="0" applyFont="1" applyFill="1" applyBorder="1" applyAlignment="1" applyProtection="1">
      <alignment horizontal="center" vertical="center" wrapText="1"/>
      <protection locked="0"/>
    </xf>
    <xf numFmtId="0" fontId="22" fillId="0" borderId="74" xfId="0" applyFont="1" applyBorder="1" applyAlignment="1">
      <alignment horizontal="center" vertical="center" wrapText="1"/>
    </xf>
    <xf numFmtId="0" fontId="22" fillId="5" borderId="127" xfId="0" applyFont="1" applyFill="1" applyBorder="1" applyAlignment="1" applyProtection="1">
      <alignment horizontal="center"/>
      <protection locked="0"/>
    </xf>
    <xf numFmtId="0" fontId="20" fillId="0" borderId="67" xfId="0" applyFont="1" applyBorder="1" applyProtection="1">
      <protection locked="0"/>
    </xf>
    <xf numFmtId="0" fontId="20" fillId="0" borderId="66" xfId="0" applyFont="1" applyBorder="1" applyProtection="1">
      <protection locked="0"/>
    </xf>
    <xf numFmtId="0" fontId="20" fillId="0" borderId="71" xfId="0" applyFont="1" applyBorder="1" applyProtection="1">
      <protection locked="0"/>
    </xf>
    <xf numFmtId="0" fontId="20" fillId="0" borderId="17" xfId="0" applyFont="1" applyBorder="1" applyProtection="1">
      <protection locked="0"/>
    </xf>
    <xf numFmtId="0" fontId="22" fillId="0" borderId="121" xfId="0" applyFont="1" applyBorder="1" applyAlignment="1" applyProtection="1">
      <alignment horizontal="left"/>
      <protection locked="0"/>
    </xf>
    <xf numFmtId="164" fontId="20" fillId="5" borderId="122" xfId="0" applyNumberFormat="1" applyFont="1" applyFill="1" applyBorder="1" applyProtection="1">
      <protection locked="0"/>
    </xf>
    <xf numFmtId="167" fontId="20" fillId="5" borderId="38" xfId="0" applyNumberFormat="1" applyFont="1" applyFill="1" applyBorder="1" applyProtection="1">
      <protection locked="0"/>
    </xf>
    <xf numFmtId="0" fontId="33" fillId="0" borderId="72" xfId="0" applyFont="1" applyBorder="1" applyProtection="1">
      <protection locked="0"/>
    </xf>
    <xf numFmtId="7" fontId="4" fillId="5" borderId="6" xfId="0" applyNumberFormat="1" applyFont="1" applyFill="1" applyBorder="1" applyProtection="1">
      <protection locked="0"/>
    </xf>
    <xf numFmtId="164" fontId="5" fillId="5" borderId="6" xfId="0" applyNumberFormat="1" applyFont="1" applyFill="1" applyBorder="1"/>
    <xf numFmtId="164" fontId="5" fillId="5" borderId="26" xfId="0" applyNumberFormat="1" applyFont="1" applyFill="1" applyBorder="1"/>
    <xf numFmtId="0" fontId="22" fillId="0" borderId="0" xfId="0" applyFont="1" applyAlignment="1" applyProtection="1">
      <alignment horizontal="center"/>
      <protection locked="0"/>
    </xf>
    <xf numFmtId="164" fontId="4" fillId="0" borderId="0" xfId="0" applyNumberFormat="1" applyFont="1"/>
    <xf numFmtId="0" fontId="21" fillId="0" borderId="0" xfId="0" applyFont="1"/>
    <xf numFmtId="0" fontId="22" fillId="5" borderId="27" xfId="0" applyFont="1" applyFill="1" applyBorder="1" applyAlignment="1" applyProtection="1">
      <alignment horizontal="center"/>
      <protection locked="0"/>
    </xf>
    <xf numFmtId="0" fontId="4" fillId="0" borderId="0" xfId="0" applyFont="1" applyAlignment="1">
      <alignment horizontal="center" vertical="center" wrapText="1"/>
    </xf>
    <xf numFmtId="0" fontId="22" fillId="0" borderId="124" xfId="0" applyFont="1" applyBorder="1" applyAlignment="1" applyProtection="1">
      <alignment horizontal="center" vertical="center" wrapText="1"/>
      <protection locked="0"/>
    </xf>
    <xf numFmtId="168" fontId="22" fillId="5" borderId="128" xfId="0" applyNumberFormat="1" applyFont="1" applyFill="1" applyBorder="1" applyAlignment="1" applyProtection="1">
      <alignment horizontal="center" vertical="center" wrapText="1"/>
      <protection locked="0"/>
    </xf>
    <xf numFmtId="0" fontId="22" fillId="5" borderId="123" xfId="0" applyFont="1" applyFill="1" applyBorder="1" applyAlignment="1" applyProtection="1">
      <alignment horizontal="center" vertical="center" wrapText="1"/>
      <protection locked="0"/>
    </xf>
    <xf numFmtId="0" fontId="22" fillId="0" borderId="129" xfId="0" applyFont="1" applyBorder="1" applyAlignment="1">
      <alignment horizontal="center" vertical="center" wrapText="1"/>
    </xf>
    <xf numFmtId="0" fontId="5" fillId="0" borderId="67" xfId="0" applyFont="1" applyBorder="1" applyAlignment="1">
      <alignment horizontal="right"/>
    </xf>
    <xf numFmtId="0" fontId="5" fillId="0" borderId="71" xfId="0" applyFont="1" applyBorder="1" applyAlignment="1">
      <alignment horizontal="right"/>
    </xf>
    <xf numFmtId="164" fontId="4" fillId="5" borderId="23" xfId="0" applyNumberFormat="1" applyFont="1" applyFill="1" applyBorder="1"/>
    <xf numFmtId="7" fontId="4" fillId="5" borderId="23" xfId="0" applyNumberFormat="1" applyFont="1" applyFill="1" applyBorder="1" applyProtection="1">
      <protection locked="0"/>
    </xf>
    <xf numFmtId="0" fontId="22" fillId="5" borderId="70" xfId="0" applyFont="1" applyFill="1" applyBorder="1" applyAlignment="1" applyProtection="1">
      <alignment horizontal="center"/>
      <protection locked="0"/>
    </xf>
    <xf numFmtId="0" fontId="21" fillId="0" borderId="74" xfId="0" applyFont="1" applyBorder="1"/>
    <xf numFmtId="0" fontId="22" fillId="0" borderId="121" xfId="0" applyFont="1" applyBorder="1" applyAlignment="1" applyProtection="1">
      <alignment horizontal="center"/>
      <protection locked="0"/>
    </xf>
    <xf numFmtId="0" fontId="4" fillId="0" borderId="7" xfId="4" applyFont="1" applyBorder="1" applyAlignment="1">
      <alignment horizontal="right"/>
    </xf>
    <xf numFmtId="3" fontId="5" fillId="0" borderId="22" xfId="4" applyNumberFormat="1" applyFont="1" applyBorder="1"/>
    <xf numFmtId="0" fontId="4" fillId="0" borderId="9" xfId="4" applyFont="1" applyBorder="1" applyAlignment="1">
      <alignment horizontal="right"/>
    </xf>
    <xf numFmtId="9" fontId="16" fillId="0" borderId="18" xfId="4" applyNumberFormat="1" applyFont="1" applyBorder="1" applyAlignment="1">
      <alignment horizontal="left"/>
    </xf>
    <xf numFmtId="3" fontId="4" fillId="0" borderId="41" xfId="4" applyNumberFormat="1" applyFont="1" applyBorder="1" applyAlignment="1">
      <alignment wrapText="1"/>
    </xf>
    <xf numFmtId="3" fontId="5" fillId="0" borderId="0" xfId="4" applyNumberFormat="1" applyFont="1"/>
    <xf numFmtId="3" fontId="4" fillId="0" borderId="0" xfId="4" applyNumberFormat="1" applyFont="1"/>
    <xf numFmtId="1" fontId="5" fillId="0" borderId="0" xfId="4" applyNumberFormat="1" applyFont="1"/>
    <xf numFmtId="167" fontId="22" fillId="0" borderId="82" xfId="0" applyNumberFormat="1" applyFont="1" applyBorder="1" applyAlignment="1">
      <alignment horizontal="right"/>
    </xf>
    <xf numFmtId="167" fontId="22" fillId="0" borderId="70" xfId="0" applyNumberFormat="1" applyFont="1" applyBorder="1" applyAlignment="1">
      <alignment horizontal="right"/>
    </xf>
    <xf numFmtId="164" fontId="20" fillId="0" borderId="29" xfId="0" applyNumberFormat="1" applyFont="1" applyBorder="1"/>
    <xf numFmtId="164" fontId="20" fillId="0" borderId="35" xfId="0" applyNumberFormat="1" applyFont="1" applyBorder="1"/>
    <xf numFmtId="164" fontId="5" fillId="0" borderId="0" xfId="4" applyNumberFormat="1" applyFont="1"/>
    <xf numFmtId="164" fontId="4" fillId="0" borderId="0" xfId="4" applyNumberFormat="1" applyFont="1" applyAlignment="1">
      <alignment horizontal="left"/>
    </xf>
    <xf numFmtId="167" fontId="26" fillId="0" borderId="0" xfId="0" applyNumberFormat="1" applyFont="1" applyProtection="1">
      <protection locked="0"/>
    </xf>
    <xf numFmtId="9" fontId="5" fillId="0" borderId="0" xfId="7" applyFont="1" applyFill="1" applyBorder="1"/>
    <xf numFmtId="167" fontId="22" fillId="0" borderId="130" xfId="4" applyNumberFormat="1" applyFont="1" applyBorder="1"/>
    <xf numFmtId="164" fontId="22" fillId="5" borderId="124" xfId="0" applyNumberFormat="1" applyFont="1" applyFill="1" applyBorder="1" applyAlignment="1">
      <alignment horizontal="center" vertical="center" wrapText="1"/>
    </xf>
    <xf numFmtId="0" fontId="22" fillId="0" borderId="124" xfId="0" applyFont="1" applyBorder="1" applyAlignment="1">
      <alignment horizontal="center" vertical="center" wrapText="1"/>
    </xf>
    <xf numFmtId="167" fontId="22" fillId="0" borderId="124" xfId="0" applyNumberFormat="1" applyFont="1" applyBorder="1" applyAlignment="1">
      <alignment horizontal="center" vertical="center" wrapText="1"/>
    </xf>
    <xf numFmtId="168" fontId="22" fillId="0" borderId="23" xfId="0" applyNumberFormat="1" applyFont="1" applyBorder="1" applyAlignment="1" applyProtection="1">
      <alignment horizontal="center" vertical="center" wrapText="1"/>
      <protection locked="0"/>
    </xf>
    <xf numFmtId="0" fontId="22" fillId="0" borderId="23" xfId="0" applyFont="1" applyBorder="1" applyAlignment="1">
      <alignment horizontal="center" vertical="center"/>
    </xf>
    <xf numFmtId="168" fontId="22" fillId="0" borderId="124" xfId="0" applyNumberFormat="1" applyFont="1" applyBorder="1" applyAlignment="1" applyProtection="1">
      <alignment horizontal="center" vertical="center" wrapText="1"/>
      <protection locked="0"/>
    </xf>
    <xf numFmtId="0" fontId="22" fillId="0" borderId="124" xfId="0" applyFont="1" applyBorder="1" applyAlignment="1">
      <alignment horizontal="center" vertical="center"/>
    </xf>
    <xf numFmtId="0" fontId="22" fillId="0" borderId="10" xfId="4" applyFont="1" applyBorder="1" applyAlignment="1">
      <alignment horizontal="right" wrapText="1"/>
    </xf>
    <xf numFmtId="0" fontId="4" fillId="0" borderId="10" xfId="4" applyFont="1" applyBorder="1" applyAlignment="1">
      <alignment horizontal="right" wrapText="1"/>
    </xf>
    <xf numFmtId="0" fontId="66" fillId="0" borderId="63" xfId="4" applyFont="1" applyBorder="1" applyAlignment="1">
      <alignment vertical="center" wrapText="1"/>
    </xf>
    <xf numFmtId="0" fontId="36" fillId="9" borderId="62" xfId="4" applyFont="1" applyFill="1" applyBorder="1" applyAlignment="1">
      <alignment horizontal="left" vertical="center" wrapText="1"/>
    </xf>
    <xf numFmtId="0" fontId="36" fillId="9" borderId="63" xfId="4" applyFont="1" applyFill="1" applyBorder="1" applyAlignment="1">
      <alignment horizontal="left" vertical="top" wrapText="1"/>
    </xf>
    <xf numFmtId="0" fontId="67" fillId="9" borderId="83" xfId="8" applyFont="1" applyFill="1" applyBorder="1"/>
    <xf numFmtId="0" fontId="1" fillId="9" borderId="0" xfId="8" applyFill="1"/>
    <xf numFmtId="0" fontId="69" fillId="0" borderId="61" xfId="4" applyFont="1" applyBorder="1" applyAlignment="1">
      <alignment horizontal="left" vertical="center"/>
    </xf>
    <xf numFmtId="0" fontId="23" fillId="0" borderId="131" xfId="4" applyFont="1" applyBorder="1" applyAlignment="1">
      <alignment horizontal="left"/>
    </xf>
    <xf numFmtId="0" fontId="66" fillId="0" borderId="62" xfId="4" applyFont="1" applyBorder="1" applyAlignment="1">
      <alignment wrapText="1"/>
    </xf>
    <xf numFmtId="0" fontId="68" fillId="9" borderId="84" xfId="4" applyFont="1" applyFill="1" applyBorder="1" applyAlignment="1">
      <alignment vertical="top" wrapText="1"/>
    </xf>
    <xf numFmtId="0" fontId="22" fillId="0" borderId="24" xfId="0" applyFont="1" applyBorder="1" applyAlignment="1" applyProtection="1">
      <alignment horizontal="right"/>
      <protection locked="0"/>
    </xf>
    <xf numFmtId="0" fontId="22" fillId="0" borderId="69" xfId="0" applyFont="1" applyBorder="1" applyAlignment="1" applyProtection="1">
      <alignment horizontal="right"/>
      <protection locked="0"/>
    </xf>
    <xf numFmtId="0" fontId="22" fillId="0" borderId="72" xfId="0" applyFont="1" applyBorder="1" applyAlignment="1" applyProtection="1">
      <alignment horizontal="right"/>
      <protection locked="0"/>
    </xf>
    <xf numFmtId="0" fontId="22" fillId="4" borderId="126" xfId="0" applyFont="1" applyFill="1" applyBorder="1" applyAlignment="1" applyProtection="1">
      <alignment horizontal="center"/>
      <protection locked="0"/>
    </xf>
    <xf numFmtId="0" fontId="22" fillId="4" borderId="47" xfId="0" applyFont="1" applyFill="1" applyBorder="1" applyAlignment="1" applyProtection="1">
      <alignment horizontal="center"/>
      <protection locked="0"/>
    </xf>
    <xf numFmtId="0" fontId="22" fillId="4" borderId="66" xfId="0" applyFont="1" applyFill="1" applyBorder="1" applyAlignment="1" applyProtection="1">
      <alignment horizontal="center"/>
      <protection locked="0"/>
    </xf>
    <xf numFmtId="0" fontId="19" fillId="0" borderId="7" xfId="0" applyFont="1" applyBorder="1" applyAlignment="1" applyProtection="1">
      <alignment horizontal="left" vertical="justify"/>
      <protection locked="0"/>
    </xf>
    <xf numFmtId="0" fontId="19" fillId="0" borderId="8" xfId="0" applyFont="1" applyBorder="1" applyAlignment="1" applyProtection="1">
      <alignment horizontal="left" vertical="justify"/>
      <protection locked="0"/>
    </xf>
    <xf numFmtId="0" fontId="19" fillId="0" borderId="22" xfId="0" applyFont="1" applyBorder="1" applyAlignment="1" applyProtection="1">
      <alignment horizontal="left" vertical="justify"/>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5" fillId="0" borderId="0" xfId="4" applyFont="1"/>
    <xf numFmtId="0" fontId="5" fillId="0" borderId="0" xfId="4" applyFont="1" applyAlignment="1">
      <alignment horizontal="left"/>
    </xf>
    <xf numFmtId="0" fontId="5" fillId="0" borderId="0" xfId="4" applyFont="1" applyAlignment="1">
      <alignment horizontal="left" wrapText="1"/>
    </xf>
    <xf numFmtId="0" fontId="5" fillId="0" borderId="31" xfId="4" applyFont="1" applyBorder="1" applyAlignment="1">
      <alignment horizontal="left"/>
    </xf>
    <xf numFmtId="0" fontId="5" fillId="0" borderId="32" xfId="4" applyFont="1" applyBorder="1" applyAlignment="1">
      <alignment horizontal="left"/>
    </xf>
    <xf numFmtId="0" fontId="5" fillId="0" borderId="47" xfId="4" applyFont="1" applyBorder="1" applyAlignment="1">
      <alignment horizontal="left"/>
    </xf>
    <xf numFmtId="0" fontId="4" fillId="4" borderId="25" xfId="4" applyFont="1" applyFill="1" applyBorder="1" applyAlignment="1">
      <alignment horizontal="left"/>
    </xf>
    <xf numFmtId="0" fontId="4" fillId="4" borderId="45" xfId="4" applyFont="1" applyFill="1" applyBorder="1" applyAlignment="1">
      <alignment horizontal="left"/>
    </xf>
    <xf numFmtId="0" fontId="4" fillId="4" borderId="27" xfId="4" applyFont="1" applyFill="1" applyBorder="1" applyAlignment="1">
      <alignment horizontal="left"/>
    </xf>
    <xf numFmtId="0" fontId="4" fillId="0" borderId="16" xfId="4" applyFont="1" applyBorder="1" applyAlignment="1">
      <alignment horizontal="left"/>
    </xf>
    <xf numFmtId="0" fontId="5" fillId="0" borderId="0" xfId="0" applyFont="1" applyAlignment="1">
      <alignment horizontal="left"/>
    </xf>
    <xf numFmtId="166" fontId="4" fillId="0" borderId="0" xfId="4" applyNumberFormat="1" applyFont="1" applyAlignment="1">
      <alignment horizontal="left"/>
    </xf>
    <xf numFmtId="0" fontId="5" fillId="0" borderId="0" xfId="0" applyFont="1" applyAlignment="1">
      <alignment horizontal="left" wrapText="1"/>
    </xf>
    <xf numFmtId="0" fontId="64" fillId="0" borderId="31" xfId="4" applyFont="1" applyBorder="1" applyAlignment="1">
      <alignment horizontal="left" wrapText="1"/>
    </xf>
    <xf numFmtId="0" fontId="4" fillId="0" borderId="32" xfId="4" applyFont="1" applyBorder="1" applyAlignment="1">
      <alignment horizontal="left"/>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1" xfId="0" applyFont="1" applyBorder="1" applyAlignment="1">
      <alignment horizontal="left" wrapText="1"/>
    </xf>
    <xf numFmtId="0" fontId="4" fillId="5" borderId="25" xfId="4" applyFont="1" applyFill="1" applyBorder="1" applyAlignment="1">
      <alignment horizontal="center" wrapText="1"/>
    </xf>
    <xf numFmtId="0" fontId="4" fillId="5" borderId="45" xfId="4" applyFont="1" applyFill="1" applyBorder="1" applyAlignment="1">
      <alignment horizontal="center" wrapText="1"/>
    </xf>
    <xf numFmtId="0" fontId="4" fillId="5" borderId="27" xfId="4" applyFont="1" applyFill="1" applyBorder="1" applyAlignment="1">
      <alignment horizontal="center" wrapText="1"/>
    </xf>
    <xf numFmtId="0" fontId="5" fillId="0" borderId="16" xfId="0" applyFont="1" applyBorder="1" applyAlignment="1">
      <alignment horizontal="left" wrapText="1"/>
    </xf>
    <xf numFmtId="0" fontId="72" fillId="5" borderId="0" xfId="4" applyFont="1" applyFill="1" applyAlignment="1">
      <alignment horizontal="left" wrapText="1"/>
    </xf>
    <xf numFmtId="0" fontId="4" fillId="0" borderId="0" xfId="4" applyFont="1" applyAlignment="1">
      <alignment horizontal="left"/>
    </xf>
    <xf numFmtId="0" fontId="4" fillId="15" borderId="25" xfId="4" applyFont="1" applyFill="1" applyBorder="1" applyAlignment="1">
      <alignment horizontal="left" wrapText="1"/>
    </xf>
    <xf numFmtId="0" fontId="4" fillId="15" borderId="45" xfId="4" applyFont="1" applyFill="1" applyBorder="1" applyAlignment="1">
      <alignment horizontal="left" wrapText="1"/>
    </xf>
    <xf numFmtId="0" fontId="4" fillId="15" borderId="27" xfId="4" applyFont="1" applyFill="1" applyBorder="1" applyAlignment="1">
      <alignment horizontal="left" wrapText="1"/>
    </xf>
    <xf numFmtId="0" fontId="5" fillId="0" borderId="9" xfId="4" applyFont="1" applyBorder="1" applyAlignment="1">
      <alignment horizontal="left" wrapText="1"/>
    </xf>
    <xf numFmtId="0" fontId="5" fillId="0" borderId="18" xfId="4" applyFont="1" applyBorder="1" applyAlignment="1">
      <alignment horizontal="left" wrapText="1"/>
    </xf>
    <xf numFmtId="0" fontId="4" fillId="0" borderId="8" xfId="4" applyFont="1" applyBorder="1" applyAlignment="1">
      <alignment horizontal="center"/>
    </xf>
    <xf numFmtId="0" fontId="28" fillId="14" borderId="103" xfId="4" applyFont="1" applyFill="1" applyBorder="1" applyAlignment="1">
      <alignment horizontal="center" vertical="center" wrapText="1"/>
    </xf>
    <xf numFmtId="0" fontId="28" fillId="14" borderId="104" xfId="4" applyFont="1" applyFill="1" applyBorder="1" applyAlignment="1">
      <alignment horizontal="center" vertical="center" wrapText="1"/>
    </xf>
    <xf numFmtId="0" fontId="28" fillId="14" borderId="105" xfId="4" applyFont="1" applyFill="1" applyBorder="1" applyAlignment="1">
      <alignment horizontal="center" vertical="center" wrapText="1"/>
    </xf>
    <xf numFmtId="0" fontId="20" fillId="14" borderId="106" xfId="4" applyFont="1" applyFill="1" applyBorder="1" applyAlignment="1">
      <alignment horizontal="left" vertical="center" wrapText="1" indent="1"/>
    </xf>
    <xf numFmtId="0" fontId="20" fillId="14" borderId="93" xfId="4" applyFont="1" applyFill="1" applyBorder="1" applyAlignment="1">
      <alignment horizontal="left" vertical="center" wrapText="1" indent="1"/>
    </xf>
    <xf numFmtId="0" fontId="20" fillId="14" borderId="91" xfId="4" applyFont="1" applyFill="1" applyBorder="1" applyAlignment="1">
      <alignment horizontal="left" vertical="center" wrapText="1" indent="1"/>
    </xf>
    <xf numFmtId="0" fontId="20" fillId="14" borderId="107" xfId="4" applyFont="1" applyFill="1" applyBorder="1" applyAlignment="1">
      <alignment horizontal="left" vertical="center" wrapText="1" indent="1"/>
    </xf>
    <xf numFmtId="0" fontId="73" fillId="16" borderId="108" xfId="4" applyFont="1" applyFill="1" applyBorder="1" applyAlignment="1" applyProtection="1">
      <alignment horizontal="center" vertical="center" wrapText="1"/>
      <protection hidden="1"/>
    </xf>
    <xf numFmtId="0" fontId="73" fillId="16" borderId="109" xfId="4" applyFont="1" applyFill="1" applyBorder="1" applyAlignment="1" applyProtection="1">
      <alignment horizontal="center" vertical="center" wrapText="1"/>
      <protection hidden="1"/>
    </xf>
    <xf numFmtId="0" fontId="73" fillId="16" borderId="110" xfId="4" applyFont="1" applyFill="1" applyBorder="1" applyAlignment="1" applyProtection="1">
      <alignment horizontal="center" vertical="center" wrapText="1"/>
      <protection hidden="1"/>
    </xf>
    <xf numFmtId="0" fontId="74" fillId="16" borderId="0" xfId="4" applyFont="1" applyFill="1" applyAlignment="1" applyProtection="1">
      <alignment horizontal="center" vertical="center" wrapText="1"/>
      <protection hidden="1"/>
    </xf>
    <xf numFmtId="0" fontId="75" fillId="17" borderId="111" xfId="1" applyFont="1" applyFill="1" applyBorder="1" applyAlignment="1" applyProtection="1">
      <alignment horizontal="center" vertical="center" wrapText="1"/>
    </xf>
    <xf numFmtId="0" fontId="75" fillId="17" borderId="112" xfId="1" applyFont="1" applyFill="1" applyBorder="1" applyAlignment="1" applyProtection="1">
      <alignment horizontal="center" vertical="center" wrapText="1"/>
    </xf>
    <xf numFmtId="0" fontId="75" fillId="17" borderId="113" xfId="1" applyFont="1" applyFill="1" applyBorder="1" applyAlignment="1" applyProtection="1">
      <alignment horizontal="center" vertical="center" wrapText="1"/>
    </xf>
    <xf numFmtId="0" fontId="20" fillId="14" borderId="114" xfId="4" applyFont="1" applyFill="1" applyBorder="1" applyAlignment="1">
      <alignment horizontal="left" vertical="center" wrapText="1" indent="1"/>
    </xf>
    <xf numFmtId="0" fontId="20" fillId="14" borderId="91" xfId="4" applyFont="1" applyFill="1" applyBorder="1" applyAlignment="1">
      <alignment horizontal="left" vertical="top" wrapText="1" indent="1"/>
    </xf>
    <xf numFmtId="0" fontId="76" fillId="13" borderId="0" xfId="0" applyFont="1" applyFill="1" applyAlignment="1">
      <alignment horizontal="left" vertical="center" wrapText="1"/>
    </xf>
    <xf numFmtId="0" fontId="60" fillId="13" borderId="0" xfId="0" applyFont="1" applyFill="1" applyAlignment="1">
      <alignment horizontal="left" vertical="center" wrapText="1"/>
    </xf>
    <xf numFmtId="0" fontId="35" fillId="13" borderId="47" xfId="4" applyFont="1" applyFill="1" applyBorder="1" applyAlignment="1" applyProtection="1">
      <alignment horizontal="left" vertical="center" wrapText="1"/>
      <protection locked="0"/>
    </xf>
    <xf numFmtId="0" fontId="20" fillId="14" borderId="118" xfId="4" applyFont="1" applyFill="1" applyBorder="1" applyAlignment="1">
      <alignment horizontal="left" vertical="center" wrapText="1" indent="1"/>
    </xf>
    <xf numFmtId="0" fontId="20" fillId="14" borderId="119" xfId="4" applyFont="1" applyFill="1" applyBorder="1" applyAlignment="1">
      <alignment horizontal="left" vertical="center" wrapText="1" indent="1"/>
    </xf>
    <xf numFmtId="0" fontId="22" fillId="14" borderId="103" xfId="4" applyFont="1" applyFill="1" applyBorder="1" applyAlignment="1">
      <alignment horizontal="center" vertical="center" wrapText="1"/>
    </xf>
    <xf numFmtId="0" fontId="22" fillId="14" borderId="104" xfId="4" applyFont="1" applyFill="1" applyBorder="1" applyAlignment="1">
      <alignment horizontal="center" vertical="center" wrapText="1"/>
    </xf>
    <xf numFmtId="0" fontId="22" fillId="14" borderId="105" xfId="4" applyFont="1" applyFill="1" applyBorder="1" applyAlignment="1">
      <alignment horizontal="center" vertical="center" wrapText="1"/>
    </xf>
    <xf numFmtId="0" fontId="77" fillId="13" borderId="0" xfId="4" applyFont="1" applyFill="1" applyAlignment="1">
      <alignment horizontal="center" vertical="center" wrapText="1"/>
    </xf>
    <xf numFmtId="0" fontId="23" fillId="14" borderId="115" xfId="4" applyFont="1" applyFill="1" applyBorder="1" applyAlignment="1" applyProtection="1">
      <alignment horizontal="left" vertical="center" wrapText="1" indent="1"/>
      <protection locked="0"/>
    </xf>
    <xf numFmtId="0" fontId="23" fillId="14" borderId="116" xfId="4" applyFont="1" applyFill="1" applyBorder="1" applyAlignment="1" applyProtection="1">
      <alignment horizontal="left" vertical="center" wrapText="1" indent="1"/>
      <protection locked="0"/>
    </xf>
    <xf numFmtId="0" fontId="23" fillId="14" borderId="117" xfId="4" applyFont="1" applyFill="1" applyBorder="1" applyAlignment="1" applyProtection="1">
      <alignment horizontal="left" vertical="center" wrapText="1" indent="1"/>
      <protection locked="0"/>
    </xf>
    <xf numFmtId="0" fontId="49" fillId="0" borderId="0" xfId="4" applyFont="1" applyAlignment="1">
      <alignment horizontal="left" wrapText="1"/>
    </xf>
    <xf numFmtId="0" fontId="49" fillId="0" borderId="0" xfId="4" applyFont="1" applyAlignment="1">
      <alignment horizontal="center" vertical="center" wrapText="1"/>
    </xf>
    <xf numFmtId="0" fontId="49" fillId="0" borderId="0" xfId="4" applyFont="1" applyAlignment="1">
      <alignment horizontal="center" vertical="top" wrapText="1"/>
    </xf>
    <xf numFmtId="0" fontId="49" fillId="0" borderId="18" xfId="4" applyFont="1" applyBorder="1" applyAlignment="1">
      <alignment horizontal="center" vertical="top" wrapText="1"/>
    </xf>
    <xf numFmtId="0" fontId="49" fillId="0" borderId="0" xfId="0" applyFont="1" applyAlignment="1">
      <alignment horizontal="left"/>
    </xf>
    <xf numFmtId="0" fontId="49" fillId="0" borderId="18" xfId="0" applyFont="1" applyBorder="1" applyAlignment="1">
      <alignment horizontal="left"/>
    </xf>
    <xf numFmtId="0" fontId="49" fillId="0" borderId="6" xfId="0" applyFont="1" applyBorder="1" applyAlignment="1">
      <alignment horizontal="left"/>
    </xf>
    <xf numFmtId="0" fontId="49" fillId="0" borderId="6" xfId="0" applyFont="1" applyBorder="1" applyAlignment="1">
      <alignment horizontal="center"/>
    </xf>
    <xf numFmtId="0" fontId="49" fillId="0" borderId="67" xfId="0" applyFont="1" applyBorder="1" applyAlignment="1">
      <alignment horizontal="center"/>
    </xf>
    <xf numFmtId="0" fontId="49" fillId="0" borderId="42" xfId="0" applyFont="1" applyBorder="1" applyAlignment="1">
      <alignment horizontal="center"/>
    </xf>
    <xf numFmtId="0" fontId="49" fillId="0" borderId="68" xfId="0" applyFont="1" applyBorder="1" applyAlignment="1">
      <alignment horizontal="center"/>
    </xf>
    <xf numFmtId="0" fontId="49" fillId="0" borderId="9" xfId="4" applyFont="1" applyBorder="1" applyAlignment="1">
      <alignment horizontal="left" wrapText="1"/>
    </xf>
    <xf numFmtId="0" fontId="49" fillId="0" borderId="18" xfId="4" applyFont="1" applyBorder="1" applyAlignment="1">
      <alignment horizontal="left" wrapText="1"/>
    </xf>
    <xf numFmtId="0" fontId="49" fillId="0" borderId="23" xfId="0" applyFont="1" applyBorder="1" applyAlignment="1">
      <alignment horizontal="left"/>
    </xf>
    <xf numFmtId="0" fontId="20" fillId="0" borderId="9" xfId="4" applyFont="1" applyBorder="1" applyAlignment="1">
      <alignment horizontal="left" wrapText="1"/>
    </xf>
    <xf numFmtId="0" fontId="20" fillId="0" borderId="0" xfId="4" applyFont="1" applyAlignment="1">
      <alignment horizontal="left" wrapText="1"/>
    </xf>
    <xf numFmtId="0" fontId="20" fillId="0" borderId="18" xfId="4" applyFont="1" applyBorder="1" applyAlignment="1">
      <alignment horizontal="left" wrapText="1"/>
    </xf>
    <xf numFmtId="0" fontId="50" fillId="0" borderId="9" xfId="4" applyFont="1" applyBorder="1" applyAlignment="1">
      <alignment horizontal="left" wrapText="1"/>
    </xf>
    <xf numFmtId="0" fontId="50" fillId="0" borderId="0" xfId="4" applyFont="1" applyAlignment="1">
      <alignment horizontal="left" wrapText="1"/>
    </xf>
    <xf numFmtId="0" fontId="50" fillId="0" borderId="18" xfId="4" applyFont="1" applyBorder="1" applyAlignment="1">
      <alignment horizontal="left" wrapText="1"/>
    </xf>
    <xf numFmtId="0" fontId="58" fillId="18" borderId="19" xfId="4" applyFont="1" applyFill="1" applyBorder="1" applyAlignment="1">
      <alignment horizontal="left" vertical="center" wrapText="1"/>
    </xf>
    <xf numFmtId="0" fontId="58" fillId="18" borderId="20" xfId="4" applyFont="1" applyFill="1" applyBorder="1" applyAlignment="1">
      <alignment horizontal="left" vertical="center" wrapText="1"/>
    </xf>
    <xf numFmtId="0" fontId="58" fillId="18" borderId="21" xfId="4" applyFont="1" applyFill="1" applyBorder="1" applyAlignment="1">
      <alignment horizontal="left" vertical="center" wrapText="1"/>
    </xf>
    <xf numFmtId="0" fontId="50" fillId="0" borderId="7" xfId="4" applyFont="1" applyBorder="1" applyAlignment="1">
      <alignment horizontal="center" wrapText="1"/>
    </xf>
    <xf numFmtId="0" fontId="50" fillId="0" borderId="8" xfId="4" applyFont="1" applyBorder="1" applyAlignment="1">
      <alignment horizontal="center" wrapText="1"/>
    </xf>
    <xf numFmtId="0" fontId="50" fillId="0" borderId="22" xfId="4" applyFont="1" applyBorder="1" applyAlignment="1">
      <alignment horizontal="center" wrapText="1"/>
    </xf>
    <xf numFmtId="0" fontId="50" fillId="0" borderId="9" xfId="4" applyFont="1" applyBorder="1" applyAlignment="1">
      <alignment horizontal="left"/>
    </xf>
    <xf numFmtId="0" fontId="50" fillId="0" borderId="0" xfId="4" applyFont="1" applyAlignment="1">
      <alignment horizontal="left"/>
    </xf>
    <xf numFmtId="0" fontId="50" fillId="0" borderId="0" xfId="4" applyFont="1" applyAlignment="1">
      <alignment horizontal="center"/>
    </xf>
    <xf numFmtId="0" fontId="50" fillId="0" borderId="18" xfId="4" applyFont="1" applyBorder="1" applyAlignment="1">
      <alignment horizontal="left"/>
    </xf>
    <xf numFmtId="0" fontId="49" fillId="0" borderId="10" xfId="4" applyFont="1" applyBorder="1" applyAlignment="1">
      <alignment horizontal="left" wrapText="1"/>
    </xf>
    <xf numFmtId="0" fontId="49" fillId="0" borderId="11" xfId="4" applyFont="1" applyBorder="1" applyAlignment="1">
      <alignment horizontal="left" wrapText="1"/>
    </xf>
    <xf numFmtId="0" fontId="49" fillId="0" borderId="41" xfId="4" applyFont="1" applyBorder="1" applyAlignment="1">
      <alignment horizontal="left" wrapText="1"/>
    </xf>
    <xf numFmtId="0" fontId="51" fillId="0" borderId="0" xfId="4" applyFont="1" applyAlignment="1">
      <alignment horizontal="left"/>
    </xf>
    <xf numFmtId="0" fontId="22" fillId="0" borderId="0" xfId="4" applyFont="1" applyAlignment="1">
      <alignment horizontal="left"/>
    </xf>
    <xf numFmtId="0" fontId="22" fillId="0" borderId="0" xfId="4" applyFont="1" applyAlignment="1">
      <alignment horizontal="left" wrapText="1"/>
    </xf>
    <xf numFmtId="0" fontId="22" fillId="0" borderId="11" xfId="4" applyFont="1" applyBorder="1" applyAlignment="1">
      <alignment horizontal="left" wrapText="1"/>
    </xf>
    <xf numFmtId="0" fontId="58" fillId="7" borderId="19" xfId="4" applyFont="1" applyFill="1" applyBorder="1" applyAlignment="1">
      <alignment horizontal="left" vertical="center" wrapText="1"/>
    </xf>
    <xf numFmtId="0" fontId="58" fillId="7" borderId="20" xfId="4" applyFont="1" applyFill="1" applyBorder="1" applyAlignment="1">
      <alignment horizontal="left" vertical="center" wrapText="1"/>
    </xf>
    <xf numFmtId="0" fontId="58" fillId="7" borderId="21" xfId="4" applyFont="1" applyFill="1" applyBorder="1" applyAlignment="1">
      <alignment horizontal="left" vertical="center" wrapText="1"/>
    </xf>
    <xf numFmtId="0" fontId="79" fillId="0" borderId="8" xfId="4" applyFont="1" applyBorder="1" applyAlignment="1">
      <alignment horizontal="left" vertical="center" wrapText="1"/>
    </xf>
    <xf numFmtId="0" fontId="79" fillId="0" borderId="22" xfId="4" applyFont="1" applyBorder="1" applyAlignment="1">
      <alignment horizontal="left" vertical="center" wrapText="1"/>
    </xf>
    <xf numFmtId="0" fontId="49" fillId="0" borderId="34" xfId="4" applyFont="1" applyBorder="1" applyAlignment="1">
      <alignment horizontal="center" wrapText="1"/>
    </xf>
    <xf numFmtId="0" fontId="49" fillId="0" borderId="0" xfId="4" applyFont="1" applyAlignment="1">
      <alignment horizontal="center" wrapText="1"/>
    </xf>
    <xf numFmtId="0" fontId="49" fillId="0" borderId="18" xfId="4" applyFont="1" applyBorder="1" applyAlignment="1">
      <alignment horizontal="center" wrapText="1"/>
    </xf>
    <xf numFmtId="0" fontId="49" fillId="0" borderId="34" xfId="4" applyFont="1" applyBorder="1" applyAlignment="1">
      <alignment horizontal="left" wrapText="1"/>
    </xf>
    <xf numFmtId="0" fontId="57" fillId="0" borderId="34" xfId="4" applyFont="1" applyBorder="1" applyAlignment="1">
      <alignment horizontal="left" wrapText="1"/>
    </xf>
    <xf numFmtId="0" fontId="57" fillId="0" borderId="0" xfId="4" applyFont="1" applyAlignment="1">
      <alignment horizontal="left" wrapText="1"/>
    </xf>
    <xf numFmtId="0" fontId="49" fillId="0" borderId="18" xfId="4" applyFont="1" applyBorder="1" applyAlignment="1">
      <alignment horizontal="center" vertical="center" wrapText="1"/>
    </xf>
    <xf numFmtId="0" fontId="23" fillId="7" borderId="7" xfId="4" applyFont="1" applyFill="1" applyBorder="1" applyAlignment="1">
      <alignment horizontal="left" vertical="center" wrapText="1"/>
    </xf>
    <xf numFmtId="0" fontId="22" fillId="7" borderId="8" xfId="4" applyFont="1" applyFill="1" applyBorder="1" applyAlignment="1">
      <alignment horizontal="left" vertical="center" wrapText="1"/>
    </xf>
    <xf numFmtId="0" fontId="22" fillId="7" borderId="22" xfId="4" applyFont="1" applyFill="1" applyBorder="1" applyAlignment="1">
      <alignment horizontal="left" vertical="center" wrapText="1"/>
    </xf>
    <xf numFmtId="0" fontId="20" fillId="0" borderId="51" xfId="4" applyFont="1" applyBorder="1" applyAlignment="1">
      <alignment horizontal="center" wrapText="1"/>
    </xf>
    <xf numFmtId="0" fontId="20" fillId="0" borderId="8" xfId="4" applyFont="1" applyBorder="1" applyAlignment="1">
      <alignment horizontal="center" wrapText="1"/>
    </xf>
    <xf numFmtId="0" fontId="20" fillId="0" borderId="22" xfId="4" applyFont="1" applyBorder="1" applyAlignment="1">
      <alignment horizontal="center" wrapText="1"/>
    </xf>
    <xf numFmtId="0" fontId="20" fillId="0" borderId="34" xfId="4" applyFont="1" applyBorder="1" applyAlignment="1">
      <alignment horizontal="center" wrapText="1"/>
    </xf>
    <xf numFmtId="0" fontId="20" fillId="0" borderId="0" xfId="4" applyFont="1" applyAlignment="1">
      <alignment horizontal="center" wrapText="1"/>
    </xf>
    <xf numFmtId="0" fontId="20" fillId="0" borderId="18" xfId="4" applyFont="1" applyBorder="1" applyAlignment="1">
      <alignment horizontal="center" wrapText="1"/>
    </xf>
    <xf numFmtId="0" fontId="20" fillId="0" borderId="34" xfId="4" applyFont="1" applyBorder="1" applyAlignment="1">
      <alignment horizontal="right" wrapText="1"/>
    </xf>
    <xf numFmtId="0" fontId="20" fillId="0" borderId="0" xfId="4" applyFont="1" applyAlignment="1">
      <alignment horizontal="right" wrapText="1"/>
    </xf>
    <xf numFmtId="0" fontId="22" fillId="5" borderId="6" xfId="4" applyFont="1" applyFill="1" applyBorder="1" applyAlignment="1">
      <alignment horizontal="center" vertical="center" wrapText="1"/>
    </xf>
    <xf numFmtId="0" fontId="20" fillId="0" borderId="0" xfId="4" applyFont="1" applyAlignment="1">
      <alignment horizontal="center"/>
    </xf>
    <xf numFmtId="0" fontId="20" fillId="0" borderId="18" xfId="4" applyFont="1" applyBorder="1" applyAlignment="1">
      <alignment horizontal="center"/>
    </xf>
    <xf numFmtId="0" fontId="20" fillId="0" borderId="47" xfId="4" applyFont="1" applyBorder="1" applyAlignment="1">
      <alignment horizontal="center" wrapText="1"/>
    </xf>
    <xf numFmtId="0" fontId="20" fillId="0" borderId="66" xfId="4" applyFont="1" applyBorder="1" applyAlignment="1">
      <alignment horizontal="center" wrapText="1"/>
    </xf>
    <xf numFmtId="0" fontId="20" fillId="0" borderId="6" xfId="4" applyFont="1" applyBorder="1" applyAlignment="1">
      <alignment wrapText="1"/>
    </xf>
    <xf numFmtId="0" fontId="20" fillId="0" borderId="25" xfId="4" applyFont="1" applyBorder="1" applyAlignment="1">
      <alignment wrapText="1"/>
    </xf>
    <xf numFmtId="0" fontId="20" fillId="0" borderId="45" xfId="4" applyFont="1" applyBorder="1" applyAlignment="1">
      <alignment wrapText="1"/>
    </xf>
    <xf numFmtId="0" fontId="20" fillId="0" borderId="27" xfId="4" applyFont="1" applyBorder="1" applyAlignment="1">
      <alignment wrapText="1"/>
    </xf>
    <xf numFmtId="0" fontId="22" fillId="5" borderId="48" xfId="4" applyFont="1" applyFill="1" applyBorder="1" applyAlignment="1">
      <alignment horizontal="center" vertical="center" wrapText="1"/>
    </xf>
    <xf numFmtId="0" fontId="22" fillId="5" borderId="47" xfId="4" applyFont="1" applyFill="1" applyBorder="1" applyAlignment="1">
      <alignment horizontal="center" vertical="center" wrapText="1"/>
    </xf>
    <xf numFmtId="0" fontId="22" fillId="5" borderId="43" xfId="4" applyFont="1" applyFill="1" applyBorder="1" applyAlignment="1">
      <alignment horizontal="center" vertical="center" wrapText="1"/>
    </xf>
    <xf numFmtId="0" fontId="49" fillId="0" borderId="24" xfId="4" applyFont="1" applyBorder="1" applyAlignment="1">
      <alignment horizontal="left" vertical="top" wrapText="1"/>
    </xf>
    <xf numFmtId="0" fontId="49" fillId="0" borderId="69" xfId="4" applyFont="1" applyBorder="1" applyAlignment="1">
      <alignment horizontal="left" vertical="top" wrapText="1"/>
    </xf>
    <xf numFmtId="0" fontId="49" fillId="0" borderId="70" xfId="4" applyFont="1" applyBorder="1" applyAlignment="1">
      <alignment horizontal="left" vertical="top" wrapText="1"/>
    </xf>
    <xf numFmtId="0" fontId="22" fillId="6" borderId="6" xfId="4" applyFont="1" applyFill="1" applyBorder="1" applyAlignment="1">
      <alignment horizontal="center" vertical="center" wrapText="1"/>
    </xf>
    <xf numFmtId="0" fontId="22" fillId="5" borderId="25" xfId="4" applyFont="1" applyFill="1" applyBorder="1" applyAlignment="1">
      <alignment horizontal="center" wrapText="1"/>
    </xf>
    <xf numFmtId="0" fontId="22" fillId="5" borderId="45" xfId="4" applyFont="1" applyFill="1" applyBorder="1" applyAlignment="1">
      <alignment horizontal="center" wrapText="1"/>
    </xf>
    <xf numFmtId="0" fontId="22" fillId="5" borderId="71" xfId="4" applyFont="1" applyFill="1" applyBorder="1" applyAlignment="1">
      <alignment horizontal="center" wrapText="1"/>
    </xf>
    <xf numFmtId="0" fontId="20" fillId="0" borderId="36" xfId="4" applyFont="1" applyBorder="1" applyAlignment="1">
      <alignment horizontal="center" wrapText="1"/>
    </xf>
    <xf numFmtId="0" fontId="20" fillId="0" borderId="11" xfId="4" applyFont="1" applyBorder="1" applyAlignment="1">
      <alignment horizontal="center" wrapText="1"/>
    </xf>
    <xf numFmtId="0" fontId="20" fillId="0" borderId="38" xfId="4" applyFont="1" applyBorder="1" applyAlignment="1">
      <alignment horizontal="center" wrapText="1"/>
    </xf>
    <xf numFmtId="0" fontId="49" fillId="0" borderId="24" xfId="4" applyFont="1" applyBorder="1" applyAlignment="1">
      <alignment horizontal="center" vertical="top" wrapText="1"/>
    </xf>
    <xf numFmtId="0" fontId="49" fillId="0" borderId="69" xfId="4" applyFont="1" applyBorder="1" applyAlignment="1">
      <alignment horizontal="center" vertical="top" wrapText="1"/>
    </xf>
    <xf numFmtId="0" fontId="49" fillId="0" borderId="72" xfId="4" applyFont="1" applyBorder="1" applyAlignment="1">
      <alignment horizontal="center" vertical="top" wrapText="1"/>
    </xf>
    <xf numFmtId="0" fontId="24" fillId="5" borderId="8" xfId="4" applyFont="1" applyFill="1" applyBorder="1" applyAlignment="1">
      <alignment horizontal="center" wrapText="1"/>
    </xf>
    <xf numFmtId="0" fontId="24" fillId="5" borderId="8" xfId="4" applyFont="1" applyFill="1" applyBorder="1" applyAlignment="1">
      <alignment horizontal="center" vertical="center" wrapText="1"/>
    </xf>
    <xf numFmtId="0" fontId="24" fillId="5" borderId="22" xfId="4" applyFont="1" applyFill="1" applyBorder="1" applyAlignment="1">
      <alignment horizontal="center" vertical="center" wrapText="1"/>
    </xf>
    <xf numFmtId="0" fontId="20" fillId="0" borderId="0" xfId="4" applyFont="1" applyAlignment="1">
      <alignment horizontal="left" vertical="center" wrapText="1"/>
    </xf>
    <xf numFmtId="0" fontId="20" fillId="0" borderId="18" xfId="4" applyFont="1" applyBorder="1" applyAlignment="1">
      <alignment horizontal="left" vertical="center" wrapText="1"/>
    </xf>
    <xf numFmtId="0" fontId="20" fillId="0" borderId="0" xfId="4" applyFont="1" applyAlignment="1">
      <alignment horizontal="center" vertical="center" wrapText="1"/>
    </xf>
    <xf numFmtId="0" fontId="20" fillId="0" borderId="18" xfId="4" applyFont="1" applyBorder="1" applyAlignment="1">
      <alignment horizontal="center" vertical="center" wrapText="1"/>
    </xf>
    <xf numFmtId="0" fontId="20" fillId="5" borderId="0" xfId="4" applyFont="1" applyFill="1" applyAlignment="1">
      <alignment horizontal="center" wrapText="1"/>
    </xf>
    <xf numFmtId="0" fontId="20" fillId="5" borderId="18" xfId="4" applyFont="1" applyFill="1" applyBorder="1" applyAlignment="1">
      <alignment horizontal="center" wrapText="1"/>
    </xf>
    <xf numFmtId="0" fontId="20" fillId="0" borderId="41" xfId="4" applyFont="1" applyBorder="1" applyAlignment="1">
      <alignment horizontal="center" wrapText="1"/>
    </xf>
    <xf numFmtId="0" fontId="58" fillId="7" borderId="7" xfId="4" applyFont="1" applyFill="1" applyBorder="1" applyAlignment="1">
      <alignment horizontal="left" wrapText="1"/>
    </xf>
    <xf numFmtId="0" fontId="58" fillId="7" borderId="8" xfId="4" applyFont="1" applyFill="1" applyBorder="1" applyAlignment="1">
      <alignment horizontal="left" wrapText="1"/>
    </xf>
    <xf numFmtId="0" fontId="58" fillId="7" borderId="22" xfId="4" applyFont="1" applyFill="1" applyBorder="1" applyAlignment="1">
      <alignment horizontal="left" wrapText="1"/>
    </xf>
    <xf numFmtId="0" fontId="49" fillId="0" borderId="8" xfId="4" applyFont="1" applyBorder="1" applyAlignment="1">
      <alignment horizontal="left" wrapText="1"/>
    </xf>
    <xf numFmtId="0" fontId="49" fillId="0" borderId="22" xfId="4" applyFont="1" applyBorder="1" applyAlignment="1">
      <alignment horizontal="left" wrapText="1"/>
    </xf>
    <xf numFmtId="167" fontId="20" fillId="0" borderId="0" xfId="4" applyNumberFormat="1" applyFont="1" applyAlignment="1">
      <alignment horizontal="left" wrapText="1"/>
    </xf>
    <xf numFmtId="0" fontId="20" fillId="5" borderId="34" xfId="4" applyFont="1" applyFill="1" applyBorder="1" applyAlignment="1">
      <alignment horizontal="left" vertical="center" wrapText="1"/>
    </xf>
    <xf numFmtId="0" fontId="20" fillId="5" borderId="0" xfId="4" applyFont="1" applyFill="1" applyAlignment="1">
      <alignment horizontal="left" vertical="center" wrapText="1"/>
    </xf>
    <xf numFmtId="0" fontId="20" fillId="5" borderId="18" xfId="4" applyFont="1" applyFill="1" applyBorder="1" applyAlignment="1">
      <alignment horizontal="left" vertical="center" wrapText="1"/>
    </xf>
    <xf numFmtId="0" fontId="78" fillId="5" borderId="8" xfId="4" applyFont="1" applyFill="1" applyBorder="1" applyAlignment="1">
      <alignment horizontal="center" vertical="center" wrapText="1"/>
    </xf>
    <xf numFmtId="0" fontId="22" fillId="0" borderId="0" xfId="4" applyFont="1" applyAlignment="1">
      <alignment horizontal="right" wrapText="1"/>
    </xf>
    <xf numFmtId="0" fontId="50" fillId="7" borderId="19" xfId="4" applyFont="1" applyFill="1" applyBorder="1" applyAlignment="1">
      <alignment horizontal="center"/>
    </xf>
    <xf numFmtId="0" fontId="50" fillId="7" borderId="20" xfId="4" applyFont="1" applyFill="1" applyBorder="1" applyAlignment="1">
      <alignment horizontal="center"/>
    </xf>
    <xf numFmtId="0" fontId="50" fillId="7" borderId="21" xfId="4" applyFont="1" applyFill="1" applyBorder="1" applyAlignment="1">
      <alignment horizontal="center"/>
    </xf>
    <xf numFmtId="0" fontId="50" fillId="18" borderId="19" xfId="4" applyFont="1" applyFill="1" applyBorder="1" applyAlignment="1">
      <alignment horizontal="center" wrapText="1"/>
    </xf>
    <xf numFmtId="0" fontId="50" fillId="18" borderId="20" xfId="4" applyFont="1" applyFill="1" applyBorder="1" applyAlignment="1">
      <alignment horizontal="center" wrapText="1"/>
    </xf>
    <xf numFmtId="0" fontId="50" fillId="18" borderId="21" xfId="4" applyFont="1" applyFill="1" applyBorder="1" applyAlignment="1">
      <alignment horizontal="center" wrapText="1"/>
    </xf>
    <xf numFmtId="0" fontId="49" fillId="0" borderId="8" xfId="4" applyFont="1" applyBorder="1" applyAlignment="1">
      <alignment horizontal="center"/>
    </xf>
    <xf numFmtId="0" fontId="49" fillId="0" borderId="73" xfId="4" applyFont="1" applyBorder="1" applyAlignment="1">
      <alignment horizontal="center"/>
    </xf>
    <xf numFmtId="0" fontId="49" fillId="0" borderId="34" xfId="4" applyFont="1" applyBorder="1" applyAlignment="1">
      <alignment horizontal="center"/>
    </xf>
    <xf numFmtId="0" fontId="49" fillId="0" borderId="0" xfId="4" applyFont="1" applyAlignment="1">
      <alignment horizontal="center"/>
    </xf>
    <xf numFmtId="0" fontId="49" fillId="0" borderId="44" xfId="4" applyFont="1" applyBorder="1" applyAlignment="1">
      <alignment horizontal="left" wrapText="1"/>
    </xf>
    <xf numFmtId="0" fontId="50" fillId="0" borderId="44" xfId="4" applyFont="1" applyBorder="1" applyAlignment="1">
      <alignment horizontal="left" wrapText="1"/>
    </xf>
    <xf numFmtId="0" fontId="50" fillId="7" borderId="19" xfId="0" applyFont="1" applyFill="1" applyBorder="1" applyAlignment="1">
      <alignment horizontal="center"/>
    </xf>
    <xf numFmtId="0" fontId="50" fillId="7" borderId="20" xfId="0" applyFont="1" applyFill="1" applyBorder="1" applyAlignment="1">
      <alignment horizontal="center"/>
    </xf>
    <xf numFmtId="0" fontId="50" fillId="7" borderId="21" xfId="0" applyFont="1" applyFill="1" applyBorder="1" applyAlignment="1">
      <alignment horizontal="center"/>
    </xf>
    <xf numFmtId="0" fontId="50" fillId="7" borderId="19" xfId="0" applyFont="1" applyFill="1" applyBorder="1" applyAlignment="1">
      <alignment horizontal="center" wrapText="1"/>
    </xf>
    <xf numFmtId="0" fontId="50" fillId="7" borderId="20" xfId="0" applyFont="1" applyFill="1" applyBorder="1" applyAlignment="1">
      <alignment horizontal="center" wrapText="1"/>
    </xf>
    <xf numFmtId="0" fontId="50" fillId="7" borderId="21" xfId="0" applyFont="1" applyFill="1" applyBorder="1" applyAlignment="1">
      <alignment horizontal="center" wrapText="1"/>
    </xf>
    <xf numFmtId="0" fontId="49" fillId="0" borderId="42" xfId="0" applyFont="1" applyBorder="1" applyAlignment="1">
      <alignment horizontal="left"/>
    </xf>
    <xf numFmtId="0" fontId="49" fillId="0" borderId="23" xfId="0" applyFont="1" applyBorder="1" applyAlignment="1">
      <alignment horizontal="center"/>
    </xf>
    <xf numFmtId="0" fontId="49" fillId="0" borderId="74" xfId="0" applyFont="1" applyBorder="1" applyAlignment="1">
      <alignment horizontal="center"/>
    </xf>
    <xf numFmtId="0" fontId="55" fillId="0" borderId="9" xfId="4" applyFont="1" applyBorder="1" applyAlignment="1">
      <alignment horizontal="left" wrapText="1"/>
    </xf>
    <xf numFmtId="0" fontId="55" fillId="0" borderId="0" xfId="4" applyFont="1" applyAlignment="1">
      <alignment horizontal="left" wrapText="1"/>
    </xf>
    <xf numFmtId="0" fontId="55" fillId="0" borderId="18" xfId="4" applyFont="1" applyBorder="1" applyAlignment="1">
      <alignment horizontal="left" wrapText="1"/>
    </xf>
    <xf numFmtId="0" fontId="51" fillId="0" borderId="18" xfId="4" applyFont="1" applyBorder="1" applyAlignment="1">
      <alignment horizontal="left"/>
    </xf>
    <xf numFmtId="0" fontId="49" fillId="0" borderId="0" xfId="4" applyFont="1" applyAlignment="1">
      <alignment horizontal="left"/>
    </xf>
    <xf numFmtId="0" fontId="49" fillId="0" borderId="18" xfId="4" applyFont="1" applyBorder="1" applyAlignment="1">
      <alignment horizontal="left"/>
    </xf>
    <xf numFmtId="0" fontId="49" fillId="0" borderId="9" xfId="4" applyFont="1" applyBorder="1" applyAlignment="1">
      <alignment horizontal="left"/>
    </xf>
    <xf numFmtId="0" fontId="22" fillId="0" borderId="9" xfId="4" applyFont="1" applyBorder="1" applyAlignment="1">
      <alignment horizontal="left" wrapText="1"/>
    </xf>
    <xf numFmtId="0" fontId="22" fillId="0" borderId="18" xfId="4" applyFont="1" applyBorder="1" applyAlignment="1">
      <alignment horizontal="left" wrapText="1"/>
    </xf>
    <xf numFmtId="0" fontId="49" fillId="0" borderId="0" xfId="4" applyFont="1" applyAlignment="1" applyProtection="1">
      <alignment horizontal="left"/>
      <protection locked="0"/>
    </xf>
    <xf numFmtId="0" fontId="49" fillId="0" borderId="18" xfId="4" applyFont="1" applyBorder="1" applyAlignment="1" applyProtection="1">
      <alignment horizontal="left"/>
      <protection locked="0"/>
    </xf>
    <xf numFmtId="0" fontId="49" fillId="0" borderId="9" xfId="4" applyFont="1" applyBorder="1" applyAlignment="1" applyProtection="1">
      <alignment horizontal="left"/>
      <protection locked="0"/>
    </xf>
    <xf numFmtId="0" fontId="49" fillId="0" borderId="9" xfId="4" applyFont="1" applyBorder="1" applyAlignment="1" applyProtection="1">
      <alignment horizontal="left" wrapText="1"/>
      <protection locked="0"/>
    </xf>
    <xf numFmtId="0" fontId="49" fillId="0" borderId="0" xfId="4" applyFont="1" applyAlignment="1" applyProtection="1">
      <alignment horizontal="left" wrapText="1"/>
      <protection locked="0"/>
    </xf>
    <xf numFmtId="0" fontId="49" fillId="0" borderId="18" xfId="4" applyFont="1" applyBorder="1" applyAlignment="1" applyProtection="1">
      <alignment horizontal="left" wrapText="1"/>
      <protection locked="0"/>
    </xf>
    <xf numFmtId="0" fontId="49" fillId="0" borderId="0" xfId="0" applyFont="1" applyAlignment="1" applyProtection="1">
      <alignment horizontal="left"/>
      <protection locked="0"/>
    </xf>
    <xf numFmtId="0" fontId="49" fillId="0" borderId="18" xfId="0" applyFont="1" applyBorder="1" applyAlignment="1" applyProtection="1">
      <alignment horizontal="left"/>
      <protection locked="0"/>
    </xf>
    <xf numFmtId="0" fontId="50" fillId="0" borderId="9" xfId="4" applyFont="1" applyBorder="1" applyAlignment="1" applyProtection="1">
      <alignment horizontal="left" wrapText="1"/>
      <protection locked="0"/>
    </xf>
    <xf numFmtId="0" fontId="50" fillId="0" borderId="0" xfId="4" applyFont="1" applyAlignment="1" applyProtection="1">
      <alignment horizontal="left" wrapText="1"/>
      <protection locked="0"/>
    </xf>
    <xf numFmtId="0" fontId="50" fillId="0" borderId="18" xfId="4" applyFont="1" applyBorder="1" applyAlignment="1" applyProtection="1">
      <alignment horizontal="left" wrapText="1"/>
      <protection locked="0"/>
    </xf>
    <xf numFmtId="0" fontId="51" fillId="0" borderId="0" xfId="4" applyFont="1" applyAlignment="1" applyProtection="1">
      <alignment horizontal="center"/>
      <protection locked="0"/>
    </xf>
    <xf numFmtId="0" fontId="51" fillId="0" borderId="18" xfId="4" applyFont="1" applyBorder="1" applyAlignment="1" applyProtection="1">
      <alignment horizontal="center"/>
      <protection locked="0"/>
    </xf>
    <xf numFmtId="0" fontId="79" fillId="0" borderId="0" xfId="0" applyFont="1" applyAlignment="1">
      <alignment horizontal="left"/>
    </xf>
    <xf numFmtId="0" fontId="79" fillId="0" borderId="18" xfId="0" applyFont="1" applyBorder="1" applyAlignment="1">
      <alignment horizontal="left"/>
    </xf>
    <xf numFmtId="0" fontId="49" fillId="0" borderId="10" xfId="4" applyFont="1" applyBorder="1" applyAlignment="1" applyProtection="1">
      <alignment wrapText="1"/>
      <protection locked="0"/>
    </xf>
    <xf numFmtId="0" fontId="49" fillId="0" borderId="11" xfId="4" applyFont="1" applyBorder="1" applyAlignment="1" applyProtection="1">
      <alignment wrapText="1"/>
      <protection locked="0"/>
    </xf>
    <xf numFmtId="0" fontId="49" fillId="0" borderId="41" xfId="4" applyFont="1" applyBorder="1" applyAlignment="1" applyProtection="1">
      <alignment wrapText="1"/>
      <protection locked="0"/>
    </xf>
    <xf numFmtId="0" fontId="20" fillId="0" borderId="0" xfId="4" applyFont="1" applyAlignment="1">
      <alignment wrapText="1"/>
    </xf>
    <xf numFmtId="0" fontId="5" fillId="0" borderId="75" xfId="0" applyFont="1" applyBorder="1" applyAlignment="1">
      <alignment horizontal="left"/>
    </xf>
    <xf numFmtId="0" fontId="4" fillId="0" borderId="0" xfId="0" applyFont="1" applyAlignment="1">
      <alignment horizontal="left"/>
    </xf>
    <xf numFmtId="0" fontId="4" fillId="0" borderId="76" xfId="0" applyFont="1" applyBorder="1" applyAlignment="1">
      <alignment horizontal="left"/>
    </xf>
    <xf numFmtId="0" fontId="4" fillId="0" borderId="1" xfId="0" applyFont="1" applyBorder="1" applyAlignment="1">
      <alignment horizontal="left"/>
    </xf>
    <xf numFmtId="0" fontId="80" fillId="0" borderId="49" xfId="0" applyFont="1" applyBorder="1" applyAlignment="1">
      <alignment horizontal="center" wrapText="1"/>
    </xf>
    <xf numFmtId="0" fontId="80" fillId="0" borderId="16" xfId="0" applyFont="1" applyBorder="1" applyAlignment="1">
      <alignment horizontal="center" wrapText="1"/>
    </xf>
    <xf numFmtId="0" fontId="80" fillId="0" borderId="46" xfId="0" applyFont="1" applyBorder="1" applyAlignment="1">
      <alignment horizontal="center" wrapText="1"/>
    </xf>
    <xf numFmtId="0" fontId="80" fillId="0" borderId="48" xfId="0" applyFont="1" applyBorder="1" applyAlignment="1">
      <alignment horizontal="center" wrapText="1"/>
    </xf>
    <xf numFmtId="0" fontId="80" fillId="0" borderId="47" xfId="0" applyFont="1" applyBorder="1" applyAlignment="1">
      <alignment horizontal="center" wrapText="1"/>
    </xf>
    <xf numFmtId="0" fontId="80" fillId="0" borderId="43" xfId="0" applyFont="1" applyBorder="1" applyAlignment="1">
      <alignment horizontal="center" wrapText="1"/>
    </xf>
    <xf numFmtId="0" fontId="4" fillId="0" borderId="0" xfId="0" applyFont="1" applyAlignment="1" applyProtection="1">
      <alignment horizontal="left"/>
      <protection locked="0"/>
    </xf>
    <xf numFmtId="0" fontId="4" fillId="0" borderId="0" xfId="0" applyFont="1" applyAlignment="1" applyProtection="1">
      <alignment horizontal="left" wrapText="1"/>
      <protection locked="0"/>
    </xf>
    <xf numFmtId="0" fontId="4" fillId="0" borderId="0" xfId="0" applyFont="1" applyAlignment="1">
      <alignment horizontal="left" wrapText="1"/>
    </xf>
    <xf numFmtId="166" fontId="7"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166" fontId="4" fillId="2" borderId="0" xfId="0" applyNumberFormat="1" applyFont="1" applyFill="1" applyAlignment="1">
      <alignment horizontal="center"/>
    </xf>
    <xf numFmtId="166" fontId="4" fillId="4" borderId="0" xfId="0" applyNumberFormat="1" applyFont="1" applyFill="1" applyAlignment="1">
      <alignment horizontal="center"/>
    </xf>
    <xf numFmtId="0" fontId="8" fillId="0" borderId="0" xfId="0" applyFont="1" applyAlignment="1">
      <alignment horizontal="center"/>
    </xf>
    <xf numFmtId="0" fontId="4" fillId="8" borderId="4" xfId="0" applyFont="1" applyFill="1" applyBorder="1" applyAlignment="1">
      <alignment horizontal="left"/>
    </xf>
    <xf numFmtId="0" fontId="81" fillId="0" borderId="0" xfId="0" applyFont="1" applyAlignment="1">
      <alignment horizontal="left"/>
    </xf>
    <xf numFmtId="166" fontId="7" fillId="0" borderId="0" xfId="0" applyNumberFormat="1" applyFont="1" applyAlignment="1">
      <alignment horizontal="center"/>
    </xf>
    <xf numFmtId="0" fontId="4" fillId="0" borderId="6"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protection locked="0"/>
    </xf>
    <xf numFmtId="0" fontId="4" fillId="5" borderId="45" xfId="0" applyFont="1" applyFill="1" applyBorder="1" applyAlignment="1" applyProtection="1">
      <alignment horizontal="center" vertical="center"/>
      <protection locked="0"/>
    </xf>
    <xf numFmtId="166" fontId="4" fillId="15" borderId="26" xfId="0" applyNumberFormat="1" applyFont="1" applyFill="1" applyBorder="1" applyAlignment="1" applyProtection="1">
      <alignment horizontal="center" vertical="center" wrapText="1"/>
      <protection locked="0"/>
    </xf>
    <xf numFmtId="166" fontId="4" fillId="15" borderId="37" xfId="0" applyNumberFormat="1" applyFont="1" applyFill="1" applyBorder="1" applyAlignment="1" applyProtection="1">
      <alignment horizontal="center" vertical="center" wrapText="1"/>
      <protection locked="0"/>
    </xf>
    <xf numFmtId="166" fontId="4" fillId="15" borderId="42" xfId="0" applyNumberFormat="1"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167" fontId="4" fillId="0" borderId="6" xfId="0" applyNumberFormat="1" applyFont="1" applyBorder="1" applyAlignment="1" applyProtection="1">
      <alignment horizontal="center" vertical="center" wrapText="1"/>
      <protection locked="0"/>
    </xf>
    <xf numFmtId="166" fontId="4" fillId="0" borderId="25" xfId="0" applyNumberFormat="1" applyFont="1" applyBorder="1" applyAlignment="1" applyProtection="1">
      <alignment horizontal="center" vertical="center" wrapText="1"/>
      <protection locked="0"/>
    </xf>
    <xf numFmtId="166" fontId="4" fillId="0" borderId="45" xfId="0" applyNumberFormat="1" applyFont="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0" fontId="5" fillId="0" borderId="58" xfId="0" applyFont="1" applyBorder="1" applyAlignment="1" applyProtection="1">
      <alignment horizontal="center"/>
      <protection locked="0"/>
    </xf>
    <xf numFmtId="0" fontId="5" fillId="0" borderId="60" xfId="0" applyFont="1" applyBorder="1" applyAlignment="1" applyProtection="1">
      <alignment horizontal="center"/>
      <protection locked="0"/>
    </xf>
    <xf numFmtId="0" fontId="5" fillId="0" borderId="77" xfId="0" applyFont="1" applyBorder="1" applyAlignment="1" applyProtection="1">
      <alignment horizontal="center"/>
      <protection locked="0"/>
    </xf>
    <xf numFmtId="0" fontId="5" fillId="0" borderId="59" xfId="0" applyFont="1" applyBorder="1" applyAlignment="1" applyProtection="1">
      <alignment horizontal="center"/>
      <protection locked="0"/>
    </xf>
    <xf numFmtId="0" fontId="5" fillId="0" borderId="78" xfId="0" applyFont="1" applyBorder="1" applyAlignment="1" applyProtection="1">
      <alignment horizontal="center"/>
      <protection locked="0"/>
    </xf>
    <xf numFmtId="0" fontId="5" fillId="0" borderId="79" xfId="0" applyFont="1" applyBorder="1" applyAlignment="1" applyProtection="1">
      <alignment horizontal="center"/>
      <protection locked="0"/>
    </xf>
    <xf numFmtId="0" fontId="5" fillId="0" borderId="80" xfId="0" applyFont="1" applyBorder="1" applyAlignment="1" applyProtection="1">
      <alignment horizontal="center"/>
      <protection locked="0"/>
    </xf>
    <xf numFmtId="0" fontId="5" fillId="0" borderId="81" xfId="0" applyFont="1" applyBorder="1" applyAlignment="1" applyProtection="1">
      <alignment horizontal="center"/>
      <protection locked="0"/>
    </xf>
    <xf numFmtId="0" fontId="5" fillId="0" borderId="55" xfId="0" applyFont="1" applyBorder="1" applyAlignment="1" applyProtection="1">
      <alignment horizontal="center"/>
      <protection locked="0"/>
    </xf>
    <xf numFmtId="0" fontId="5" fillId="0" borderId="57" xfId="0" applyFont="1" applyBorder="1" applyAlignment="1" applyProtection="1">
      <alignment horizontal="center"/>
      <protection locked="0"/>
    </xf>
    <xf numFmtId="0" fontId="4" fillId="0" borderId="0" xfId="0" applyFont="1" applyAlignment="1">
      <alignment horizontal="center"/>
    </xf>
    <xf numFmtId="0" fontId="5" fillId="0" borderId="47" xfId="0" applyFont="1" applyBorder="1" applyAlignment="1">
      <alignment horizontal="center"/>
    </xf>
    <xf numFmtId="0" fontId="4" fillId="5" borderId="25" xfId="0" applyFont="1" applyFill="1" applyBorder="1" applyAlignment="1">
      <alignment horizontal="center" wrapText="1"/>
    </xf>
    <xf numFmtId="0" fontId="4" fillId="5" borderId="45" xfId="0" applyFont="1" applyFill="1" applyBorder="1" applyAlignment="1">
      <alignment horizontal="center" wrapText="1"/>
    </xf>
    <xf numFmtId="0" fontId="4" fillId="5" borderId="27" xfId="0" applyFont="1" applyFill="1" applyBorder="1" applyAlignment="1">
      <alignment horizontal="center" wrapText="1"/>
    </xf>
    <xf numFmtId="0" fontId="4" fillId="0" borderId="49" xfId="0" applyFont="1" applyBorder="1" applyAlignment="1">
      <alignment horizontal="left" wrapText="1"/>
    </xf>
    <xf numFmtId="0" fontId="4" fillId="0" borderId="16" xfId="0" applyFont="1" applyBorder="1" applyAlignment="1">
      <alignment horizontal="left" wrapText="1"/>
    </xf>
    <xf numFmtId="0" fontId="4" fillId="0" borderId="46" xfId="0" applyFont="1" applyBorder="1" applyAlignment="1">
      <alignment horizontal="left" wrapText="1"/>
    </xf>
    <xf numFmtId="0" fontId="4" fillId="0" borderId="58" xfId="0" applyFont="1" applyBorder="1" applyAlignment="1" applyProtection="1">
      <alignment horizontal="left"/>
      <protection locked="0"/>
    </xf>
    <xf numFmtId="0" fontId="4" fillId="0" borderId="77" xfId="0" applyFont="1" applyBorder="1" applyAlignment="1" applyProtection="1">
      <alignment horizontal="left"/>
      <protection locked="0"/>
    </xf>
    <xf numFmtId="0" fontId="4" fillId="0" borderId="60" xfId="0" applyFont="1" applyBorder="1" applyAlignment="1" applyProtection="1">
      <alignment horizontal="left"/>
      <protection locked="0"/>
    </xf>
    <xf numFmtId="0" fontId="4" fillId="0" borderId="59" xfId="0" applyFont="1" applyBorder="1" applyAlignment="1" applyProtection="1">
      <alignment horizontal="left"/>
      <protection locked="0"/>
    </xf>
    <xf numFmtId="0" fontId="4" fillId="0" borderId="24" xfId="0" applyFont="1" applyBorder="1" applyAlignment="1">
      <alignment horizontal="right"/>
    </xf>
    <xf numFmtId="0" fontId="4" fillId="0" borderId="69" xfId="0" applyFont="1" applyBorder="1" applyAlignment="1">
      <alignment horizontal="right"/>
    </xf>
    <xf numFmtId="0" fontId="4" fillId="0" borderId="72" xfId="0" applyFont="1" applyBorder="1" applyAlignment="1">
      <alignment horizontal="right"/>
    </xf>
    <xf numFmtId="0" fontId="4" fillId="4" borderId="0" xfId="0" applyFont="1" applyFill="1" applyAlignment="1">
      <alignment horizontal="center"/>
    </xf>
    <xf numFmtId="0" fontId="48" fillId="0" borderId="0" xfId="0" applyFont="1" applyAlignment="1" applyProtection="1">
      <alignment horizontal="left" vertical="center"/>
      <protection locked="0"/>
    </xf>
    <xf numFmtId="0" fontId="4" fillId="0" borderId="0" xfId="0" applyFont="1" applyAlignment="1" applyProtection="1">
      <alignment horizontal="center"/>
      <protection locked="0"/>
    </xf>
    <xf numFmtId="0" fontId="56" fillId="0" borderId="9" xfId="0" applyFont="1" applyBorder="1" applyAlignment="1">
      <alignment horizontal="left"/>
    </xf>
    <xf numFmtId="0" fontId="0" fillId="0" borderId="0" xfId="0" applyAlignment="1">
      <alignment horizontal="left"/>
    </xf>
    <xf numFmtId="0" fontId="5" fillId="0" borderId="0" xfId="0" applyFont="1" applyAlignment="1" applyProtection="1">
      <alignment wrapText="1"/>
      <protection locked="0"/>
    </xf>
    <xf numFmtId="0" fontId="4" fillId="0" borderId="47" xfId="0" applyFont="1" applyBorder="1" applyAlignment="1">
      <alignment horizontal="center" wrapText="1"/>
    </xf>
    <xf numFmtId="0" fontId="23" fillId="0" borderId="48" xfId="0" applyFont="1" applyBorder="1" applyAlignment="1">
      <alignment wrapText="1"/>
    </xf>
    <xf numFmtId="0" fontId="23" fillId="0" borderId="47" xfId="0" applyFont="1" applyBorder="1" applyAlignment="1">
      <alignment wrapText="1"/>
    </xf>
    <xf numFmtId="0" fontId="23" fillId="0" borderId="43" xfId="0" applyFont="1" applyBorder="1" applyAlignment="1">
      <alignment wrapText="1"/>
    </xf>
    <xf numFmtId="0" fontId="4" fillId="0" borderId="16" xfId="0" applyFont="1" applyBorder="1" applyAlignment="1">
      <alignment horizontal="center" wrapText="1"/>
    </xf>
    <xf numFmtId="0" fontId="11" fillId="0" borderId="34" xfId="0" applyFont="1" applyBorder="1" applyAlignment="1">
      <alignment wrapText="1"/>
    </xf>
    <xf numFmtId="0" fontId="11" fillId="0" borderId="0" xfId="0" applyFont="1" applyAlignment="1">
      <alignment wrapText="1"/>
    </xf>
    <xf numFmtId="0" fontId="11" fillId="0" borderId="44" xfId="0" applyFont="1" applyBorder="1" applyAlignment="1">
      <alignment wrapText="1"/>
    </xf>
    <xf numFmtId="0" fontId="5" fillId="0" borderId="34" xfId="0" applyFont="1" applyBorder="1" applyAlignment="1">
      <alignment wrapText="1"/>
    </xf>
    <xf numFmtId="0" fontId="5" fillId="0" borderId="0" xfId="0" applyFont="1" applyAlignment="1">
      <alignment wrapText="1"/>
    </xf>
    <xf numFmtId="0" fontId="5" fillId="0" borderId="44" xfId="0" applyFont="1" applyBorder="1" applyAlignment="1">
      <alignment wrapText="1"/>
    </xf>
    <xf numFmtId="0" fontId="5" fillId="7" borderId="25" xfId="0" applyFont="1" applyFill="1" applyBorder="1" applyAlignment="1">
      <alignment horizontal="center" wrapText="1"/>
    </xf>
    <xf numFmtId="0" fontId="5" fillId="7" borderId="45" xfId="0" applyFont="1" applyFill="1" applyBorder="1" applyAlignment="1">
      <alignment horizontal="center" wrapText="1"/>
    </xf>
    <xf numFmtId="0" fontId="5" fillId="7" borderId="27" xfId="0" applyFont="1" applyFill="1" applyBorder="1" applyAlignment="1">
      <alignment horizontal="center" wrapText="1"/>
    </xf>
    <xf numFmtId="0" fontId="5" fillId="0" borderId="34" xfId="0" applyFont="1" applyBorder="1" applyAlignment="1">
      <alignment horizontal="left" wrapText="1"/>
    </xf>
    <xf numFmtId="0" fontId="5" fillId="0" borderId="44" xfId="0" applyFont="1" applyBorder="1" applyAlignment="1">
      <alignment horizontal="left" wrapText="1"/>
    </xf>
    <xf numFmtId="9" fontId="22" fillId="0" borderId="41" xfId="4" applyNumberFormat="1" applyFont="1" applyBorder="1" applyAlignment="1">
      <alignment horizontal="center"/>
    </xf>
    <xf numFmtId="164" fontId="20" fillId="0" borderId="38" xfId="7" applyNumberFormat="1" applyFont="1" applyFill="1" applyBorder="1"/>
  </cellXfs>
  <cellStyles count="9">
    <cellStyle name="Lien hypertexte" xfId="1" builtinId="8"/>
    <cellStyle name="Lien hypertexte 2" xfId="2" xr:uid="{2574E7B0-5B9F-4C60-9579-F00D41CEDB6C}"/>
    <cellStyle name="Normal" xfId="0" builtinId="0"/>
    <cellStyle name="Normal 2" xfId="3" xr:uid="{0298A7DC-5260-4877-A85D-25279719ADF9}"/>
    <cellStyle name="Normal 2 2" xfId="4" xr:uid="{910B84B7-0F56-4496-A7DF-0B1AB3165F49}"/>
    <cellStyle name="Normal 2 2 2" xfId="8" xr:uid="{51FD0695-18C5-4945-816B-53332AC9E41C}"/>
    <cellStyle name="Normal 3" xfId="5" xr:uid="{AE2792CB-A58D-4AEC-A3D7-6A9E53BCF0C6}"/>
    <cellStyle name="Normal_F Commercialisation 05-06" xfId="6" xr:uid="{4FCB6502-3589-4455-AAEC-42104254CEFA}"/>
    <cellStyle name="Pourcentage" xfId="7" builtinId="5"/>
  </cellStyles>
  <dxfs count="2">
    <dxf>
      <fill>
        <patternFill>
          <bgColor theme="9" tint="0.59996337778862885"/>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15</xdr:row>
          <xdr:rowOff>57150</xdr:rowOff>
        </xdr:from>
        <xdr:to>
          <xdr:col>0</xdr:col>
          <xdr:colOff>200025</xdr:colOff>
          <xdr:row>15</xdr:row>
          <xdr:rowOff>238125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38100</xdr:rowOff>
        </xdr:from>
        <xdr:to>
          <xdr:col>0</xdr:col>
          <xdr:colOff>361950</xdr:colOff>
          <xdr:row>19</xdr:row>
          <xdr:rowOff>9525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57150</xdr:rowOff>
        </xdr:from>
        <xdr:to>
          <xdr:col>0</xdr:col>
          <xdr:colOff>228600</xdr:colOff>
          <xdr:row>20</xdr:row>
          <xdr:rowOff>247650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000-000003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66675</xdr:rowOff>
        </xdr:from>
        <xdr:to>
          <xdr:col>0</xdr:col>
          <xdr:colOff>200025</xdr:colOff>
          <xdr:row>22</xdr:row>
          <xdr:rowOff>247650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000-000004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76200</xdr:rowOff>
        </xdr:from>
        <xdr:to>
          <xdr:col>0</xdr:col>
          <xdr:colOff>228600</xdr:colOff>
          <xdr:row>21</xdr:row>
          <xdr:rowOff>247650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66675</xdr:rowOff>
        </xdr:from>
        <xdr:to>
          <xdr:col>0</xdr:col>
          <xdr:colOff>190500</xdr:colOff>
          <xdr:row>25</xdr:row>
          <xdr:rowOff>228600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xdr:row>
          <xdr:rowOff>76200</xdr:rowOff>
        </xdr:from>
        <xdr:to>
          <xdr:col>0</xdr:col>
          <xdr:colOff>200025</xdr:colOff>
          <xdr:row>28</xdr:row>
          <xdr:rowOff>9525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000-000007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76200</xdr:rowOff>
        </xdr:from>
        <xdr:to>
          <xdr:col>0</xdr:col>
          <xdr:colOff>209550</xdr:colOff>
          <xdr:row>27</xdr:row>
          <xdr:rowOff>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000-000008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66675</xdr:rowOff>
        </xdr:from>
        <xdr:to>
          <xdr:col>0</xdr:col>
          <xdr:colOff>238125</xdr:colOff>
          <xdr:row>30</xdr:row>
          <xdr:rowOff>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000-000009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57150</xdr:rowOff>
        </xdr:from>
        <xdr:to>
          <xdr:col>0</xdr:col>
          <xdr:colOff>238125</xdr:colOff>
          <xdr:row>36</xdr:row>
          <xdr:rowOff>247650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000-00000A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66675</xdr:rowOff>
        </xdr:from>
        <xdr:to>
          <xdr:col>0</xdr:col>
          <xdr:colOff>219075</xdr:colOff>
          <xdr:row>37</xdr:row>
          <xdr:rowOff>238125</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000-00000B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76200</xdr:rowOff>
        </xdr:from>
        <xdr:to>
          <xdr:col>0</xdr:col>
          <xdr:colOff>219075</xdr:colOff>
          <xdr:row>38</xdr:row>
          <xdr:rowOff>247650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000-00000C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66675</xdr:rowOff>
        </xdr:from>
        <xdr:to>
          <xdr:col>0</xdr:col>
          <xdr:colOff>238125</xdr:colOff>
          <xdr:row>40</xdr:row>
          <xdr:rowOff>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000-00000D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57150</xdr:rowOff>
        </xdr:from>
        <xdr:to>
          <xdr:col>0</xdr:col>
          <xdr:colOff>238125</xdr:colOff>
          <xdr:row>42</xdr:row>
          <xdr:rowOff>238125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000-00000E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43</xdr:row>
          <xdr:rowOff>76200</xdr:rowOff>
        </xdr:from>
        <xdr:to>
          <xdr:col>0</xdr:col>
          <xdr:colOff>247650</xdr:colOff>
          <xdr:row>44</xdr:row>
          <xdr:rowOff>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000-00000F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76200</xdr:rowOff>
        </xdr:from>
        <xdr:to>
          <xdr:col>0</xdr:col>
          <xdr:colOff>238125</xdr:colOff>
          <xdr:row>41</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000-000010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57150</xdr:rowOff>
        </xdr:from>
        <xdr:to>
          <xdr:col>0</xdr:col>
          <xdr:colOff>180975</xdr:colOff>
          <xdr:row>46</xdr:row>
          <xdr:rowOff>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000-000011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57150</xdr:rowOff>
        </xdr:from>
        <xdr:to>
          <xdr:col>0</xdr:col>
          <xdr:colOff>238125</xdr:colOff>
          <xdr:row>19</xdr:row>
          <xdr:rowOff>161925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000-000012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57150</xdr:rowOff>
        </xdr:from>
        <xdr:to>
          <xdr:col>0</xdr:col>
          <xdr:colOff>200025</xdr:colOff>
          <xdr:row>23</xdr:row>
          <xdr:rowOff>228600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000-000013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0</xdr:col>
          <xdr:colOff>209550</xdr:colOff>
          <xdr:row>24</xdr:row>
          <xdr:rowOff>238125</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000-000014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xdr:row>
          <xdr:rowOff>85725</xdr:rowOff>
        </xdr:from>
        <xdr:to>
          <xdr:col>0</xdr:col>
          <xdr:colOff>238125</xdr:colOff>
          <xdr:row>29</xdr:row>
          <xdr:rowOff>19050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000-000015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57150</xdr:rowOff>
        </xdr:from>
        <xdr:to>
          <xdr:col>0</xdr:col>
          <xdr:colOff>238125</xdr:colOff>
          <xdr:row>30</xdr:row>
          <xdr:rowOff>161925</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000-00001C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47625</xdr:rowOff>
        </xdr:from>
        <xdr:to>
          <xdr:col>0</xdr:col>
          <xdr:colOff>209550</xdr:colOff>
          <xdr:row>32</xdr:row>
          <xdr:rowOff>152400</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000-00001E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76200</xdr:rowOff>
        </xdr:from>
        <xdr:to>
          <xdr:col>0</xdr:col>
          <xdr:colOff>238125</xdr:colOff>
          <xdr:row>32</xdr:row>
          <xdr:rowOff>9525</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000-00001F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48</xdr:row>
          <xdr:rowOff>0</xdr:rowOff>
        </xdr:from>
        <xdr:to>
          <xdr:col>0</xdr:col>
          <xdr:colOff>333375</xdr:colOff>
          <xdr:row>49</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65</xdr:row>
          <xdr:rowOff>0</xdr:rowOff>
        </xdr:from>
        <xdr:to>
          <xdr:col>3</xdr:col>
          <xdr:colOff>371475</xdr:colOff>
          <xdr:row>66</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64</xdr:row>
          <xdr:rowOff>0</xdr:rowOff>
        </xdr:from>
        <xdr:to>
          <xdr:col>0</xdr:col>
          <xdr:colOff>333375</xdr:colOff>
          <xdr:row>65</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0</xdr:rowOff>
        </xdr:from>
        <xdr:to>
          <xdr:col>3</xdr:col>
          <xdr:colOff>371475</xdr:colOff>
          <xdr:row>65</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65</xdr:row>
          <xdr:rowOff>0</xdr:rowOff>
        </xdr:from>
        <xdr:to>
          <xdr:col>0</xdr:col>
          <xdr:colOff>333375</xdr:colOff>
          <xdr:row>66</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447675</xdr:colOff>
          <xdr:row>68</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66</xdr:row>
          <xdr:rowOff>0</xdr:rowOff>
        </xdr:from>
        <xdr:to>
          <xdr:col>0</xdr:col>
          <xdr:colOff>333375</xdr:colOff>
          <xdr:row>67</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66</xdr:row>
          <xdr:rowOff>0</xdr:rowOff>
        </xdr:from>
        <xdr:to>
          <xdr:col>3</xdr:col>
          <xdr:colOff>371475</xdr:colOff>
          <xdr:row>67</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67</xdr:row>
          <xdr:rowOff>0</xdr:rowOff>
        </xdr:from>
        <xdr:to>
          <xdr:col>0</xdr:col>
          <xdr:colOff>333375</xdr:colOff>
          <xdr:row>68</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0</xdr:rowOff>
        </xdr:from>
        <xdr:to>
          <xdr:col>3</xdr:col>
          <xdr:colOff>419100</xdr:colOff>
          <xdr:row>74</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70</xdr:row>
          <xdr:rowOff>0</xdr:rowOff>
        </xdr:from>
        <xdr:to>
          <xdr:col>0</xdr:col>
          <xdr:colOff>333375</xdr:colOff>
          <xdr:row>71</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70</xdr:row>
          <xdr:rowOff>0</xdr:rowOff>
        </xdr:from>
        <xdr:to>
          <xdr:col>3</xdr:col>
          <xdr:colOff>419100</xdr:colOff>
          <xdr:row>71</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71</xdr:row>
          <xdr:rowOff>0</xdr:rowOff>
        </xdr:from>
        <xdr:to>
          <xdr:col>0</xdr:col>
          <xdr:colOff>333375</xdr:colOff>
          <xdr:row>72</xdr:row>
          <xdr:rowOff>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71</xdr:row>
          <xdr:rowOff>0</xdr:rowOff>
        </xdr:from>
        <xdr:to>
          <xdr:col>3</xdr:col>
          <xdr:colOff>419100</xdr:colOff>
          <xdr:row>72</xdr:row>
          <xdr:rowOff>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0</xdr:rowOff>
        </xdr:from>
        <xdr:to>
          <xdr:col>3</xdr:col>
          <xdr:colOff>371475</xdr:colOff>
          <xdr:row>52</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0</xdr:rowOff>
        </xdr:from>
        <xdr:to>
          <xdr:col>0</xdr:col>
          <xdr:colOff>333375</xdr:colOff>
          <xdr:row>52</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3</xdr:col>
          <xdr:colOff>371475</xdr:colOff>
          <xdr:row>53</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0</xdr:rowOff>
        </xdr:from>
        <xdr:to>
          <xdr:col>0</xdr:col>
          <xdr:colOff>333375</xdr:colOff>
          <xdr:row>53</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68</xdr:row>
          <xdr:rowOff>0</xdr:rowOff>
        </xdr:from>
        <xdr:to>
          <xdr:col>0</xdr:col>
          <xdr:colOff>333375</xdr:colOff>
          <xdr:row>69</xdr:row>
          <xdr:rowOff>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419100</xdr:colOff>
          <xdr:row>69</xdr:row>
          <xdr:rowOff>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161925</xdr:rowOff>
        </xdr:from>
        <xdr:to>
          <xdr:col>3</xdr:col>
          <xdr:colOff>419100</xdr:colOff>
          <xdr:row>70</xdr:row>
          <xdr:rowOff>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73</xdr:row>
          <xdr:rowOff>0</xdr:rowOff>
        </xdr:from>
        <xdr:to>
          <xdr:col>0</xdr:col>
          <xdr:colOff>276225</xdr:colOff>
          <xdr:row>74</xdr:row>
          <xdr:rowOff>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3</xdr:col>
          <xdr:colOff>371475</xdr:colOff>
          <xdr:row>55</xdr:row>
          <xdr:rowOff>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xdr:row>
          <xdr:rowOff>0</xdr:rowOff>
        </xdr:from>
        <xdr:to>
          <xdr:col>0</xdr:col>
          <xdr:colOff>333375</xdr:colOff>
          <xdr:row>55</xdr:row>
          <xdr:rowOff>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0</xdr:rowOff>
        </xdr:from>
        <xdr:to>
          <xdr:col>3</xdr:col>
          <xdr:colOff>371475</xdr:colOff>
          <xdr:row>56</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55</xdr:row>
          <xdr:rowOff>0</xdr:rowOff>
        </xdr:from>
        <xdr:to>
          <xdr:col>0</xdr:col>
          <xdr:colOff>333375</xdr:colOff>
          <xdr:row>56</xdr:row>
          <xdr:rowOff>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53</xdr:row>
          <xdr:rowOff>0</xdr:rowOff>
        </xdr:from>
        <xdr:to>
          <xdr:col>0</xdr:col>
          <xdr:colOff>333375</xdr:colOff>
          <xdr:row>54</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3</xdr:col>
          <xdr:colOff>371475</xdr:colOff>
          <xdr:row>54</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0</xdr:rowOff>
        </xdr:from>
        <xdr:to>
          <xdr:col>3</xdr:col>
          <xdr:colOff>371475</xdr:colOff>
          <xdr:row>57</xdr:row>
          <xdr:rowOff>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0</xdr:rowOff>
        </xdr:from>
        <xdr:to>
          <xdr:col>0</xdr:col>
          <xdr:colOff>333375</xdr:colOff>
          <xdr:row>57</xdr:row>
          <xdr:rowOff>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0</xdr:rowOff>
        </xdr:from>
        <xdr:to>
          <xdr:col>3</xdr:col>
          <xdr:colOff>371475</xdr:colOff>
          <xdr:row>59</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58</xdr:row>
          <xdr:rowOff>0</xdr:rowOff>
        </xdr:from>
        <xdr:to>
          <xdr:col>0</xdr:col>
          <xdr:colOff>333375</xdr:colOff>
          <xdr:row>59</xdr:row>
          <xdr:rowOff>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0</xdr:rowOff>
        </xdr:from>
        <xdr:to>
          <xdr:col>3</xdr:col>
          <xdr:colOff>371475</xdr:colOff>
          <xdr:row>58</xdr:row>
          <xdr:rowOff>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57</xdr:row>
          <xdr:rowOff>0</xdr:rowOff>
        </xdr:from>
        <xdr:to>
          <xdr:col>0</xdr:col>
          <xdr:colOff>333375</xdr:colOff>
          <xdr:row>58</xdr:row>
          <xdr:rowOff>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0</xdr:rowOff>
        </xdr:from>
        <xdr:to>
          <xdr:col>3</xdr:col>
          <xdr:colOff>371475</xdr:colOff>
          <xdr:row>60</xdr:row>
          <xdr:rowOff>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0</xdr:rowOff>
        </xdr:from>
        <xdr:to>
          <xdr:col>0</xdr:col>
          <xdr:colOff>333375</xdr:colOff>
          <xdr:row>60</xdr:row>
          <xdr:rowOff>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0</xdr:rowOff>
        </xdr:from>
        <xdr:to>
          <xdr:col>3</xdr:col>
          <xdr:colOff>371475</xdr:colOff>
          <xdr:row>61</xdr:row>
          <xdr:rowOff>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xdr:row>
          <xdr:rowOff>0</xdr:rowOff>
        </xdr:from>
        <xdr:to>
          <xdr:col>0</xdr:col>
          <xdr:colOff>333375</xdr:colOff>
          <xdr:row>61</xdr:row>
          <xdr:rowOff>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23</xdr:row>
          <xdr:rowOff>133350</xdr:rowOff>
        </xdr:from>
        <xdr:to>
          <xdr:col>4</xdr:col>
          <xdr:colOff>12700</xdr:colOff>
          <xdr:row>24</xdr:row>
          <xdr:rowOff>12700</xdr:rowOff>
        </xdr:to>
        <xdr:grpSp>
          <xdr:nvGrpSpPr>
            <xdr:cNvPr id="37084" name="Groupe 1">
              <a:extLst>
                <a:ext uri="{FF2B5EF4-FFF2-40B4-BE49-F238E27FC236}">
                  <a16:creationId xmlns:a16="http://schemas.microsoft.com/office/drawing/2014/main" id="{D80EFAF8-CF71-EE6D-EAF3-0103422385EC}"/>
                </a:ext>
              </a:extLst>
            </xdr:cNvPr>
            <xdr:cNvGrpSpPr>
              <a:grpSpLocks/>
            </xdr:cNvGrpSpPr>
          </xdr:nvGrpSpPr>
          <xdr:grpSpPr bwMode="auto">
            <a:xfrm>
              <a:off x="2955925" y="6943725"/>
              <a:ext cx="6562725" cy="203200"/>
              <a:chOff x="3092451" y="6054759"/>
              <a:chExt cx="6864349" cy="203200"/>
            </a:xfrm>
          </xdr:grpSpPr>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100-00003A900000}"/>
                  </a:ext>
                </a:extLst>
              </xdr:cNvPr>
              <xdr:cNvSpPr/>
            </xdr:nvSpPr>
            <xdr:spPr bwMode="auto">
              <a:xfrm>
                <a:off x="3092451" y="6057900"/>
                <a:ext cx="17907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100-00003B900000}"/>
                  </a:ext>
                </a:extLst>
              </xdr:cNvPr>
              <xdr:cNvSpPr/>
            </xdr:nvSpPr>
            <xdr:spPr bwMode="auto">
              <a:xfrm>
                <a:off x="5035550" y="6067425"/>
                <a:ext cx="965199"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100-00003C900000}"/>
                  </a:ext>
                </a:extLst>
              </xdr:cNvPr>
              <xdr:cNvSpPr/>
            </xdr:nvSpPr>
            <xdr:spPr bwMode="auto">
              <a:xfrm>
                <a:off x="6089650" y="6061075"/>
                <a:ext cx="12700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100-00003D900000}"/>
                  </a:ext>
                </a:extLst>
              </xdr:cNvPr>
              <xdr:cNvSpPr/>
            </xdr:nvSpPr>
            <xdr:spPr bwMode="auto">
              <a:xfrm>
                <a:off x="7575550" y="6073775"/>
                <a:ext cx="1244600" cy="165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100-000041900000}"/>
                  </a:ext>
                </a:extLst>
              </xdr:cNvPr>
              <xdr:cNvSpPr/>
            </xdr:nvSpPr>
            <xdr:spPr bwMode="auto">
              <a:xfrm>
                <a:off x="9023350" y="6054759"/>
                <a:ext cx="93345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30</xdr:row>
          <xdr:rowOff>6350</xdr:rowOff>
        </xdr:from>
        <xdr:to>
          <xdr:col>4</xdr:col>
          <xdr:colOff>19050</xdr:colOff>
          <xdr:row>31</xdr:row>
          <xdr:rowOff>19050</xdr:rowOff>
        </xdr:to>
        <xdr:grpSp>
          <xdr:nvGrpSpPr>
            <xdr:cNvPr id="37085" name="Groupe 2">
              <a:extLst>
                <a:ext uri="{FF2B5EF4-FFF2-40B4-BE49-F238E27FC236}">
                  <a16:creationId xmlns:a16="http://schemas.microsoft.com/office/drawing/2014/main" id="{5627D041-3AA3-86A9-4D9B-37DAE6EF92C1}"/>
                </a:ext>
              </a:extLst>
            </xdr:cNvPr>
            <xdr:cNvGrpSpPr>
              <a:grpSpLocks/>
            </xdr:cNvGrpSpPr>
          </xdr:nvGrpSpPr>
          <xdr:grpSpPr bwMode="auto">
            <a:xfrm>
              <a:off x="2930525" y="8397875"/>
              <a:ext cx="6594475" cy="336550"/>
              <a:chOff x="3067050" y="7531100"/>
              <a:chExt cx="6902450" cy="336550"/>
            </a:xfrm>
          </xdr:grpSpPr>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100-000036900000}"/>
                  </a:ext>
                </a:extLst>
              </xdr:cNvPr>
              <xdr:cNvSpPr/>
            </xdr:nvSpPr>
            <xdr:spPr bwMode="auto">
              <a:xfrm>
                <a:off x="3067050" y="7534275"/>
                <a:ext cx="2006600"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100-000037900000}"/>
                  </a:ext>
                </a:extLst>
              </xdr:cNvPr>
              <xdr:cNvSpPr/>
            </xdr:nvSpPr>
            <xdr:spPr bwMode="auto">
              <a:xfrm>
                <a:off x="5137150" y="7534275"/>
                <a:ext cx="933450"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100-000038900000}"/>
                  </a:ext>
                </a:extLst>
              </xdr:cNvPr>
              <xdr:cNvSpPr/>
            </xdr:nvSpPr>
            <xdr:spPr bwMode="auto">
              <a:xfrm>
                <a:off x="6153150" y="7531100"/>
                <a:ext cx="1403350" cy="336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100-000039900000}"/>
                  </a:ext>
                </a:extLst>
              </xdr:cNvPr>
              <xdr:cNvSpPr/>
            </xdr:nvSpPr>
            <xdr:spPr bwMode="auto">
              <a:xfrm>
                <a:off x="7645400" y="7543800"/>
                <a:ext cx="1327150" cy="311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100-000042900000}"/>
                  </a:ext>
                </a:extLst>
              </xdr:cNvPr>
              <xdr:cNvSpPr/>
            </xdr:nvSpPr>
            <xdr:spPr bwMode="auto">
              <a:xfrm>
                <a:off x="9086850" y="7531100"/>
                <a:ext cx="882650" cy="336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1035050</xdr:colOff>
          <xdr:row>9</xdr:row>
          <xdr:rowOff>0</xdr:rowOff>
        </xdr:from>
        <xdr:to>
          <xdr:col>8</xdr:col>
          <xdr:colOff>647700</xdr:colOff>
          <xdr:row>10</xdr:row>
          <xdr:rowOff>31750</xdr:rowOff>
        </xdr:to>
        <xdr:grpSp>
          <xdr:nvGrpSpPr>
            <xdr:cNvPr id="38777" name="Groupe 4">
              <a:extLst>
                <a:ext uri="{FF2B5EF4-FFF2-40B4-BE49-F238E27FC236}">
                  <a16:creationId xmlns:a16="http://schemas.microsoft.com/office/drawing/2014/main" id="{EED14258-7D5C-FC9B-40F9-F04D68204088}"/>
                </a:ext>
              </a:extLst>
            </xdr:cNvPr>
            <xdr:cNvGrpSpPr>
              <a:grpSpLocks/>
            </xdr:cNvGrpSpPr>
          </xdr:nvGrpSpPr>
          <xdr:grpSpPr bwMode="auto">
            <a:xfrm>
              <a:off x="4359275" y="2733675"/>
              <a:ext cx="6299200" cy="269875"/>
              <a:chOff x="4216399" y="2686081"/>
              <a:chExt cx="6330949" cy="273050"/>
            </a:xfrm>
          </xdr:grpSpPr>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6019800" y="2705100"/>
                <a:ext cx="1657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100 % de nouveautés</a:t>
                </a:r>
              </a:p>
            </xdr:txBody>
          </xdr:sp>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9074148" y="2701926"/>
                <a:ext cx="147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réenregistrement</a:t>
                </a:r>
              </a:p>
            </xdr:txBody>
          </xdr:sp>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7804150" y="2711450"/>
                <a:ext cx="10731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projet Live</a:t>
                </a:r>
              </a:p>
            </xdr:txBody>
          </xdr:sp>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4216399" y="2686081"/>
                <a:ext cx="1651095"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plus de 50 % de nouveautés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6</xdr:row>
          <xdr:rowOff>0</xdr:rowOff>
        </xdr:from>
        <xdr:to>
          <xdr:col>6</xdr:col>
          <xdr:colOff>1314450</xdr:colOff>
          <xdr:row>7</xdr:row>
          <xdr:rowOff>0</xdr:rowOff>
        </xdr:to>
        <xdr:grpSp>
          <xdr:nvGrpSpPr>
            <xdr:cNvPr id="38778" name="Groupe 1">
              <a:extLst>
                <a:ext uri="{FF2B5EF4-FFF2-40B4-BE49-F238E27FC236}">
                  <a16:creationId xmlns:a16="http://schemas.microsoft.com/office/drawing/2014/main" id="{5B3B3E7E-3DF0-2562-B041-945B7925EA6C}"/>
                </a:ext>
              </a:extLst>
            </xdr:cNvPr>
            <xdr:cNvGrpSpPr>
              <a:grpSpLocks/>
            </xdr:cNvGrpSpPr>
          </xdr:nvGrpSpPr>
          <xdr:grpSpPr bwMode="auto">
            <a:xfrm>
              <a:off x="4908550" y="1257300"/>
              <a:ext cx="4273550" cy="285750"/>
              <a:chOff x="4317999" y="1276350"/>
              <a:chExt cx="4648182" cy="215900"/>
            </a:xfrm>
          </xdr:grpSpPr>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4317999" y="1276350"/>
                <a:ext cx="80644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5162538" y="1276350"/>
                <a:ext cx="3803643"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 - Date de la demande précédente :____________________________</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7</xdr:row>
          <xdr:rowOff>171450</xdr:rowOff>
        </xdr:from>
        <xdr:to>
          <xdr:col>3</xdr:col>
          <xdr:colOff>577850</xdr:colOff>
          <xdr:row>7</xdr:row>
          <xdr:rowOff>596900</xdr:rowOff>
        </xdr:to>
        <xdr:grpSp>
          <xdr:nvGrpSpPr>
            <xdr:cNvPr id="38779" name="Groupe 2">
              <a:extLst>
                <a:ext uri="{FF2B5EF4-FFF2-40B4-BE49-F238E27FC236}">
                  <a16:creationId xmlns:a16="http://schemas.microsoft.com/office/drawing/2014/main" id="{E973A4E6-F5DB-69DB-D3AF-2E159B15093F}"/>
                </a:ext>
              </a:extLst>
            </xdr:cNvPr>
            <xdr:cNvGrpSpPr>
              <a:grpSpLocks/>
            </xdr:cNvGrpSpPr>
          </xdr:nvGrpSpPr>
          <xdr:grpSpPr bwMode="auto">
            <a:xfrm>
              <a:off x="4908550" y="1714500"/>
              <a:ext cx="1565275" cy="425450"/>
              <a:chOff x="4318003" y="1663700"/>
              <a:chExt cx="1854200" cy="425450"/>
            </a:xfrm>
          </xdr:grpSpPr>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4318003" y="1663700"/>
                <a:ext cx="736601" cy="42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400-00000D940000}"/>
                  </a:ext>
                </a:extLst>
              </xdr:cNvPr>
              <xdr:cNvSpPr/>
            </xdr:nvSpPr>
            <xdr:spPr bwMode="auto">
              <a:xfrm>
                <a:off x="5162552" y="1704975"/>
                <a:ext cx="1009651"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8</xdr:row>
          <xdr:rowOff>44450</xdr:rowOff>
        </xdr:from>
        <xdr:to>
          <xdr:col>3</xdr:col>
          <xdr:colOff>431800</xdr:colOff>
          <xdr:row>9</xdr:row>
          <xdr:rowOff>0</xdr:rowOff>
        </xdr:to>
        <xdr:grpSp>
          <xdr:nvGrpSpPr>
            <xdr:cNvPr id="38780" name="Groupe 3">
              <a:extLst>
                <a:ext uri="{FF2B5EF4-FFF2-40B4-BE49-F238E27FC236}">
                  <a16:creationId xmlns:a16="http://schemas.microsoft.com/office/drawing/2014/main" id="{3BDE962F-16D0-55FD-DD13-C06990D2AFE6}"/>
                </a:ext>
              </a:extLst>
            </xdr:cNvPr>
            <xdr:cNvGrpSpPr>
              <a:grpSpLocks/>
            </xdr:cNvGrpSpPr>
          </xdr:nvGrpSpPr>
          <xdr:grpSpPr bwMode="auto">
            <a:xfrm>
              <a:off x="4908550" y="2263775"/>
              <a:ext cx="1419225" cy="469900"/>
              <a:chOff x="4317990" y="2209794"/>
              <a:chExt cx="1731250" cy="425450"/>
            </a:xfrm>
          </xdr:grpSpPr>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4317990" y="2225675"/>
                <a:ext cx="412748" cy="393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400-00000E940000}"/>
                  </a:ext>
                </a:extLst>
              </xdr:cNvPr>
              <xdr:cNvSpPr/>
            </xdr:nvSpPr>
            <xdr:spPr bwMode="auto">
              <a:xfrm>
                <a:off x="5217391" y="2209794"/>
                <a:ext cx="831849" cy="42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20</xdr:row>
          <xdr:rowOff>0</xdr:rowOff>
        </xdr:from>
        <xdr:to>
          <xdr:col>8</xdr:col>
          <xdr:colOff>1085850</xdr:colOff>
          <xdr:row>21</xdr:row>
          <xdr:rowOff>0</xdr:rowOff>
        </xdr:to>
        <xdr:grpSp>
          <xdr:nvGrpSpPr>
            <xdr:cNvPr id="38781" name="Groupe 7">
              <a:extLst>
                <a:ext uri="{FF2B5EF4-FFF2-40B4-BE49-F238E27FC236}">
                  <a16:creationId xmlns:a16="http://schemas.microsoft.com/office/drawing/2014/main" id="{D881ECD9-8691-C9AD-9B28-C0D3D4BEF087}"/>
                </a:ext>
              </a:extLst>
            </xdr:cNvPr>
            <xdr:cNvGrpSpPr>
              <a:grpSpLocks/>
            </xdr:cNvGrpSpPr>
          </xdr:nvGrpSpPr>
          <xdr:grpSpPr bwMode="auto">
            <a:xfrm>
              <a:off x="7950200" y="5305425"/>
              <a:ext cx="3146425" cy="209550"/>
              <a:chOff x="7734301" y="4819650"/>
              <a:chExt cx="3251202" cy="215900"/>
            </a:xfrm>
          </xdr:grpSpPr>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400-000012940000}"/>
                  </a:ext>
                </a:extLst>
              </xdr:cNvPr>
              <xdr:cNvSpPr/>
            </xdr:nvSpPr>
            <xdr:spPr bwMode="auto">
              <a:xfrm>
                <a:off x="7734301" y="4819650"/>
                <a:ext cx="4762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400-000013940000}"/>
                  </a:ext>
                </a:extLst>
              </xdr:cNvPr>
              <xdr:cNvSpPr/>
            </xdr:nvSpPr>
            <xdr:spPr bwMode="auto">
              <a:xfrm>
                <a:off x="8382000" y="4819650"/>
                <a:ext cx="5270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400-000014940000}"/>
                  </a:ext>
                </a:extLst>
              </xdr:cNvPr>
              <xdr:cNvSpPr/>
            </xdr:nvSpPr>
            <xdr:spPr bwMode="auto">
              <a:xfrm>
                <a:off x="10045701" y="4819650"/>
                <a:ext cx="939802"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21</xdr:row>
          <xdr:rowOff>31750</xdr:rowOff>
        </xdr:from>
        <xdr:to>
          <xdr:col>8</xdr:col>
          <xdr:colOff>1117600</xdr:colOff>
          <xdr:row>22</xdr:row>
          <xdr:rowOff>0</xdr:rowOff>
        </xdr:to>
        <xdr:grpSp>
          <xdr:nvGrpSpPr>
            <xdr:cNvPr id="38782" name="Groupe 8">
              <a:extLst>
                <a:ext uri="{FF2B5EF4-FFF2-40B4-BE49-F238E27FC236}">
                  <a16:creationId xmlns:a16="http://schemas.microsoft.com/office/drawing/2014/main" id="{B46DD04E-8195-2BCF-CB7D-1C491475A21C}"/>
                </a:ext>
              </a:extLst>
            </xdr:cNvPr>
            <xdr:cNvGrpSpPr>
              <a:grpSpLocks/>
            </xdr:cNvGrpSpPr>
          </xdr:nvGrpSpPr>
          <xdr:grpSpPr bwMode="auto">
            <a:xfrm>
              <a:off x="7950200" y="5546725"/>
              <a:ext cx="3178175" cy="177800"/>
              <a:chOff x="7734301" y="5067300"/>
              <a:chExt cx="3282946" cy="184150"/>
            </a:xfrm>
          </xdr:grpSpPr>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400-000015940000}"/>
                  </a:ext>
                </a:extLst>
              </xdr:cNvPr>
              <xdr:cNvSpPr/>
            </xdr:nvSpPr>
            <xdr:spPr bwMode="auto">
              <a:xfrm>
                <a:off x="7734301" y="5067300"/>
                <a:ext cx="4762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400-000016940000}"/>
                  </a:ext>
                </a:extLst>
              </xdr:cNvPr>
              <xdr:cNvSpPr/>
            </xdr:nvSpPr>
            <xdr:spPr bwMode="auto">
              <a:xfrm>
                <a:off x="8382000" y="5067300"/>
                <a:ext cx="5270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400-000017940000}"/>
                  </a:ext>
                </a:extLst>
              </xdr:cNvPr>
              <xdr:cNvSpPr/>
            </xdr:nvSpPr>
            <xdr:spPr bwMode="auto">
              <a:xfrm>
                <a:off x="10045697" y="5067300"/>
                <a:ext cx="9715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24</xdr:row>
          <xdr:rowOff>6350</xdr:rowOff>
        </xdr:from>
        <xdr:to>
          <xdr:col>9</xdr:col>
          <xdr:colOff>0</xdr:colOff>
          <xdr:row>25</xdr:row>
          <xdr:rowOff>25400</xdr:rowOff>
        </xdr:to>
        <xdr:grpSp>
          <xdr:nvGrpSpPr>
            <xdr:cNvPr id="38783" name="Groupe 11">
              <a:extLst>
                <a:ext uri="{FF2B5EF4-FFF2-40B4-BE49-F238E27FC236}">
                  <a16:creationId xmlns:a16="http://schemas.microsoft.com/office/drawing/2014/main" id="{4FC23852-93B2-5B17-4F88-4457FCFAF3B8}"/>
                </a:ext>
              </a:extLst>
            </xdr:cNvPr>
            <xdr:cNvGrpSpPr>
              <a:grpSpLocks/>
            </xdr:cNvGrpSpPr>
          </xdr:nvGrpSpPr>
          <xdr:grpSpPr bwMode="auto">
            <a:xfrm>
              <a:off x="7962900" y="6149975"/>
              <a:ext cx="3314700" cy="228600"/>
              <a:chOff x="7734299" y="5683254"/>
              <a:chExt cx="3244845" cy="273051"/>
            </a:xfrm>
          </xdr:grpSpPr>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400-00001E940000}"/>
                  </a:ext>
                </a:extLst>
              </xdr:cNvPr>
              <xdr:cNvSpPr/>
            </xdr:nvSpPr>
            <xdr:spPr bwMode="auto">
              <a:xfrm>
                <a:off x="7734299" y="5711826"/>
                <a:ext cx="45719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400-00001F940000}"/>
                  </a:ext>
                </a:extLst>
              </xdr:cNvPr>
              <xdr:cNvSpPr/>
            </xdr:nvSpPr>
            <xdr:spPr bwMode="auto">
              <a:xfrm>
                <a:off x="8394700" y="5708650"/>
                <a:ext cx="5334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400-000020940000}"/>
                  </a:ext>
                </a:extLst>
              </xdr:cNvPr>
              <xdr:cNvSpPr/>
            </xdr:nvSpPr>
            <xdr:spPr bwMode="auto">
              <a:xfrm>
                <a:off x="10045695" y="5683254"/>
                <a:ext cx="933449" cy="273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18</xdr:row>
          <xdr:rowOff>57150</xdr:rowOff>
        </xdr:from>
        <xdr:to>
          <xdr:col>9</xdr:col>
          <xdr:colOff>0</xdr:colOff>
          <xdr:row>19</xdr:row>
          <xdr:rowOff>0</xdr:rowOff>
        </xdr:to>
        <xdr:grpSp>
          <xdr:nvGrpSpPr>
            <xdr:cNvPr id="38784" name="Groupe 5">
              <a:extLst>
                <a:ext uri="{FF2B5EF4-FFF2-40B4-BE49-F238E27FC236}">
                  <a16:creationId xmlns:a16="http://schemas.microsoft.com/office/drawing/2014/main" id="{FF2B2832-4953-7C53-184B-60294BC8DE2C}"/>
                </a:ext>
              </a:extLst>
            </xdr:cNvPr>
            <xdr:cNvGrpSpPr>
              <a:grpSpLocks/>
            </xdr:cNvGrpSpPr>
          </xdr:nvGrpSpPr>
          <xdr:grpSpPr bwMode="auto">
            <a:xfrm>
              <a:off x="7950200" y="4810125"/>
              <a:ext cx="3327400" cy="285750"/>
              <a:chOff x="7734299" y="4337050"/>
              <a:chExt cx="3257553" cy="222250"/>
            </a:xfrm>
          </xdr:grpSpPr>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400-000021940000}"/>
                  </a:ext>
                </a:extLst>
              </xdr:cNvPr>
              <xdr:cNvSpPr/>
            </xdr:nvSpPr>
            <xdr:spPr bwMode="auto">
              <a:xfrm>
                <a:off x="7734299" y="433705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400-000022940000}"/>
                  </a:ext>
                </a:extLst>
              </xdr:cNvPr>
              <xdr:cNvSpPr/>
            </xdr:nvSpPr>
            <xdr:spPr bwMode="auto">
              <a:xfrm>
                <a:off x="8382000" y="433705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400-000023940000}"/>
                  </a:ext>
                </a:extLst>
              </xdr:cNvPr>
              <xdr:cNvSpPr/>
            </xdr:nvSpPr>
            <xdr:spPr bwMode="auto">
              <a:xfrm>
                <a:off x="10045703" y="4337050"/>
                <a:ext cx="946149"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167</xdr:row>
          <xdr:rowOff>66675</xdr:rowOff>
        </xdr:from>
        <xdr:to>
          <xdr:col>2</xdr:col>
          <xdr:colOff>2886075</xdr:colOff>
          <xdr:row>169</xdr:row>
          <xdr:rowOff>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4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168</xdr:row>
          <xdr:rowOff>9525</xdr:rowOff>
        </xdr:from>
        <xdr:to>
          <xdr:col>2</xdr:col>
          <xdr:colOff>466725</xdr:colOff>
          <xdr:row>168</xdr:row>
          <xdr:rowOff>180975</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4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168</xdr:row>
          <xdr:rowOff>0</xdr:rowOff>
        </xdr:from>
        <xdr:to>
          <xdr:col>4</xdr:col>
          <xdr:colOff>276225</xdr:colOff>
          <xdr:row>168</xdr:row>
          <xdr:rowOff>180975</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4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19</xdr:row>
          <xdr:rowOff>0</xdr:rowOff>
        </xdr:from>
        <xdr:to>
          <xdr:col>8</xdr:col>
          <xdr:colOff>1085850</xdr:colOff>
          <xdr:row>20</xdr:row>
          <xdr:rowOff>0</xdr:rowOff>
        </xdr:to>
        <xdr:grpSp>
          <xdr:nvGrpSpPr>
            <xdr:cNvPr id="38785" name="Groupe 7">
              <a:extLst>
                <a:ext uri="{FF2B5EF4-FFF2-40B4-BE49-F238E27FC236}">
                  <a16:creationId xmlns:a16="http://schemas.microsoft.com/office/drawing/2014/main" id="{F95258CA-01A0-666A-5BBB-A5D25217C035}"/>
                </a:ext>
              </a:extLst>
            </xdr:cNvPr>
            <xdr:cNvGrpSpPr>
              <a:grpSpLocks/>
            </xdr:cNvGrpSpPr>
          </xdr:nvGrpSpPr>
          <xdr:grpSpPr bwMode="auto">
            <a:xfrm>
              <a:off x="7950200" y="5095875"/>
              <a:ext cx="3146425" cy="209550"/>
              <a:chOff x="7734301" y="4819650"/>
              <a:chExt cx="3251202" cy="215900"/>
            </a:xfrm>
          </xdr:grpSpPr>
          <xdr:sp macro="" textlink="">
            <xdr:nvSpPr>
              <xdr:cNvPr id="38064" name="Check Box 176" hidden="1">
                <a:extLst>
                  <a:ext uri="{63B3BB69-23CF-44E3-9099-C40C66FF867C}">
                    <a14:compatExt spid="_x0000_s38064"/>
                  </a:ext>
                  <a:ext uri="{FF2B5EF4-FFF2-40B4-BE49-F238E27FC236}">
                    <a16:creationId xmlns:a16="http://schemas.microsoft.com/office/drawing/2014/main" id="{00000000-0008-0000-0400-0000B0940000}"/>
                  </a:ext>
                </a:extLst>
              </xdr:cNvPr>
              <xdr:cNvSpPr/>
            </xdr:nvSpPr>
            <xdr:spPr bwMode="auto">
              <a:xfrm>
                <a:off x="7734301" y="4819650"/>
                <a:ext cx="4762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065" name="Check Box 177" hidden="1">
                <a:extLst>
                  <a:ext uri="{63B3BB69-23CF-44E3-9099-C40C66FF867C}">
                    <a14:compatExt spid="_x0000_s38065"/>
                  </a:ext>
                  <a:ext uri="{FF2B5EF4-FFF2-40B4-BE49-F238E27FC236}">
                    <a16:creationId xmlns:a16="http://schemas.microsoft.com/office/drawing/2014/main" id="{00000000-0008-0000-0400-0000B1940000}"/>
                  </a:ext>
                </a:extLst>
              </xdr:cNvPr>
              <xdr:cNvSpPr/>
            </xdr:nvSpPr>
            <xdr:spPr bwMode="auto">
              <a:xfrm>
                <a:off x="8382000" y="4819650"/>
                <a:ext cx="5270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066" name="Check Box 178" hidden="1">
                <a:extLst>
                  <a:ext uri="{63B3BB69-23CF-44E3-9099-C40C66FF867C}">
                    <a14:compatExt spid="_x0000_s38066"/>
                  </a:ext>
                  <a:ext uri="{FF2B5EF4-FFF2-40B4-BE49-F238E27FC236}">
                    <a16:creationId xmlns:a16="http://schemas.microsoft.com/office/drawing/2014/main" id="{00000000-0008-0000-0400-0000B2940000}"/>
                  </a:ext>
                </a:extLst>
              </xdr:cNvPr>
              <xdr:cNvSpPr/>
            </xdr:nvSpPr>
            <xdr:spPr bwMode="auto">
              <a:xfrm>
                <a:off x="10045701" y="4819650"/>
                <a:ext cx="939802"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23</xdr:row>
          <xdr:rowOff>19050</xdr:rowOff>
        </xdr:from>
        <xdr:to>
          <xdr:col>9</xdr:col>
          <xdr:colOff>19050</xdr:colOff>
          <xdr:row>24</xdr:row>
          <xdr:rowOff>19050</xdr:rowOff>
        </xdr:to>
        <xdr:grpSp>
          <xdr:nvGrpSpPr>
            <xdr:cNvPr id="38786" name="Groupe 8">
              <a:extLst>
                <a:ext uri="{FF2B5EF4-FFF2-40B4-BE49-F238E27FC236}">
                  <a16:creationId xmlns:a16="http://schemas.microsoft.com/office/drawing/2014/main" id="{3CBCE145-D0AC-169A-436B-9B75B0E7CDD0}"/>
                </a:ext>
              </a:extLst>
            </xdr:cNvPr>
            <xdr:cNvGrpSpPr>
              <a:grpSpLocks/>
            </xdr:cNvGrpSpPr>
          </xdr:nvGrpSpPr>
          <xdr:grpSpPr bwMode="auto">
            <a:xfrm>
              <a:off x="7962900" y="5953125"/>
              <a:ext cx="3333750" cy="209550"/>
              <a:chOff x="7734302" y="5067300"/>
              <a:chExt cx="3282947" cy="184150"/>
            </a:xfrm>
          </xdr:grpSpPr>
          <xdr:sp macro="" textlink="">
            <xdr:nvSpPr>
              <xdr:cNvPr id="38191" name="Check Box 303" hidden="1">
                <a:extLst>
                  <a:ext uri="{63B3BB69-23CF-44E3-9099-C40C66FF867C}">
                    <a14:compatExt spid="_x0000_s38191"/>
                  </a:ext>
                  <a:ext uri="{FF2B5EF4-FFF2-40B4-BE49-F238E27FC236}">
                    <a16:creationId xmlns:a16="http://schemas.microsoft.com/office/drawing/2014/main" id="{00000000-0008-0000-0400-00002F950000}"/>
                  </a:ext>
                </a:extLst>
              </xdr:cNvPr>
              <xdr:cNvSpPr/>
            </xdr:nvSpPr>
            <xdr:spPr bwMode="auto">
              <a:xfrm>
                <a:off x="7734302" y="5067300"/>
                <a:ext cx="4762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192" name="Check Box 304" hidden="1">
                <a:extLst>
                  <a:ext uri="{63B3BB69-23CF-44E3-9099-C40C66FF867C}">
                    <a14:compatExt spid="_x0000_s38192"/>
                  </a:ext>
                  <a:ext uri="{FF2B5EF4-FFF2-40B4-BE49-F238E27FC236}">
                    <a16:creationId xmlns:a16="http://schemas.microsoft.com/office/drawing/2014/main" id="{00000000-0008-0000-0400-000030950000}"/>
                  </a:ext>
                </a:extLst>
              </xdr:cNvPr>
              <xdr:cNvSpPr/>
            </xdr:nvSpPr>
            <xdr:spPr bwMode="auto">
              <a:xfrm>
                <a:off x="8382000" y="5067300"/>
                <a:ext cx="5270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193" name="Check Box 305" hidden="1">
                <a:extLst>
                  <a:ext uri="{63B3BB69-23CF-44E3-9099-C40C66FF867C}">
                    <a14:compatExt spid="_x0000_s38193"/>
                  </a:ext>
                  <a:ext uri="{FF2B5EF4-FFF2-40B4-BE49-F238E27FC236}">
                    <a16:creationId xmlns:a16="http://schemas.microsoft.com/office/drawing/2014/main" id="{00000000-0008-0000-0400-000031950000}"/>
                  </a:ext>
                </a:extLst>
              </xdr:cNvPr>
              <xdr:cNvSpPr/>
            </xdr:nvSpPr>
            <xdr:spPr bwMode="auto">
              <a:xfrm>
                <a:off x="10045700" y="5067300"/>
                <a:ext cx="971549"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1028700</xdr:colOff>
          <xdr:row>11</xdr:row>
          <xdr:rowOff>114300</xdr:rowOff>
        </xdr:from>
        <xdr:to>
          <xdr:col>8</xdr:col>
          <xdr:colOff>146050</xdr:colOff>
          <xdr:row>13</xdr:row>
          <xdr:rowOff>6350</xdr:rowOff>
        </xdr:to>
        <xdr:grpSp>
          <xdr:nvGrpSpPr>
            <xdr:cNvPr id="38787" name="Groupe 4">
              <a:extLst>
                <a:ext uri="{FF2B5EF4-FFF2-40B4-BE49-F238E27FC236}">
                  <a16:creationId xmlns:a16="http://schemas.microsoft.com/office/drawing/2014/main" id="{5D87B8CB-9F48-C89E-4F5E-B6672361FF8E}"/>
                </a:ext>
              </a:extLst>
            </xdr:cNvPr>
            <xdr:cNvGrpSpPr>
              <a:grpSpLocks/>
            </xdr:cNvGrpSpPr>
          </xdr:nvGrpSpPr>
          <xdr:grpSpPr bwMode="auto">
            <a:xfrm>
              <a:off x="4352925" y="3295650"/>
              <a:ext cx="5803900" cy="368300"/>
              <a:chOff x="4216400" y="2686077"/>
              <a:chExt cx="5069153" cy="273050"/>
            </a:xfrm>
          </xdr:grpSpPr>
          <xdr:sp macro="" textlink="">
            <xdr:nvSpPr>
              <xdr:cNvPr id="38359" name="Check Box 471" hidden="1">
                <a:extLst>
                  <a:ext uri="{63B3BB69-23CF-44E3-9099-C40C66FF867C}">
                    <a14:compatExt spid="_x0000_s38359"/>
                  </a:ext>
                  <a:ext uri="{FF2B5EF4-FFF2-40B4-BE49-F238E27FC236}">
                    <a16:creationId xmlns:a16="http://schemas.microsoft.com/office/drawing/2014/main" id="{00000000-0008-0000-0400-0000D7950000}"/>
                  </a:ext>
                </a:extLst>
              </xdr:cNvPr>
              <xdr:cNvSpPr/>
            </xdr:nvSpPr>
            <xdr:spPr bwMode="auto">
              <a:xfrm>
                <a:off x="6019800" y="2705100"/>
                <a:ext cx="1657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sous la forme d’un EP</a:t>
                </a:r>
              </a:p>
            </xdr:txBody>
          </xdr:sp>
          <xdr:sp macro="" textlink="">
            <xdr:nvSpPr>
              <xdr:cNvPr id="38361" name="Check Box 473" hidden="1">
                <a:extLst>
                  <a:ext uri="{63B3BB69-23CF-44E3-9099-C40C66FF867C}">
                    <a14:compatExt spid="_x0000_s38361"/>
                  </a:ext>
                  <a:ext uri="{FF2B5EF4-FFF2-40B4-BE49-F238E27FC236}">
                    <a16:creationId xmlns:a16="http://schemas.microsoft.com/office/drawing/2014/main" id="{00000000-0008-0000-0400-0000D9950000}"/>
                  </a:ext>
                </a:extLst>
              </xdr:cNvPr>
              <xdr:cNvSpPr/>
            </xdr:nvSpPr>
            <xdr:spPr bwMode="auto">
              <a:xfrm>
                <a:off x="7795255" y="2736273"/>
                <a:ext cx="1490298" cy="186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feront partie d’un album à paraître </a:t>
                </a:r>
              </a:p>
            </xdr:txBody>
          </xdr:sp>
          <xdr:sp macro="" textlink="">
            <xdr:nvSpPr>
              <xdr:cNvPr id="38362" name="Check Box 474" hidden="1">
                <a:extLst>
                  <a:ext uri="{63B3BB69-23CF-44E3-9099-C40C66FF867C}">
                    <a14:compatExt spid="_x0000_s38362"/>
                  </a:ext>
                  <a:ext uri="{FF2B5EF4-FFF2-40B4-BE49-F238E27FC236}">
                    <a16:creationId xmlns:a16="http://schemas.microsoft.com/office/drawing/2014/main" id="{00000000-0008-0000-0400-0000DA950000}"/>
                  </a:ext>
                </a:extLst>
              </xdr:cNvPr>
              <xdr:cNvSpPr/>
            </xdr:nvSpPr>
            <xdr:spPr bwMode="auto">
              <a:xfrm>
                <a:off x="4216400" y="2686077"/>
                <a:ext cx="137160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sous format(s) individuel(s)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22</xdr:row>
          <xdr:rowOff>0</xdr:rowOff>
        </xdr:from>
        <xdr:to>
          <xdr:col>9</xdr:col>
          <xdr:colOff>0</xdr:colOff>
          <xdr:row>23</xdr:row>
          <xdr:rowOff>0</xdr:rowOff>
        </xdr:to>
        <xdr:grpSp>
          <xdr:nvGrpSpPr>
            <xdr:cNvPr id="38788" name="Groupe 7">
              <a:extLst>
                <a:ext uri="{FF2B5EF4-FFF2-40B4-BE49-F238E27FC236}">
                  <a16:creationId xmlns:a16="http://schemas.microsoft.com/office/drawing/2014/main" id="{DED52F59-3737-0ECC-7D99-CA6E5751546B}"/>
                </a:ext>
              </a:extLst>
            </xdr:cNvPr>
            <xdr:cNvGrpSpPr>
              <a:grpSpLocks/>
            </xdr:cNvGrpSpPr>
          </xdr:nvGrpSpPr>
          <xdr:grpSpPr bwMode="auto">
            <a:xfrm>
              <a:off x="7950200" y="5724525"/>
              <a:ext cx="3327400" cy="209550"/>
              <a:chOff x="7734297" y="4819650"/>
              <a:chExt cx="3251204" cy="215900"/>
            </a:xfrm>
          </xdr:grpSpPr>
          <xdr:sp macro="" textlink="">
            <xdr:nvSpPr>
              <xdr:cNvPr id="38546" name="Check Box 658" hidden="1">
                <a:extLst>
                  <a:ext uri="{63B3BB69-23CF-44E3-9099-C40C66FF867C}">
                    <a14:compatExt spid="_x0000_s38546"/>
                  </a:ext>
                  <a:ext uri="{FF2B5EF4-FFF2-40B4-BE49-F238E27FC236}">
                    <a16:creationId xmlns:a16="http://schemas.microsoft.com/office/drawing/2014/main" id="{00000000-0008-0000-0400-000092960000}"/>
                  </a:ext>
                </a:extLst>
              </xdr:cNvPr>
              <xdr:cNvSpPr/>
            </xdr:nvSpPr>
            <xdr:spPr bwMode="auto">
              <a:xfrm>
                <a:off x="7734297" y="4819650"/>
                <a:ext cx="476251"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547" name="Check Box 659" hidden="1">
                <a:extLst>
                  <a:ext uri="{63B3BB69-23CF-44E3-9099-C40C66FF867C}">
                    <a14:compatExt spid="_x0000_s38547"/>
                  </a:ext>
                  <a:ext uri="{FF2B5EF4-FFF2-40B4-BE49-F238E27FC236}">
                    <a16:creationId xmlns:a16="http://schemas.microsoft.com/office/drawing/2014/main" id="{00000000-0008-0000-0400-000093960000}"/>
                  </a:ext>
                </a:extLst>
              </xdr:cNvPr>
              <xdr:cNvSpPr/>
            </xdr:nvSpPr>
            <xdr:spPr bwMode="auto">
              <a:xfrm>
                <a:off x="8382000" y="4819650"/>
                <a:ext cx="5270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548" name="Check Box 660" hidden="1">
                <a:extLst>
                  <a:ext uri="{63B3BB69-23CF-44E3-9099-C40C66FF867C}">
                    <a14:compatExt spid="_x0000_s38548"/>
                  </a:ext>
                  <a:ext uri="{FF2B5EF4-FFF2-40B4-BE49-F238E27FC236}">
                    <a16:creationId xmlns:a16="http://schemas.microsoft.com/office/drawing/2014/main" id="{00000000-0008-0000-0400-000094960000}"/>
                  </a:ext>
                </a:extLst>
              </xdr:cNvPr>
              <xdr:cNvSpPr/>
            </xdr:nvSpPr>
            <xdr:spPr bwMode="auto">
              <a:xfrm>
                <a:off x="10045701" y="4819650"/>
                <a:ext cx="93980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107950</xdr:rowOff>
    </xdr:from>
    <xdr:to>
      <xdr:col>1</xdr:col>
      <xdr:colOff>1104900</xdr:colOff>
      <xdr:row>1</xdr:row>
      <xdr:rowOff>104775</xdr:rowOff>
    </xdr:to>
    <xdr:pic>
      <xdr:nvPicPr>
        <xdr:cNvPr id="27954" name="Image 2">
          <a:extLst>
            <a:ext uri="{FF2B5EF4-FFF2-40B4-BE49-F238E27FC236}">
              <a16:creationId xmlns:a16="http://schemas.microsoft.com/office/drawing/2014/main" id="{56E1BEC6-1F81-64E3-924E-2FEAB2EA0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7950"/>
          <a:ext cx="1365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107950</xdr:rowOff>
    </xdr:from>
    <xdr:to>
      <xdr:col>1</xdr:col>
      <xdr:colOff>1047750</xdr:colOff>
      <xdr:row>1</xdr:row>
      <xdr:rowOff>107950</xdr:rowOff>
    </xdr:to>
    <xdr:pic>
      <xdr:nvPicPr>
        <xdr:cNvPr id="32048" name="Image 1">
          <a:extLst>
            <a:ext uri="{FF2B5EF4-FFF2-40B4-BE49-F238E27FC236}">
              <a16:creationId xmlns:a16="http://schemas.microsoft.com/office/drawing/2014/main" id="{3F450BE3-2743-BF8D-DE27-334A68ADA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7950"/>
          <a:ext cx="1365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139700</xdr:colOff>
      <xdr:row>0</xdr:row>
      <xdr:rowOff>50800</xdr:rowOff>
    </xdr:from>
    <xdr:to>
      <xdr:col>2</xdr:col>
      <xdr:colOff>0</xdr:colOff>
      <xdr:row>1</xdr:row>
      <xdr:rowOff>50800</xdr:rowOff>
    </xdr:to>
    <xdr:pic>
      <xdr:nvPicPr>
        <xdr:cNvPr id="51230" name="Image 3">
          <a:extLst>
            <a:ext uri="{FF2B5EF4-FFF2-40B4-BE49-F238E27FC236}">
              <a16:creationId xmlns:a16="http://schemas.microsoft.com/office/drawing/2014/main" id="{4099184E-CA6D-08D2-DEA9-B9AAE3685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50800"/>
          <a:ext cx="16510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18</xdr:row>
          <xdr:rowOff>57150</xdr:rowOff>
        </xdr:from>
        <xdr:to>
          <xdr:col>0</xdr:col>
          <xdr:colOff>200025</xdr:colOff>
          <xdr:row>19</xdr:row>
          <xdr:rowOff>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C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85725</xdr:rowOff>
        </xdr:from>
        <xdr:to>
          <xdr:col>0</xdr:col>
          <xdr:colOff>200025</xdr:colOff>
          <xdr:row>22</xdr:row>
          <xdr:rowOff>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C00-000002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95250</xdr:rowOff>
        </xdr:from>
        <xdr:to>
          <xdr:col>0</xdr:col>
          <xdr:colOff>200025</xdr:colOff>
          <xdr:row>23</xdr:row>
          <xdr:rowOff>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C00-000003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57150</xdr:rowOff>
        </xdr:from>
        <xdr:to>
          <xdr:col>0</xdr:col>
          <xdr:colOff>200025</xdr:colOff>
          <xdr:row>25</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C00-000004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57150</xdr:rowOff>
        </xdr:from>
        <xdr:to>
          <xdr:col>0</xdr:col>
          <xdr:colOff>190500</xdr:colOff>
          <xdr:row>24</xdr:row>
          <xdr:rowOff>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C00-000005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47625</xdr:rowOff>
        </xdr:from>
        <xdr:to>
          <xdr:col>0</xdr:col>
          <xdr:colOff>200025</xdr:colOff>
          <xdr:row>26</xdr:row>
          <xdr:rowOff>123825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C00-000006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xdr:row>
          <xdr:rowOff>47625</xdr:rowOff>
        </xdr:from>
        <xdr:to>
          <xdr:col>0</xdr:col>
          <xdr:colOff>180975</xdr:colOff>
          <xdr:row>27</xdr:row>
          <xdr:rowOff>133350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C00-000007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47625</xdr:rowOff>
        </xdr:from>
        <xdr:to>
          <xdr:col>0</xdr:col>
          <xdr:colOff>257175</xdr:colOff>
          <xdr:row>25</xdr:row>
          <xdr:rowOff>114300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C00-000008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47625</xdr:rowOff>
        </xdr:from>
        <xdr:to>
          <xdr:col>0</xdr:col>
          <xdr:colOff>190500</xdr:colOff>
          <xdr:row>28</xdr:row>
          <xdr:rowOff>142875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C00-000009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29</xdr:row>
          <xdr:rowOff>47625</xdr:rowOff>
        </xdr:from>
        <xdr:to>
          <xdr:col>0</xdr:col>
          <xdr:colOff>180975</xdr:colOff>
          <xdr:row>29</xdr:row>
          <xdr:rowOff>133350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C00-00000A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30</xdr:row>
          <xdr:rowOff>47625</xdr:rowOff>
        </xdr:from>
        <xdr:to>
          <xdr:col>0</xdr:col>
          <xdr:colOff>180975</xdr:colOff>
          <xdr:row>30</xdr:row>
          <xdr:rowOff>133350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C00-00000B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ctrlProp" Target="../ctrlProps/ctrlProp110.x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vmlDrawing" Target="../drawings/vmlDrawing4.vml"/><Relationship Id="rId1" Type="http://schemas.openxmlformats.org/officeDocument/2006/relationships/drawing" Target="../drawings/drawing7.xml"/><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47" Type="http://schemas.openxmlformats.org/officeDocument/2006/relationships/ctrlProp" Target="../ctrlProps/ctrlProp68.xml"/><Relationship Id="rId50" Type="http://schemas.openxmlformats.org/officeDocument/2006/relationships/ctrlProp" Target="../ctrlProps/ctrlProp71.xml"/><Relationship Id="rId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4" Type="http://schemas.openxmlformats.org/officeDocument/2006/relationships/ctrlProp" Target="../ctrlProps/ctrlProp65.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trlProp" Target="../ctrlProps/ctrlProp69.xml"/><Relationship Id="rId8" Type="http://schemas.openxmlformats.org/officeDocument/2006/relationships/ctrlProp" Target="../ctrlProps/ctrlProp29.xml"/><Relationship Id="rId51" Type="http://schemas.openxmlformats.org/officeDocument/2006/relationships/ctrlProp" Target="../ctrlProps/ctrlProp72.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20" Type="http://schemas.openxmlformats.org/officeDocument/2006/relationships/ctrlProp" Target="../ctrlProps/ctrlProp41.xml"/><Relationship Id="rId41"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7247-AF03-4B9D-A15F-75618CF216F2}">
  <sheetPr codeName="Feuil1"/>
  <dimension ref="A1:B47"/>
  <sheetViews>
    <sheetView zoomScaleNormal="100" workbookViewId="0"/>
  </sheetViews>
  <sheetFormatPr baseColWidth="10" defaultColWidth="10.85546875" defaultRowHeight="12.75" x14ac:dyDescent="0.2"/>
  <cols>
    <col min="1" max="1" width="159.42578125" style="351" customWidth="1"/>
    <col min="2" max="16384" width="10.85546875" style="351"/>
  </cols>
  <sheetData>
    <row r="1" spans="1:1" ht="16.5" customHeight="1" x14ac:dyDescent="0.25">
      <c r="A1" s="350" t="s">
        <v>534</v>
      </c>
    </row>
    <row r="2" spans="1:1" ht="16.5" customHeight="1" thickBot="1" x14ac:dyDescent="0.3">
      <c r="A2" s="350"/>
    </row>
    <row r="3" spans="1:1" ht="20.100000000000001" customHeight="1" thickBot="1" x14ac:dyDescent="0.3">
      <c r="A3" s="373" t="s">
        <v>535</v>
      </c>
    </row>
    <row r="4" spans="1:1" ht="20.100000000000001" customHeight="1" thickTop="1" thickBot="1" x14ac:dyDescent="0.3">
      <c r="A4" s="352" t="s">
        <v>536</v>
      </c>
    </row>
    <row r="5" spans="1:1" ht="20.100000000000001" customHeight="1" thickTop="1" x14ac:dyDescent="0.25">
      <c r="A5" s="355" t="s">
        <v>537</v>
      </c>
    </row>
    <row r="6" spans="1:1" ht="20.100000000000001" customHeight="1" x14ac:dyDescent="0.25">
      <c r="A6" s="355" t="s">
        <v>538</v>
      </c>
    </row>
    <row r="7" spans="1:1" ht="20.100000000000001" customHeight="1" x14ac:dyDescent="0.25">
      <c r="A7" s="355" t="s">
        <v>539</v>
      </c>
    </row>
    <row r="8" spans="1:1" ht="20.100000000000001" customHeight="1" x14ac:dyDescent="0.25">
      <c r="A8" s="355" t="s">
        <v>540</v>
      </c>
    </row>
    <row r="9" spans="1:1" ht="20.100000000000001" customHeight="1" x14ac:dyDescent="0.25">
      <c r="A9" s="355" t="s">
        <v>573</v>
      </c>
    </row>
    <row r="10" spans="1:1" ht="20.100000000000001" customHeight="1" x14ac:dyDescent="0.25">
      <c r="A10" s="355" t="s">
        <v>577</v>
      </c>
    </row>
    <row r="11" spans="1:1" ht="20.100000000000001" customHeight="1" x14ac:dyDescent="0.25">
      <c r="A11" s="355" t="s">
        <v>576</v>
      </c>
    </row>
    <row r="12" spans="1:1" ht="16.5" customHeight="1" thickBot="1" x14ac:dyDescent="0.3">
      <c r="A12" s="356"/>
    </row>
    <row r="13" spans="1:1" ht="20.100000000000001" customHeight="1" thickTop="1" thickBot="1" x14ac:dyDescent="0.3">
      <c r="A13" s="352" t="s">
        <v>541</v>
      </c>
    </row>
    <row r="14" spans="1:1" s="133" customFormat="1" ht="20.100000000000001" customHeight="1" thickTop="1" x14ac:dyDescent="0.25">
      <c r="A14" s="357" t="s">
        <v>542</v>
      </c>
    </row>
    <row r="15" spans="1:1" s="133" customFormat="1" ht="28.5" customHeight="1" x14ac:dyDescent="0.25">
      <c r="A15" s="358" t="s">
        <v>324</v>
      </c>
    </row>
    <row r="16" spans="1:1" s="133" customFormat="1" ht="20.100000000000001" customHeight="1" x14ac:dyDescent="0.25">
      <c r="A16" s="357" t="s">
        <v>589</v>
      </c>
    </row>
    <row r="17" spans="1:2" s="127" customFormat="1" ht="20.100000000000001" customHeight="1" x14ac:dyDescent="0.25">
      <c r="A17" s="359" t="s">
        <v>392</v>
      </c>
    </row>
    <row r="18" spans="1:2" s="127" customFormat="1" ht="24" customHeight="1" x14ac:dyDescent="0.25">
      <c r="A18" s="360" t="s">
        <v>543</v>
      </c>
    </row>
    <row r="19" spans="1:2" s="127" customFormat="1" ht="20.100000000000001" customHeight="1" x14ac:dyDescent="0.25">
      <c r="A19" s="361" t="s">
        <v>574</v>
      </c>
    </row>
    <row r="20" spans="1:2" s="133" customFormat="1" ht="20.100000000000001" customHeight="1" x14ac:dyDescent="0.25">
      <c r="A20" s="361" t="s">
        <v>544</v>
      </c>
      <c r="B20" s="353"/>
    </row>
    <row r="21" spans="1:2" s="133" customFormat="1" ht="20.100000000000001" customHeight="1" x14ac:dyDescent="0.25">
      <c r="A21" s="362" t="s">
        <v>575</v>
      </c>
    </row>
    <row r="22" spans="1:2" s="133" customFormat="1" ht="20.100000000000001" customHeight="1" x14ac:dyDescent="0.25">
      <c r="A22" s="363" t="s">
        <v>545</v>
      </c>
    </row>
    <row r="23" spans="1:2" s="133" customFormat="1" ht="20.100000000000001" customHeight="1" x14ac:dyDescent="0.25">
      <c r="A23" s="361" t="s">
        <v>552</v>
      </c>
    </row>
    <row r="24" spans="1:2" s="133" customFormat="1" ht="20.100000000000001" customHeight="1" x14ac:dyDescent="0.25">
      <c r="A24" s="361" t="s">
        <v>546</v>
      </c>
    </row>
    <row r="25" spans="1:2" s="133" customFormat="1" ht="20.100000000000001" customHeight="1" x14ac:dyDescent="0.25">
      <c r="A25" s="361" t="s">
        <v>547</v>
      </c>
    </row>
    <row r="26" spans="1:2" s="133" customFormat="1" ht="20.100000000000001" customHeight="1" x14ac:dyDescent="0.25">
      <c r="A26" s="361" t="s">
        <v>374</v>
      </c>
    </row>
    <row r="27" spans="1:2" s="133" customFormat="1" ht="20.100000000000001" customHeight="1" x14ac:dyDescent="0.25">
      <c r="A27" s="361" t="s">
        <v>294</v>
      </c>
    </row>
    <row r="28" spans="1:2" s="133" customFormat="1" ht="20.100000000000001" customHeight="1" x14ac:dyDescent="0.25">
      <c r="A28" s="361" t="s">
        <v>295</v>
      </c>
    </row>
    <row r="29" spans="1:2" s="133" customFormat="1" ht="20.100000000000001" customHeight="1" x14ac:dyDescent="0.25">
      <c r="A29" s="361" t="s">
        <v>296</v>
      </c>
    </row>
    <row r="30" spans="1:2" s="133" customFormat="1" ht="20.100000000000001" customHeight="1" x14ac:dyDescent="0.25">
      <c r="A30" s="361" t="s">
        <v>297</v>
      </c>
    </row>
    <row r="31" spans="1:2" s="133" customFormat="1" ht="20.100000000000001" customHeight="1" x14ac:dyDescent="0.25">
      <c r="A31" s="361" t="s">
        <v>578</v>
      </c>
    </row>
    <row r="32" spans="1:2" s="133" customFormat="1" ht="20.100000000000001" customHeight="1" x14ac:dyDescent="0.25">
      <c r="A32" s="361" t="s">
        <v>579</v>
      </c>
    </row>
    <row r="33" spans="1:1" s="133" customFormat="1" ht="20.100000000000001" customHeight="1" x14ac:dyDescent="0.25">
      <c r="A33" s="362" t="s">
        <v>587</v>
      </c>
    </row>
    <row r="34" spans="1:1" s="133" customFormat="1" ht="14.1" customHeight="1" thickBot="1" x14ac:dyDescent="0.3">
      <c r="A34" s="365"/>
    </row>
    <row r="35" spans="1:1" ht="17.25" thickTop="1" thickBot="1" x14ac:dyDescent="0.3">
      <c r="A35" s="354" t="s">
        <v>548</v>
      </c>
    </row>
    <row r="36" spans="1:1" ht="18.75" customHeight="1" thickTop="1" x14ac:dyDescent="0.25">
      <c r="A36" s="374" t="s">
        <v>299</v>
      </c>
    </row>
    <row r="37" spans="1:1" ht="20.100000000000001" customHeight="1" x14ac:dyDescent="0.25">
      <c r="A37" s="361" t="s">
        <v>300</v>
      </c>
    </row>
    <row r="38" spans="1:1" ht="20.100000000000001" customHeight="1" x14ac:dyDescent="0.25">
      <c r="A38" s="361" t="s">
        <v>313</v>
      </c>
    </row>
    <row r="39" spans="1:1" ht="20.100000000000001" customHeight="1" x14ac:dyDescent="0.25">
      <c r="A39" s="361" t="s">
        <v>393</v>
      </c>
    </row>
    <row r="40" spans="1:1" ht="20.100000000000001" customHeight="1" x14ac:dyDescent="0.25">
      <c r="A40" s="361" t="s">
        <v>326</v>
      </c>
    </row>
    <row r="41" spans="1:1" ht="20.100000000000001" customHeight="1" x14ac:dyDescent="0.25">
      <c r="A41" s="361" t="s">
        <v>301</v>
      </c>
    </row>
    <row r="42" spans="1:1" ht="20.100000000000001" customHeight="1" x14ac:dyDescent="0.25">
      <c r="A42" s="361" t="s">
        <v>302</v>
      </c>
    </row>
    <row r="43" spans="1:1" ht="20.100000000000001" customHeight="1" x14ac:dyDescent="0.25">
      <c r="A43" s="361" t="s">
        <v>327</v>
      </c>
    </row>
    <row r="44" spans="1:1" ht="20.100000000000001" customHeight="1" x14ac:dyDescent="0.25">
      <c r="A44" s="361" t="s">
        <v>303</v>
      </c>
    </row>
    <row r="45" spans="1:1" ht="20.100000000000001" customHeight="1" x14ac:dyDescent="0.25">
      <c r="A45" s="375" t="s">
        <v>375</v>
      </c>
    </row>
    <row r="46" spans="1:1" ht="20.100000000000001" customHeight="1" x14ac:dyDescent="0.25">
      <c r="A46" s="361" t="s">
        <v>304</v>
      </c>
    </row>
    <row r="47" spans="1:1" ht="15.75" thickBot="1" x14ac:dyDescent="0.25">
      <c r="A47" s="376"/>
    </row>
  </sheetData>
  <pageMargins left="0.7" right="0.7" top="0.75" bottom="0.75" header="0.3" footer="0.3"/>
  <pageSetup orientation="portrait" r:id="rId1"/>
  <headerFooter>
    <oddHeader>&amp;C&amp;"-,Gras"&amp;9MUSICACTION 
PRODUCTION D'ALBUM 26-27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0</xdr:col>
                    <xdr:colOff>9525</xdr:colOff>
                    <xdr:row>15</xdr:row>
                    <xdr:rowOff>57150</xdr:rowOff>
                  </from>
                  <to>
                    <xdr:col>0</xdr:col>
                    <xdr:colOff>200025</xdr:colOff>
                    <xdr:row>15</xdr:row>
                    <xdr:rowOff>238125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0</xdr:col>
                    <xdr:colOff>38100</xdr:colOff>
                    <xdr:row>18</xdr:row>
                    <xdr:rowOff>38100</xdr:rowOff>
                  </from>
                  <to>
                    <xdr:col>0</xdr:col>
                    <xdr:colOff>361950</xdr:colOff>
                    <xdr:row>19</xdr:row>
                    <xdr:rowOff>9525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0</xdr:col>
                    <xdr:colOff>28575</xdr:colOff>
                    <xdr:row>20</xdr:row>
                    <xdr:rowOff>57150</xdr:rowOff>
                  </from>
                  <to>
                    <xdr:col>0</xdr:col>
                    <xdr:colOff>228600</xdr:colOff>
                    <xdr:row>20</xdr:row>
                    <xdr:rowOff>247650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0</xdr:col>
                    <xdr:colOff>19050</xdr:colOff>
                    <xdr:row>22</xdr:row>
                    <xdr:rowOff>66675</xdr:rowOff>
                  </from>
                  <to>
                    <xdr:col>0</xdr:col>
                    <xdr:colOff>200025</xdr:colOff>
                    <xdr:row>22</xdr:row>
                    <xdr:rowOff>247650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0</xdr:col>
                    <xdr:colOff>19050</xdr:colOff>
                    <xdr:row>21</xdr:row>
                    <xdr:rowOff>76200</xdr:rowOff>
                  </from>
                  <to>
                    <xdr:col>0</xdr:col>
                    <xdr:colOff>228600</xdr:colOff>
                    <xdr:row>21</xdr:row>
                    <xdr:rowOff>247650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0</xdr:col>
                    <xdr:colOff>19050</xdr:colOff>
                    <xdr:row>25</xdr:row>
                    <xdr:rowOff>66675</xdr:rowOff>
                  </from>
                  <to>
                    <xdr:col>0</xdr:col>
                    <xdr:colOff>190500</xdr:colOff>
                    <xdr:row>25</xdr:row>
                    <xdr:rowOff>228600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0</xdr:col>
                    <xdr:colOff>9525</xdr:colOff>
                    <xdr:row>27</xdr:row>
                    <xdr:rowOff>76200</xdr:rowOff>
                  </from>
                  <to>
                    <xdr:col>0</xdr:col>
                    <xdr:colOff>200025</xdr:colOff>
                    <xdr:row>28</xdr:row>
                    <xdr:rowOff>9525</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0</xdr:col>
                    <xdr:colOff>19050</xdr:colOff>
                    <xdr:row>26</xdr:row>
                    <xdr:rowOff>76200</xdr:rowOff>
                  </from>
                  <to>
                    <xdr:col>0</xdr:col>
                    <xdr:colOff>209550</xdr:colOff>
                    <xdr:row>27</xdr:row>
                    <xdr:rowOff>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0</xdr:col>
                    <xdr:colOff>19050</xdr:colOff>
                    <xdr:row>29</xdr:row>
                    <xdr:rowOff>66675</xdr:rowOff>
                  </from>
                  <to>
                    <xdr:col>0</xdr:col>
                    <xdr:colOff>238125</xdr:colOff>
                    <xdr:row>30</xdr:row>
                    <xdr:rowOff>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0</xdr:col>
                    <xdr:colOff>47625</xdr:colOff>
                    <xdr:row>36</xdr:row>
                    <xdr:rowOff>57150</xdr:rowOff>
                  </from>
                  <to>
                    <xdr:col>0</xdr:col>
                    <xdr:colOff>238125</xdr:colOff>
                    <xdr:row>36</xdr:row>
                    <xdr:rowOff>247650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0</xdr:col>
                    <xdr:colOff>28575</xdr:colOff>
                    <xdr:row>37</xdr:row>
                    <xdr:rowOff>66675</xdr:rowOff>
                  </from>
                  <to>
                    <xdr:col>0</xdr:col>
                    <xdr:colOff>219075</xdr:colOff>
                    <xdr:row>37</xdr:row>
                    <xdr:rowOff>238125</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0</xdr:col>
                    <xdr:colOff>28575</xdr:colOff>
                    <xdr:row>38</xdr:row>
                    <xdr:rowOff>76200</xdr:rowOff>
                  </from>
                  <to>
                    <xdr:col>0</xdr:col>
                    <xdr:colOff>219075</xdr:colOff>
                    <xdr:row>38</xdr:row>
                    <xdr:rowOff>247650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0</xdr:col>
                    <xdr:colOff>38100</xdr:colOff>
                    <xdr:row>39</xdr:row>
                    <xdr:rowOff>66675</xdr:rowOff>
                  </from>
                  <to>
                    <xdr:col>0</xdr:col>
                    <xdr:colOff>238125</xdr:colOff>
                    <xdr:row>40</xdr:row>
                    <xdr:rowOff>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0</xdr:col>
                    <xdr:colOff>28575</xdr:colOff>
                    <xdr:row>42</xdr:row>
                    <xdr:rowOff>57150</xdr:rowOff>
                  </from>
                  <to>
                    <xdr:col>0</xdr:col>
                    <xdr:colOff>238125</xdr:colOff>
                    <xdr:row>42</xdr:row>
                    <xdr:rowOff>238125</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0</xdr:col>
                    <xdr:colOff>28575</xdr:colOff>
                    <xdr:row>43</xdr:row>
                    <xdr:rowOff>76200</xdr:rowOff>
                  </from>
                  <to>
                    <xdr:col>0</xdr:col>
                    <xdr:colOff>247650</xdr:colOff>
                    <xdr:row>44</xdr:row>
                    <xdr:rowOff>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0</xdr:col>
                    <xdr:colOff>28575</xdr:colOff>
                    <xdr:row>40</xdr:row>
                    <xdr:rowOff>76200</xdr:rowOff>
                  </from>
                  <to>
                    <xdr:col>0</xdr:col>
                    <xdr:colOff>238125</xdr:colOff>
                    <xdr:row>41</xdr:row>
                    <xdr:rowOff>0</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0</xdr:col>
                    <xdr:colOff>19050</xdr:colOff>
                    <xdr:row>45</xdr:row>
                    <xdr:rowOff>57150</xdr:rowOff>
                  </from>
                  <to>
                    <xdr:col>0</xdr:col>
                    <xdr:colOff>180975</xdr:colOff>
                    <xdr:row>46</xdr:row>
                    <xdr:rowOff>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0</xdr:col>
                    <xdr:colOff>38100</xdr:colOff>
                    <xdr:row>19</xdr:row>
                    <xdr:rowOff>57150</xdr:rowOff>
                  </from>
                  <to>
                    <xdr:col>0</xdr:col>
                    <xdr:colOff>238125</xdr:colOff>
                    <xdr:row>19</xdr:row>
                    <xdr:rowOff>161925</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0</xdr:col>
                    <xdr:colOff>9525</xdr:colOff>
                    <xdr:row>23</xdr:row>
                    <xdr:rowOff>57150</xdr:rowOff>
                  </from>
                  <to>
                    <xdr:col>0</xdr:col>
                    <xdr:colOff>200025</xdr:colOff>
                    <xdr:row>23</xdr:row>
                    <xdr:rowOff>228600</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0</xdr:col>
                    <xdr:colOff>19050</xdr:colOff>
                    <xdr:row>24</xdr:row>
                    <xdr:rowOff>38100</xdr:rowOff>
                  </from>
                  <to>
                    <xdr:col>0</xdr:col>
                    <xdr:colOff>209550</xdr:colOff>
                    <xdr:row>24</xdr:row>
                    <xdr:rowOff>238125</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0</xdr:col>
                    <xdr:colOff>9525</xdr:colOff>
                    <xdr:row>28</xdr:row>
                    <xdr:rowOff>85725</xdr:rowOff>
                  </from>
                  <to>
                    <xdr:col>0</xdr:col>
                    <xdr:colOff>238125</xdr:colOff>
                    <xdr:row>29</xdr:row>
                    <xdr:rowOff>19050</xdr:rowOff>
                  </to>
                </anchor>
              </controlPr>
            </control>
          </mc:Choice>
        </mc:AlternateContent>
        <mc:AlternateContent xmlns:mc="http://schemas.openxmlformats.org/markup-compatibility/2006">
          <mc:Choice Requires="x14">
            <control shapeId="52252" r:id="rId25" name="Check Box 28">
              <controlPr defaultSize="0" autoFill="0" autoLine="0" autoPict="0">
                <anchor moveWithCells="1">
                  <from>
                    <xdr:col>0</xdr:col>
                    <xdr:colOff>19050</xdr:colOff>
                    <xdr:row>30</xdr:row>
                    <xdr:rowOff>57150</xdr:rowOff>
                  </from>
                  <to>
                    <xdr:col>0</xdr:col>
                    <xdr:colOff>238125</xdr:colOff>
                    <xdr:row>30</xdr:row>
                    <xdr:rowOff>161925</xdr:rowOff>
                  </to>
                </anchor>
              </controlPr>
            </control>
          </mc:Choice>
        </mc:AlternateContent>
        <mc:AlternateContent xmlns:mc="http://schemas.openxmlformats.org/markup-compatibility/2006">
          <mc:Choice Requires="x14">
            <control shapeId="52254" r:id="rId26" name="Check Box 30">
              <controlPr defaultSize="0" autoFill="0" autoLine="0" autoPict="0">
                <anchor moveWithCells="1">
                  <from>
                    <xdr:col>0</xdr:col>
                    <xdr:colOff>9525</xdr:colOff>
                    <xdr:row>32</xdr:row>
                    <xdr:rowOff>47625</xdr:rowOff>
                  </from>
                  <to>
                    <xdr:col>0</xdr:col>
                    <xdr:colOff>209550</xdr:colOff>
                    <xdr:row>32</xdr:row>
                    <xdr:rowOff>152400</xdr:rowOff>
                  </to>
                </anchor>
              </controlPr>
            </control>
          </mc:Choice>
        </mc:AlternateContent>
        <mc:AlternateContent xmlns:mc="http://schemas.openxmlformats.org/markup-compatibility/2006">
          <mc:Choice Requires="x14">
            <control shapeId="52255" r:id="rId27" name="Check Box 31">
              <controlPr defaultSize="0" autoFill="0" autoLine="0" autoPict="0">
                <anchor moveWithCells="1">
                  <from>
                    <xdr:col>0</xdr:col>
                    <xdr:colOff>9525</xdr:colOff>
                    <xdr:row>31</xdr:row>
                    <xdr:rowOff>76200</xdr:rowOff>
                  </from>
                  <to>
                    <xdr:col>0</xdr:col>
                    <xdr:colOff>238125</xdr:colOff>
                    <xdr:row>32</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6D01-D519-45AF-9164-A3DE7F691BD5}">
  <sheetPr codeName="Feuil6"/>
  <dimension ref="A1:S121"/>
  <sheetViews>
    <sheetView tabSelected="1" zoomScaleNormal="100" workbookViewId="0">
      <pane xSplit="3" ySplit="7" topLeftCell="D101" activePane="bottomRight" state="frozen"/>
      <selection pane="topRight" activeCell="D1" sqref="D1"/>
      <selection pane="bottomLeft" activeCell="A8" sqref="A8"/>
      <selection pane="bottomRight" activeCell="H111" sqref="H111"/>
    </sheetView>
  </sheetViews>
  <sheetFormatPr baseColWidth="10" defaultColWidth="11.42578125" defaultRowHeight="12" outlineLevelRow="1" x14ac:dyDescent="0.2"/>
  <cols>
    <col min="1" max="1" width="11.42578125" style="2" customWidth="1"/>
    <col min="2" max="2" width="10.85546875" style="5" customWidth="1"/>
    <col min="3" max="3" width="32.28515625" style="5" customWidth="1"/>
    <col min="4" max="4" width="20.140625" style="5" customWidth="1"/>
    <col min="5" max="5" width="18.7109375" style="69" customWidth="1"/>
    <col min="6" max="6" width="12.85546875" style="69" customWidth="1"/>
    <col min="7" max="7" width="18.140625" style="69" customWidth="1"/>
    <col min="8" max="8" width="15.7109375" style="69" customWidth="1"/>
    <col min="9" max="9" width="17.140625" style="69" customWidth="1"/>
    <col min="10" max="10" width="32.7109375" style="69" customWidth="1"/>
    <col min="11" max="11" width="26.140625" style="69" customWidth="1"/>
    <col min="12" max="12" width="12" style="69" customWidth="1"/>
    <col min="13" max="13" width="22" style="69" customWidth="1"/>
    <col min="14" max="14" width="7.85546875" style="5" customWidth="1"/>
    <col min="15" max="15" width="10.42578125" style="70" customWidth="1"/>
    <col min="16" max="16" width="12.42578125" style="5" bestFit="1" customWidth="1"/>
    <col min="17" max="17" width="7.85546875" style="5" customWidth="1"/>
    <col min="18" max="18" width="9.5703125" style="70" customWidth="1"/>
    <col min="19" max="16384" width="11.42578125" style="5"/>
  </cols>
  <sheetData>
    <row r="1" spans="1:18" x14ac:dyDescent="0.2">
      <c r="A1" s="734" t="s">
        <v>151</v>
      </c>
      <c r="B1" s="734"/>
      <c r="C1" s="734">
        <f>'1-Déclarations'!B1</f>
        <v>0</v>
      </c>
      <c r="D1" s="734"/>
      <c r="E1" s="734"/>
      <c r="F1" s="734"/>
      <c r="G1" s="734"/>
      <c r="H1" s="734"/>
      <c r="I1" s="734"/>
      <c r="J1" s="734"/>
      <c r="K1" s="734"/>
      <c r="L1" s="734"/>
      <c r="M1" s="734"/>
      <c r="N1" s="734"/>
      <c r="O1" s="734"/>
      <c r="P1" s="734"/>
      <c r="Q1" s="734"/>
      <c r="R1" s="734"/>
    </row>
    <row r="2" spans="1:18" x14ac:dyDescent="0.2">
      <c r="A2" s="734" t="s">
        <v>236</v>
      </c>
      <c r="B2" s="734"/>
      <c r="C2" s="734">
        <f>'1-Déclarations'!B2</f>
        <v>0</v>
      </c>
      <c r="D2" s="734"/>
      <c r="E2" s="734"/>
      <c r="F2" s="734"/>
      <c r="G2" s="734"/>
      <c r="H2" s="734"/>
      <c r="I2" s="734"/>
      <c r="J2" s="734"/>
      <c r="K2" s="734"/>
      <c r="L2" s="734"/>
      <c r="M2" s="734"/>
      <c r="N2" s="734"/>
      <c r="O2" s="734"/>
      <c r="P2" s="734"/>
      <c r="Q2" s="734"/>
      <c r="R2" s="734"/>
    </row>
    <row r="3" spans="1:18" x14ac:dyDescent="0.2">
      <c r="A3" s="734" t="s">
        <v>31</v>
      </c>
      <c r="B3" s="734"/>
      <c r="C3" s="734" t="str">
        <f>'4-Projet'!B3</f>
        <v>ANU-CNU</v>
      </c>
      <c r="D3" s="734"/>
      <c r="E3" s="734"/>
      <c r="F3" s="734"/>
      <c r="G3" s="734"/>
      <c r="H3" s="734"/>
      <c r="I3" s="734"/>
      <c r="J3" s="734"/>
      <c r="K3" s="734"/>
      <c r="L3" s="734"/>
      <c r="M3" s="734"/>
      <c r="N3" s="734"/>
      <c r="O3" s="734"/>
      <c r="P3" s="734"/>
      <c r="Q3" s="734"/>
      <c r="R3" s="734"/>
    </row>
    <row r="4" spans="1:18" x14ac:dyDescent="0.2">
      <c r="A4" s="734"/>
      <c r="B4" s="734"/>
      <c r="C4" s="734"/>
      <c r="D4" s="734"/>
      <c r="E4" s="734"/>
      <c r="F4" s="734"/>
      <c r="G4" s="734"/>
      <c r="H4" s="734"/>
      <c r="I4" s="734"/>
      <c r="J4" s="734"/>
      <c r="K4" s="734"/>
      <c r="L4" s="734"/>
      <c r="M4" s="734"/>
      <c r="N4" s="734"/>
      <c r="O4" s="734"/>
      <c r="P4" s="734"/>
      <c r="Q4" s="734"/>
      <c r="R4" s="734"/>
    </row>
    <row r="5" spans="1:18" s="2" customFormat="1" ht="12.95" customHeight="1" x14ac:dyDescent="0.2">
      <c r="A5" s="792" t="s">
        <v>174</v>
      </c>
      <c r="B5" s="792"/>
      <c r="C5" s="792"/>
      <c r="D5" s="792"/>
      <c r="E5" s="792"/>
      <c r="F5" s="792"/>
      <c r="G5" s="792"/>
      <c r="H5" s="792"/>
      <c r="I5" s="792"/>
      <c r="J5" s="792"/>
      <c r="K5" s="792"/>
    </row>
    <row r="6" spans="1:18" s="2" customFormat="1" ht="13.5" customHeight="1" thickBot="1" x14ac:dyDescent="0.25">
      <c r="A6" s="791" t="s">
        <v>157</v>
      </c>
      <c r="B6" s="791"/>
      <c r="C6" s="791"/>
      <c r="D6" s="791"/>
      <c r="E6" s="791"/>
      <c r="F6" s="791"/>
      <c r="G6" s="791"/>
      <c r="H6" s="791"/>
      <c r="I6" s="791"/>
      <c r="J6" s="791"/>
      <c r="K6" s="791"/>
    </row>
    <row r="7" spans="1:18" s="109" customFormat="1" ht="47.45" customHeight="1" thickBot="1" x14ac:dyDescent="0.25">
      <c r="A7" s="444" t="s">
        <v>606</v>
      </c>
      <c r="B7" s="492" t="s">
        <v>158</v>
      </c>
      <c r="C7" s="497" t="s">
        <v>607</v>
      </c>
      <c r="D7" s="463" t="s">
        <v>593</v>
      </c>
      <c r="E7" s="493" t="s">
        <v>605</v>
      </c>
      <c r="F7" s="492" t="s">
        <v>22</v>
      </c>
      <c r="G7" s="496" t="s">
        <v>591</v>
      </c>
      <c r="H7" s="464" t="s">
        <v>592</v>
      </c>
      <c r="I7" s="491" t="s">
        <v>604</v>
      </c>
      <c r="J7" s="465" t="s">
        <v>159</v>
      </c>
      <c r="K7" s="466" t="s">
        <v>595</v>
      </c>
      <c r="M7" s="462"/>
    </row>
    <row r="8" spans="1:18" ht="12.95" customHeight="1" x14ac:dyDescent="0.2">
      <c r="A8" s="446"/>
      <c r="B8" s="65">
        <v>9</v>
      </c>
      <c r="C8" s="2" t="s">
        <v>46</v>
      </c>
      <c r="D8" s="110"/>
      <c r="E8" s="68"/>
      <c r="F8" s="68"/>
      <c r="G8" s="67"/>
      <c r="H8" s="67"/>
      <c r="I8" s="456"/>
      <c r="J8" s="461"/>
      <c r="K8" s="467"/>
      <c r="L8" s="5"/>
      <c r="M8" s="5"/>
      <c r="O8" s="5"/>
      <c r="R8" s="5"/>
    </row>
    <row r="9" spans="1:18" ht="12.95" customHeight="1" x14ac:dyDescent="0.2">
      <c r="A9" s="446"/>
      <c r="B9" s="65" t="s">
        <v>125</v>
      </c>
      <c r="C9" s="66" t="s">
        <v>551</v>
      </c>
      <c r="D9" s="110"/>
      <c r="E9" s="116" t="s">
        <v>161</v>
      </c>
      <c r="F9" s="229"/>
      <c r="G9" s="67"/>
      <c r="H9" s="67"/>
      <c r="I9" s="456"/>
      <c r="J9" s="461"/>
      <c r="K9" s="467"/>
      <c r="L9" s="5"/>
      <c r="M9" s="5"/>
      <c r="O9" s="5"/>
      <c r="R9" s="5"/>
    </row>
    <row r="10" spans="1:18" ht="12.95" customHeight="1" x14ac:dyDescent="0.2">
      <c r="A10" s="446"/>
      <c r="B10" s="111"/>
      <c r="C10" s="112"/>
      <c r="D10" s="112"/>
      <c r="E10" s="68"/>
      <c r="F10" s="229"/>
      <c r="G10" s="113"/>
      <c r="H10" s="113"/>
      <c r="I10" s="457"/>
      <c r="J10" s="461"/>
      <c r="K10" s="467"/>
      <c r="L10" s="5"/>
      <c r="M10" s="5"/>
      <c r="O10" s="5"/>
      <c r="R10" s="5"/>
    </row>
    <row r="11" spans="1:18" ht="12.95" customHeight="1" x14ac:dyDescent="0.2">
      <c r="A11" s="446"/>
      <c r="B11" s="65"/>
      <c r="C11" s="110"/>
      <c r="D11" s="114"/>
      <c r="E11" s="68"/>
      <c r="F11" s="229"/>
      <c r="G11" s="455">
        <f>SUM(G9:G10)</f>
        <v>0</v>
      </c>
      <c r="H11" s="455">
        <f>SUM(H9:H10)</f>
        <v>0</v>
      </c>
      <c r="I11" s="455"/>
      <c r="J11" s="461"/>
      <c r="K11" s="468"/>
      <c r="L11" s="5"/>
      <c r="M11" s="5"/>
      <c r="O11" s="5"/>
      <c r="R11" s="5"/>
    </row>
    <row r="12" spans="1:18" ht="12.95" customHeight="1" x14ac:dyDescent="0.2">
      <c r="A12" s="446"/>
      <c r="B12" s="65" t="s">
        <v>126</v>
      </c>
      <c r="C12" s="66" t="s">
        <v>109</v>
      </c>
      <c r="D12" s="110"/>
      <c r="E12" s="116" t="s">
        <v>161</v>
      </c>
      <c r="F12" s="229"/>
      <c r="G12" s="67"/>
      <c r="H12" s="67"/>
      <c r="I12" s="456"/>
      <c r="J12" s="461"/>
      <c r="K12" s="468"/>
      <c r="L12" s="5"/>
      <c r="M12" s="5"/>
      <c r="O12" s="5"/>
      <c r="R12" s="5"/>
    </row>
    <row r="13" spans="1:18" ht="12.95" customHeight="1" x14ac:dyDescent="0.2">
      <c r="A13" s="446"/>
      <c r="B13" s="65"/>
      <c r="C13" s="66"/>
      <c r="D13" s="110"/>
      <c r="E13" s="68"/>
      <c r="F13" s="229"/>
      <c r="G13" s="67"/>
      <c r="H13" s="67"/>
      <c r="I13" s="456"/>
      <c r="J13" s="461"/>
      <c r="K13" s="468"/>
      <c r="L13" s="5"/>
      <c r="M13" s="5"/>
      <c r="O13" s="5"/>
      <c r="R13" s="5"/>
    </row>
    <row r="14" spans="1:18" ht="12.95" customHeight="1" x14ac:dyDescent="0.2">
      <c r="A14" s="446"/>
      <c r="B14" s="66"/>
      <c r="C14" s="66"/>
      <c r="D14" s="114"/>
      <c r="E14" s="68"/>
      <c r="F14" s="229"/>
      <c r="G14" s="455">
        <f>SUM(G12:G13)</f>
        <v>0</v>
      </c>
      <c r="H14" s="455">
        <f>SUM(H12:H13)</f>
        <v>0</v>
      </c>
      <c r="I14" s="455"/>
      <c r="J14" s="461"/>
      <c r="K14" s="468"/>
      <c r="L14" s="5"/>
      <c r="M14" s="5"/>
      <c r="O14" s="5"/>
      <c r="R14" s="5"/>
    </row>
    <row r="15" spans="1:18" ht="12.95" customHeight="1" x14ac:dyDescent="0.2">
      <c r="A15" s="446"/>
      <c r="B15" s="65" t="s">
        <v>127</v>
      </c>
      <c r="C15" s="66" t="s">
        <v>111</v>
      </c>
      <c r="D15" s="110"/>
      <c r="E15" s="116" t="s">
        <v>161</v>
      </c>
      <c r="F15" s="229"/>
      <c r="G15" s="67"/>
      <c r="H15" s="67"/>
      <c r="I15" s="456"/>
      <c r="J15" s="461"/>
      <c r="K15" s="468"/>
      <c r="L15" s="5"/>
      <c r="M15" s="5"/>
      <c r="O15" s="5"/>
      <c r="R15" s="5"/>
    </row>
    <row r="16" spans="1:18" ht="12.75" x14ac:dyDescent="0.2">
      <c r="A16" s="446"/>
      <c r="B16" s="65"/>
      <c r="C16" s="66"/>
      <c r="D16" s="110"/>
      <c r="E16" s="68"/>
      <c r="F16" s="229"/>
      <c r="G16" s="67"/>
      <c r="H16" s="67"/>
      <c r="I16" s="456"/>
      <c r="J16" s="461"/>
      <c r="K16" s="468"/>
      <c r="L16" s="5"/>
      <c r="M16" s="5"/>
      <c r="O16" s="5"/>
      <c r="R16" s="5"/>
    </row>
    <row r="17" spans="1:18" ht="12.95" customHeight="1" x14ac:dyDescent="0.2">
      <c r="A17" s="446"/>
      <c r="B17" s="65"/>
      <c r="C17" s="66"/>
      <c r="D17" s="114"/>
      <c r="E17" s="68"/>
      <c r="F17" s="229"/>
      <c r="G17" s="455">
        <f>SUM(G15:G16)</f>
        <v>0</v>
      </c>
      <c r="H17" s="455">
        <f>SUM(H15:H16)</f>
        <v>0</v>
      </c>
      <c r="I17" s="455"/>
      <c r="J17" s="461"/>
      <c r="K17" s="468"/>
      <c r="L17" s="5"/>
      <c r="M17" s="5"/>
      <c r="O17" s="5"/>
      <c r="R17" s="5"/>
    </row>
    <row r="18" spans="1:18" ht="12.95" customHeight="1" x14ac:dyDescent="0.2">
      <c r="A18" s="446"/>
      <c r="B18" s="65" t="s">
        <v>128</v>
      </c>
      <c r="C18" s="66" t="s">
        <v>47</v>
      </c>
      <c r="D18" s="110"/>
      <c r="E18" s="116" t="s">
        <v>161</v>
      </c>
      <c r="F18" s="229"/>
      <c r="G18" s="67"/>
      <c r="H18" s="67"/>
      <c r="I18" s="456"/>
      <c r="J18" s="461"/>
      <c r="K18" s="468"/>
      <c r="L18" s="5"/>
      <c r="M18" s="5"/>
      <c r="O18" s="5"/>
      <c r="R18" s="5"/>
    </row>
    <row r="19" spans="1:18" ht="12.95" customHeight="1" x14ac:dyDescent="0.2">
      <c r="A19" s="446"/>
      <c r="B19" s="65"/>
      <c r="C19" s="66"/>
      <c r="D19" s="110"/>
      <c r="E19" s="68"/>
      <c r="F19" s="229"/>
      <c r="G19" s="67"/>
      <c r="H19" s="67"/>
      <c r="I19" s="456"/>
      <c r="J19" s="461"/>
      <c r="K19" s="468"/>
      <c r="L19" s="5"/>
      <c r="M19" s="5"/>
      <c r="O19" s="5"/>
      <c r="R19" s="5"/>
    </row>
    <row r="20" spans="1:18" ht="12.95" customHeight="1" x14ac:dyDescent="0.2">
      <c r="A20" s="446"/>
      <c r="B20" s="65"/>
      <c r="C20" s="66"/>
      <c r="D20" s="114"/>
      <c r="E20" s="68"/>
      <c r="F20" s="229"/>
      <c r="G20" s="455">
        <f>SUM(G18:G19)</f>
        <v>0</v>
      </c>
      <c r="H20" s="455">
        <f>SUM(H18:H19)</f>
        <v>0</v>
      </c>
      <c r="I20" s="455"/>
      <c r="J20" s="461"/>
      <c r="K20" s="468"/>
      <c r="L20" s="5"/>
      <c r="M20" s="5"/>
      <c r="O20" s="5"/>
      <c r="R20" s="5"/>
    </row>
    <row r="21" spans="1:18" ht="12.95" customHeight="1" x14ac:dyDescent="0.2">
      <c r="A21" s="446"/>
      <c r="B21" s="65" t="s">
        <v>184</v>
      </c>
      <c r="C21" s="66" t="s">
        <v>58</v>
      </c>
      <c r="D21" s="110"/>
      <c r="E21" s="116" t="s">
        <v>161</v>
      </c>
      <c r="F21" s="229"/>
      <c r="G21" s="67"/>
      <c r="H21" s="67"/>
      <c r="I21" s="456"/>
      <c r="J21" s="461"/>
      <c r="K21" s="468"/>
      <c r="L21" s="5"/>
      <c r="M21" s="5"/>
      <c r="O21" s="5"/>
      <c r="R21" s="5"/>
    </row>
    <row r="22" spans="1:18" ht="12.95" customHeight="1" x14ac:dyDescent="0.2">
      <c r="A22" s="446"/>
      <c r="B22" s="65"/>
      <c r="C22" s="66"/>
      <c r="D22" s="110"/>
      <c r="E22" s="68"/>
      <c r="F22" s="229"/>
      <c r="G22" s="67"/>
      <c r="H22" s="67"/>
      <c r="I22" s="456"/>
      <c r="J22" s="461"/>
      <c r="K22" s="468"/>
      <c r="L22" s="5"/>
      <c r="M22" s="5"/>
      <c r="O22" s="5"/>
      <c r="R22" s="5"/>
    </row>
    <row r="23" spans="1:18" ht="12.95" customHeight="1" x14ac:dyDescent="0.2">
      <c r="A23" s="446"/>
      <c r="B23" s="65"/>
      <c r="C23" s="66"/>
      <c r="D23" s="114"/>
      <c r="E23" s="68"/>
      <c r="F23" s="229"/>
      <c r="G23" s="455">
        <f>SUM(G21:G22)</f>
        <v>0</v>
      </c>
      <c r="H23" s="455">
        <f>SUM(H21:H22)</f>
        <v>0</v>
      </c>
      <c r="I23" s="455"/>
      <c r="J23" s="461"/>
      <c r="K23" s="468"/>
      <c r="L23" s="5"/>
      <c r="M23" s="5"/>
      <c r="O23" s="5"/>
      <c r="R23" s="5"/>
    </row>
    <row r="24" spans="1:18" ht="12.95" customHeight="1" x14ac:dyDescent="0.2">
      <c r="A24" s="446"/>
      <c r="B24" s="65" t="s">
        <v>185</v>
      </c>
      <c r="C24" s="66" t="s">
        <v>113</v>
      </c>
      <c r="D24" s="110"/>
      <c r="E24" s="116" t="s">
        <v>161</v>
      </c>
      <c r="F24" s="229"/>
      <c r="G24" s="67"/>
      <c r="H24" s="67"/>
      <c r="I24" s="456"/>
      <c r="J24" s="461"/>
      <c r="K24" s="468"/>
      <c r="L24" s="5"/>
      <c r="M24" s="5"/>
      <c r="O24" s="5"/>
      <c r="R24" s="5"/>
    </row>
    <row r="25" spans="1:18" ht="12.95" customHeight="1" x14ac:dyDescent="0.2">
      <c r="A25" s="446"/>
      <c r="B25" s="65"/>
      <c r="C25" s="66"/>
      <c r="D25" s="110"/>
      <c r="E25" s="68"/>
      <c r="F25" s="229"/>
      <c r="G25" s="67"/>
      <c r="H25" s="67"/>
      <c r="I25" s="456"/>
      <c r="J25" s="461"/>
      <c r="K25" s="468"/>
      <c r="L25" s="5"/>
      <c r="M25" s="5"/>
      <c r="O25" s="5"/>
      <c r="R25" s="5"/>
    </row>
    <row r="26" spans="1:18" ht="12.95" customHeight="1" x14ac:dyDescent="0.2">
      <c r="A26" s="446"/>
      <c r="B26" s="65"/>
      <c r="C26" s="66"/>
      <c r="D26" s="114"/>
      <c r="E26" s="68"/>
      <c r="F26" s="229"/>
      <c r="G26" s="455">
        <f>SUM(G24:G25)</f>
        <v>0</v>
      </c>
      <c r="H26" s="455">
        <f>SUM(H24:H25)</f>
        <v>0</v>
      </c>
      <c r="I26" s="455"/>
      <c r="J26" s="461"/>
      <c r="K26" s="468"/>
      <c r="L26" s="5"/>
      <c r="M26" s="5"/>
      <c r="O26" s="5"/>
      <c r="R26" s="5"/>
    </row>
    <row r="27" spans="1:18" ht="12.95" customHeight="1" x14ac:dyDescent="0.2">
      <c r="A27" s="446"/>
      <c r="B27" s="65" t="s">
        <v>186</v>
      </c>
      <c r="C27" s="66" t="s">
        <v>114</v>
      </c>
      <c r="D27" s="110"/>
      <c r="E27" s="116" t="s">
        <v>161</v>
      </c>
      <c r="F27" s="229"/>
      <c r="G27" s="67"/>
      <c r="H27" s="67"/>
      <c r="I27" s="456"/>
      <c r="J27" s="461"/>
      <c r="K27" s="468"/>
      <c r="L27" s="5"/>
      <c r="M27" s="5"/>
      <c r="O27" s="5"/>
      <c r="R27" s="5"/>
    </row>
    <row r="28" spans="1:18" ht="12.95" customHeight="1" x14ac:dyDescent="0.2">
      <c r="A28" s="446"/>
      <c r="B28" s="65"/>
      <c r="C28" s="66"/>
      <c r="D28" s="110"/>
      <c r="E28" s="68"/>
      <c r="F28" s="229"/>
      <c r="G28" s="67"/>
      <c r="H28" s="67"/>
      <c r="I28" s="456"/>
      <c r="J28" s="461"/>
      <c r="K28" s="468"/>
      <c r="L28" s="5"/>
      <c r="M28" s="5"/>
      <c r="O28" s="5"/>
      <c r="R28" s="5"/>
    </row>
    <row r="29" spans="1:18" ht="12.95" customHeight="1" x14ac:dyDescent="0.2">
      <c r="A29" s="446"/>
      <c r="B29" s="65"/>
      <c r="C29" s="66"/>
      <c r="D29" s="114"/>
      <c r="E29" s="68"/>
      <c r="F29" s="229"/>
      <c r="G29" s="455">
        <f>SUM(G27:G28)</f>
        <v>0</v>
      </c>
      <c r="H29" s="455">
        <f>SUM(H27:H28)</f>
        <v>0</v>
      </c>
      <c r="I29" s="455"/>
      <c r="J29" s="461"/>
      <c r="K29" s="468"/>
      <c r="L29" s="5"/>
      <c r="M29" s="5"/>
      <c r="O29" s="5"/>
      <c r="R29" s="5"/>
    </row>
    <row r="30" spans="1:18" ht="12.95" customHeight="1" x14ac:dyDescent="0.2">
      <c r="A30" s="446"/>
      <c r="B30" s="65" t="s">
        <v>187</v>
      </c>
      <c r="C30" s="66" t="s">
        <v>179</v>
      </c>
      <c r="D30" s="110"/>
      <c r="E30" s="116" t="s">
        <v>161</v>
      </c>
      <c r="F30" s="229"/>
      <c r="G30" s="67"/>
      <c r="H30" s="67"/>
      <c r="I30" s="456"/>
      <c r="J30" s="461"/>
      <c r="K30" s="468"/>
      <c r="L30" s="5"/>
      <c r="M30" s="5"/>
      <c r="O30" s="5"/>
      <c r="R30" s="5"/>
    </row>
    <row r="31" spans="1:18" ht="12.95" customHeight="1" x14ac:dyDescent="0.2">
      <c r="A31" s="446"/>
      <c r="B31" s="115"/>
      <c r="C31" s="66"/>
      <c r="D31" s="110"/>
      <c r="E31" s="68"/>
      <c r="F31" s="229"/>
      <c r="G31" s="67"/>
      <c r="H31" s="67"/>
      <c r="I31" s="456"/>
      <c r="J31" s="461"/>
      <c r="K31" s="468"/>
      <c r="L31" s="5"/>
      <c r="M31" s="5"/>
      <c r="O31" s="5"/>
      <c r="R31" s="5"/>
    </row>
    <row r="32" spans="1:18" ht="12.95" customHeight="1" x14ac:dyDescent="0.2">
      <c r="A32" s="446"/>
      <c r="B32" s="115"/>
      <c r="C32" s="66"/>
      <c r="D32" s="114"/>
      <c r="E32" s="68"/>
      <c r="F32" s="229"/>
      <c r="G32" s="455">
        <f>SUM(G30:G31)</f>
        <v>0</v>
      </c>
      <c r="H32" s="455">
        <f>SUM(H30:H31)</f>
        <v>0</v>
      </c>
      <c r="I32" s="455"/>
      <c r="J32" s="461"/>
      <c r="K32" s="468"/>
      <c r="L32" s="5"/>
      <c r="M32" s="5"/>
      <c r="O32" s="5"/>
      <c r="R32" s="5"/>
    </row>
    <row r="33" spans="1:18" ht="12.95" customHeight="1" x14ac:dyDescent="0.2">
      <c r="A33" s="446"/>
      <c r="B33" s="65">
        <v>10</v>
      </c>
      <c r="C33" s="115" t="s">
        <v>147</v>
      </c>
      <c r="D33" s="110"/>
      <c r="E33" s="116" t="s">
        <v>161</v>
      </c>
      <c r="F33" s="229"/>
      <c r="G33" s="67"/>
      <c r="H33" s="67"/>
      <c r="I33" s="456"/>
      <c r="J33" s="461"/>
      <c r="K33" s="468"/>
      <c r="L33" s="5"/>
      <c r="M33" s="5"/>
      <c r="O33" s="5"/>
      <c r="R33" s="5"/>
    </row>
    <row r="34" spans="1:18" ht="12.95" customHeight="1" x14ac:dyDescent="0.2">
      <c r="A34" s="446"/>
      <c r="B34" s="115"/>
      <c r="C34" s="66"/>
      <c r="D34" s="110"/>
      <c r="E34" s="68"/>
      <c r="F34" s="229"/>
      <c r="G34" s="67"/>
      <c r="H34" s="67"/>
      <c r="I34" s="456"/>
      <c r="J34" s="461"/>
      <c r="K34" s="468"/>
      <c r="L34" s="5"/>
      <c r="M34" s="5"/>
      <c r="O34" s="5"/>
      <c r="R34" s="5"/>
    </row>
    <row r="35" spans="1:18" ht="12.95" customHeight="1" x14ac:dyDescent="0.2">
      <c r="A35" s="446"/>
      <c r="B35" s="115"/>
      <c r="C35" s="66"/>
      <c r="D35" s="114"/>
      <c r="E35" s="68"/>
      <c r="F35" s="229"/>
      <c r="G35" s="455">
        <f>SUM(G33:G34)</f>
        <v>0</v>
      </c>
      <c r="H35" s="455">
        <f>H34+H33</f>
        <v>0</v>
      </c>
      <c r="I35" s="455"/>
      <c r="J35" s="461"/>
      <c r="K35" s="468"/>
      <c r="L35" s="5"/>
      <c r="M35" s="5"/>
      <c r="O35" s="5"/>
      <c r="R35" s="5"/>
    </row>
    <row r="36" spans="1:18" ht="12.95" customHeight="1" x14ac:dyDescent="0.2">
      <c r="A36" s="446"/>
      <c r="B36" s="65">
        <v>11</v>
      </c>
      <c r="C36" s="2" t="s">
        <v>43</v>
      </c>
      <c r="D36" s="110"/>
      <c r="E36" s="116" t="s">
        <v>161</v>
      </c>
      <c r="F36" s="229"/>
      <c r="G36" s="67"/>
      <c r="H36" s="67"/>
      <c r="I36" s="456"/>
      <c r="J36" s="461"/>
      <c r="K36" s="468"/>
      <c r="L36" s="5"/>
      <c r="M36" s="5"/>
      <c r="O36" s="5"/>
      <c r="R36" s="5"/>
    </row>
    <row r="37" spans="1:18" ht="12.95" customHeight="1" x14ac:dyDescent="0.2">
      <c r="A37" s="446"/>
      <c r="B37" s="65" t="s">
        <v>188</v>
      </c>
      <c r="C37" s="66" t="s">
        <v>175</v>
      </c>
      <c r="D37" s="110"/>
      <c r="E37" s="68"/>
      <c r="F37" s="229"/>
      <c r="G37" s="67"/>
      <c r="H37" s="67"/>
      <c r="I37" s="456"/>
      <c r="J37" s="461"/>
      <c r="K37" s="468"/>
      <c r="L37" s="5"/>
      <c r="M37" s="5"/>
      <c r="O37" s="5"/>
      <c r="R37" s="5"/>
    </row>
    <row r="38" spans="1:18" ht="12.95" customHeight="1" x14ac:dyDescent="0.2">
      <c r="A38" s="446"/>
      <c r="B38" s="65"/>
      <c r="C38" s="66"/>
      <c r="D38" s="110"/>
      <c r="E38" s="68"/>
      <c r="F38" s="229"/>
      <c r="G38" s="67"/>
      <c r="H38" s="67"/>
      <c r="I38" s="456"/>
      <c r="J38" s="461"/>
      <c r="K38" s="468"/>
      <c r="L38" s="5"/>
      <c r="M38" s="5"/>
      <c r="O38" s="5"/>
      <c r="R38" s="5"/>
    </row>
    <row r="39" spans="1:18" ht="12.95" customHeight="1" x14ac:dyDescent="0.2">
      <c r="A39" s="446"/>
      <c r="B39" s="65"/>
      <c r="C39" s="66"/>
      <c r="D39" s="114"/>
      <c r="E39" s="68"/>
      <c r="F39" s="229"/>
      <c r="G39" s="455">
        <f>SUM(G37:G38)</f>
        <v>0</v>
      </c>
      <c r="H39" s="455">
        <f>SUM(H37:H38)</f>
        <v>0</v>
      </c>
      <c r="I39" s="455"/>
      <c r="J39" s="461"/>
      <c r="K39" s="468"/>
      <c r="L39" s="5"/>
      <c r="M39" s="5"/>
      <c r="O39" s="5"/>
      <c r="R39" s="5"/>
    </row>
    <row r="40" spans="1:18" ht="12.95" customHeight="1" x14ac:dyDescent="0.2">
      <c r="A40" s="446"/>
      <c r="B40" s="65" t="s">
        <v>189</v>
      </c>
      <c r="C40" s="66" t="s">
        <v>180</v>
      </c>
      <c r="D40" s="110"/>
      <c r="E40" s="116" t="s">
        <v>161</v>
      </c>
      <c r="F40" s="229"/>
      <c r="G40" s="67"/>
      <c r="H40" s="67"/>
      <c r="I40" s="456"/>
      <c r="J40" s="461"/>
      <c r="K40" s="468"/>
      <c r="L40" s="5"/>
      <c r="M40" s="5"/>
      <c r="O40" s="5"/>
      <c r="R40" s="5"/>
    </row>
    <row r="41" spans="1:18" ht="12.95" customHeight="1" x14ac:dyDescent="0.2">
      <c r="A41" s="446"/>
      <c r="B41" s="115"/>
      <c r="C41" s="66"/>
      <c r="D41" s="110"/>
      <c r="E41" s="68"/>
      <c r="F41" s="229"/>
      <c r="G41" s="67"/>
      <c r="H41" s="67"/>
      <c r="I41" s="456"/>
      <c r="J41" s="461"/>
      <c r="K41" s="468"/>
      <c r="L41" s="5"/>
      <c r="M41" s="5"/>
      <c r="O41" s="5"/>
      <c r="R41" s="5"/>
    </row>
    <row r="42" spans="1:18" ht="12.95" customHeight="1" x14ac:dyDescent="0.2">
      <c r="A42" s="446"/>
      <c r="B42" s="115"/>
      <c r="C42" s="66"/>
      <c r="D42" s="114"/>
      <c r="E42" s="68"/>
      <c r="F42" s="229"/>
      <c r="G42" s="455">
        <f>SUM(G40:G41)</f>
        <v>0</v>
      </c>
      <c r="H42" s="455">
        <f>SUM(H40:H41)</f>
        <v>0</v>
      </c>
      <c r="I42" s="455"/>
      <c r="J42" s="461"/>
      <c r="K42" s="468"/>
      <c r="L42" s="5"/>
      <c r="M42" s="5"/>
      <c r="O42" s="5"/>
      <c r="R42" s="5"/>
    </row>
    <row r="43" spans="1:18" ht="12.95" customHeight="1" x14ac:dyDescent="0.2">
      <c r="A43" s="446"/>
      <c r="B43" s="65" t="s">
        <v>190</v>
      </c>
      <c r="C43" s="66" t="s">
        <v>116</v>
      </c>
      <c r="D43" s="110"/>
      <c r="E43" s="116" t="s">
        <v>161</v>
      </c>
      <c r="F43" s="229"/>
      <c r="G43" s="67"/>
      <c r="H43" s="67"/>
      <c r="I43" s="456"/>
      <c r="J43" s="461"/>
      <c r="K43" s="468"/>
      <c r="L43" s="5"/>
      <c r="M43" s="5"/>
      <c r="O43" s="5"/>
      <c r="R43" s="5"/>
    </row>
    <row r="44" spans="1:18" ht="12.95" customHeight="1" x14ac:dyDescent="0.2">
      <c r="A44" s="446"/>
      <c r="B44" s="65"/>
      <c r="C44" s="66"/>
      <c r="D44" s="110"/>
      <c r="E44" s="68"/>
      <c r="F44" s="229"/>
      <c r="G44" s="67"/>
      <c r="H44" s="67"/>
      <c r="I44" s="456"/>
      <c r="J44" s="461"/>
      <c r="K44" s="468"/>
      <c r="L44" s="5"/>
      <c r="M44" s="5"/>
      <c r="O44" s="5"/>
      <c r="R44" s="5"/>
    </row>
    <row r="45" spans="1:18" ht="12.95" customHeight="1" x14ac:dyDescent="0.2">
      <c r="A45" s="446"/>
      <c r="B45" s="65"/>
      <c r="C45" s="66"/>
      <c r="D45" s="110"/>
      <c r="E45" s="68"/>
      <c r="F45" s="229"/>
      <c r="G45" s="67"/>
      <c r="H45" s="67"/>
      <c r="I45" s="456"/>
      <c r="J45" s="461"/>
      <c r="K45" s="468"/>
      <c r="L45" s="5"/>
      <c r="M45" s="5"/>
      <c r="O45" s="5"/>
      <c r="R45" s="5"/>
    </row>
    <row r="46" spans="1:18" ht="12.95" customHeight="1" x14ac:dyDescent="0.2">
      <c r="A46" s="446"/>
      <c r="B46" s="65"/>
      <c r="C46" s="66"/>
      <c r="D46" s="114"/>
      <c r="E46" s="68"/>
      <c r="F46" s="229"/>
      <c r="G46" s="455">
        <f>SUM(G43:G45)</f>
        <v>0</v>
      </c>
      <c r="H46" s="455">
        <f>SUM(H43:H45)</f>
        <v>0</v>
      </c>
      <c r="I46" s="455"/>
      <c r="J46" s="461"/>
      <c r="K46" s="468"/>
      <c r="L46" s="5"/>
      <c r="M46" s="5"/>
      <c r="O46" s="5"/>
      <c r="R46" s="5"/>
    </row>
    <row r="47" spans="1:18" ht="12.95" customHeight="1" x14ac:dyDescent="0.2">
      <c r="A47" s="446"/>
      <c r="B47" s="65" t="s">
        <v>191</v>
      </c>
      <c r="C47" s="5" t="s">
        <v>345</v>
      </c>
      <c r="D47" s="110"/>
      <c r="E47" s="116" t="s">
        <v>161</v>
      </c>
      <c r="F47" s="229"/>
      <c r="G47" s="67"/>
      <c r="H47" s="67"/>
      <c r="I47" s="456"/>
      <c r="J47" s="461"/>
      <c r="K47" s="468"/>
      <c r="L47" s="5"/>
      <c r="M47" s="5"/>
      <c r="O47" s="5"/>
      <c r="R47" s="5"/>
    </row>
    <row r="48" spans="1:18" ht="12.95" customHeight="1" x14ac:dyDescent="0.2">
      <c r="A48" s="446"/>
      <c r="B48" s="65"/>
      <c r="C48" s="66"/>
      <c r="D48" s="110"/>
      <c r="E48" s="68"/>
      <c r="F48" s="229"/>
      <c r="G48" s="67"/>
      <c r="H48" s="67"/>
      <c r="I48" s="456"/>
      <c r="J48" s="461"/>
      <c r="K48" s="468"/>
      <c r="L48" s="5"/>
      <c r="M48" s="5"/>
      <c r="O48" s="5"/>
      <c r="R48" s="5"/>
    </row>
    <row r="49" spans="1:18" ht="12.95" customHeight="1" x14ac:dyDescent="0.2">
      <c r="A49" s="446"/>
      <c r="B49" s="65"/>
      <c r="C49" s="66"/>
      <c r="D49" s="114"/>
      <c r="E49" s="68"/>
      <c r="F49" s="229"/>
      <c r="G49" s="455">
        <f>SUM(G47:G48)</f>
        <v>0</v>
      </c>
      <c r="H49" s="455">
        <f>SUM(H47:H48)</f>
        <v>0</v>
      </c>
      <c r="I49" s="455"/>
      <c r="J49" s="461"/>
      <c r="K49" s="468"/>
      <c r="L49" s="5"/>
      <c r="M49" s="5"/>
      <c r="O49" s="5"/>
      <c r="R49" s="5"/>
    </row>
    <row r="50" spans="1:18" ht="12.95" customHeight="1" x14ac:dyDescent="0.2">
      <c r="A50" s="446"/>
      <c r="B50" s="65" t="s">
        <v>192</v>
      </c>
      <c r="C50" s="66" t="s">
        <v>176</v>
      </c>
      <c r="D50" s="110"/>
      <c r="E50" s="116" t="s">
        <v>161</v>
      </c>
      <c r="F50" s="229"/>
      <c r="G50" s="67"/>
      <c r="H50" s="67"/>
      <c r="I50" s="456"/>
      <c r="J50" s="461"/>
      <c r="K50" s="468"/>
      <c r="L50" s="5"/>
      <c r="M50" s="5"/>
      <c r="O50" s="5"/>
      <c r="R50" s="5"/>
    </row>
    <row r="51" spans="1:18" ht="12.95" customHeight="1" x14ac:dyDescent="0.2">
      <c r="A51" s="446"/>
      <c r="B51" s="65"/>
      <c r="C51" s="66"/>
      <c r="D51" s="110"/>
      <c r="E51" s="68"/>
      <c r="F51" s="229"/>
      <c r="G51" s="67"/>
      <c r="H51" s="67"/>
      <c r="I51" s="456"/>
      <c r="J51" s="461"/>
      <c r="K51" s="468"/>
      <c r="L51" s="5"/>
      <c r="M51" s="5"/>
      <c r="O51" s="5"/>
      <c r="R51" s="5"/>
    </row>
    <row r="52" spans="1:18" ht="12.95" customHeight="1" x14ac:dyDescent="0.2">
      <c r="A52" s="446"/>
      <c r="B52" s="65"/>
      <c r="C52" s="66"/>
      <c r="D52" s="114"/>
      <c r="E52" s="68"/>
      <c r="F52" s="229"/>
      <c r="G52" s="455">
        <f>SUM(G50:G51)</f>
        <v>0</v>
      </c>
      <c r="H52" s="455">
        <f>SUM(H50:H51)</f>
        <v>0</v>
      </c>
      <c r="I52" s="455"/>
      <c r="J52" s="461"/>
      <c r="K52" s="468"/>
      <c r="L52" s="5"/>
      <c r="M52" s="5"/>
      <c r="O52" s="5"/>
      <c r="R52" s="5"/>
    </row>
    <row r="53" spans="1:18" ht="12.95" customHeight="1" x14ac:dyDescent="0.2">
      <c r="A53" s="446"/>
      <c r="B53" s="65" t="s">
        <v>193</v>
      </c>
      <c r="C53" s="66" t="s">
        <v>181</v>
      </c>
      <c r="D53" s="110"/>
      <c r="E53" s="116" t="s">
        <v>161</v>
      </c>
      <c r="F53" s="229"/>
      <c r="G53" s="67"/>
      <c r="H53" s="67"/>
      <c r="I53" s="456"/>
      <c r="J53" s="461"/>
      <c r="K53" s="468"/>
      <c r="L53" s="5"/>
      <c r="M53" s="5"/>
      <c r="O53" s="5"/>
      <c r="R53" s="5"/>
    </row>
    <row r="54" spans="1:18" ht="12.95" customHeight="1" x14ac:dyDescent="0.2">
      <c r="A54" s="446"/>
      <c r="B54" s="65"/>
      <c r="C54" s="66"/>
      <c r="D54" s="110"/>
      <c r="E54" s="68"/>
      <c r="F54" s="229"/>
      <c r="G54" s="67"/>
      <c r="H54" s="67"/>
      <c r="I54" s="456"/>
      <c r="J54" s="461"/>
      <c r="K54" s="468"/>
      <c r="L54" s="5"/>
      <c r="M54" s="5"/>
      <c r="O54" s="5"/>
      <c r="R54" s="5"/>
    </row>
    <row r="55" spans="1:18" ht="12.95" customHeight="1" x14ac:dyDescent="0.2">
      <c r="A55" s="446"/>
      <c r="B55" s="65"/>
      <c r="C55" s="66"/>
      <c r="D55" s="114"/>
      <c r="E55" s="68"/>
      <c r="F55" s="229"/>
      <c r="G55" s="455">
        <f>SUM(G53:G54)</f>
        <v>0</v>
      </c>
      <c r="H55" s="455">
        <f>SUM(H53:H54)</f>
        <v>0</v>
      </c>
      <c r="I55" s="455"/>
      <c r="J55" s="461"/>
      <c r="K55" s="468"/>
      <c r="L55" s="5"/>
      <c r="M55" s="5"/>
      <c r="O55" s="5"/>
      <c r="R55" s="5"/>
    </row>
    <row r="56" spans="1:18" ht="12.95" customHeight="1" x14ac:dyDescent="0.2">
      <c r="A56" s="446"/>
      <c r="B56" s="65" t="s">
        <v>194</v>
      </c>
      <c r="C56" s="66" t="s">
        <v>119</v>
      </c>
      <c r="D56" s="110"/>
      <c r="E56" s="116" t="s">
        <v>161</v>
      </c>
      <c r="F56" s="229"/>
      <c r="G56" s="67"/>
      <c r="H56" s="67"/>
      <c r="I56" s="456"/>
      <c r="J56" s="461"/>
      <c r="K56" s="468"/>
      <c r="L56" s="5"/>
      <c r="M56" s="5"/>
      <c r="O56" s="5"/>
      <c r="R56" s="5"/>
    </row>
    <row r="57" spans="1:18" ht="12.95" customHeight="1" x14ac:dyDescent="0.2">
      <c r="A57" s="446"/>
      <c r="B57" s="65"/>
      <c r="C57" s="66"/>
      <c r="D57" s="110"/>
      <c r="E57" s="68"/>
      <c r="F57" s="229"/>
      <c r="G57" s="67"/>
      <c r="H57" s="67"/>
      <c r="I57" s="456"/>
      <c r="J57" s="461"/>
      <c r="K57" s="468"/>
      <c r="L57" s="5"/>
      <c r="M57" s="5"/>
      <c r="O57" s="5"/>
      <c r="R57" s="5"/>
    </row>
    <row r="58" spans="1:18" ht="12.95" customHeight="1" x14ac:dyDescent="0.2">
      <c r="A58" s="446"/>
      <c r="B58" s="115"/>
      <c r="C58" s="66"/>
      <c r="D58" s="114"/>
      <c r="E58" s="68"/>
      <c r="F58" s="229"/>
      <c r="G58" s="455">
        <f>SUM(G56:G57)</f>
        <v>0</v>
      </c>
      <c r="H58" s="455">
        <f>SUM(H56:H57)</f>
        <v>0</v>
      </c>
      <c r="I58" s="455"/>
      <c r="J58" s="461"/>
      <c r="K58" s="468"/>
      <c r="L58" s="5"/>
      <c r="M58" s="5"/>
      <c r="O58" s="5"/>
      <c r="R58" s="5"/>
    </row>
    <row r="59" spans="1:18" ht="12.95" customHeight="1" x14ac:dyDescent="0.2">
      <c r="A59" s="446"/>
      <c r="B59" s="65" t="s">
        <v>195</v>
      </c>
      <c r="C59" s="66" t="s">
        <v>120</v>
      </c>
      <c r="D59" s="110"/>
      <c r="E59" s="116" t="s">
        <v>161</v>
      </c>
      <c r="F59" s="229"/>
      <c r="G59" s="67"/>
      <c r="H59" s="67"/>
      <c r="I59" s="456"/>
      <c r="J59" s="461"/>
      <c r="K59" s="468"/>
      <c r="L59" s="5"/>
      <c r="M59" s="5"/>
      <c r="O59" s="5"/>
      <c r="R59" s="5"/>
    </row>
    <row r="60" spans="1:18" ht="12.95" customHeight="1" x14ac:dyDescent="0.2">
      <c r="A60" s="446"/>
      <c r="B60" s="65"/>
      <c r="C60" s="66"/>
      <c r="D60" s="110"/>
      <c r="E60" s="68"/>
      <c r="F60" s="229"/>
      <c r="G60" s="67"/>
      <c r="H60" s="67"/>
      <c r="I60" s="456"/>
      <c r="J60" s="461"/>
      <c r="K60" s="468"/>
      <c r="L60" s="5"/>
      <c r="M60" s="5"/>
      <c r="O60" s="5"/>
      <c r="R60" s="5"/>
    </row>
    <row r="61" spans="1:18" ht="12.95" customHeight="1" x14ac:dyDescent="0.2">
      <c r="A61" s="446"/>
      <c r="B61" s="65"/>
      <c r="C61" s="66"/>
      <c r="D61" s="114"/>
      <c r="E61" s="68"/>
      <c r="F61" s="229"/>
      <c r="G61" s="455">
        <f>SUM(G59:G60)</f>
        <v>0</v>
      </c>
      <c r="H61" s="455">
        <f>SUM(H59:H60)</f>
        <v>0</v>
      </c>
      <c r="I61" s="455"/>
      <c r="J61" s="461"/>
      <c r="K61" s="468"/>
      <c r="L61" s="5"/>
      <c r="M61" s="5"/>
      <c r="O61" s="5"/>
      <c r="R61" s="5"/>
    </row>
    <row r="62" spans="1:18" ht="12.95" customHeight="1" x14ac:dyDescent="0.2">
      <c r="A62" s="446"/>
      <c r="B62" s="65" t="s">
        <v>196</v>
      </c>
      <c r="C62" s="66" t="s">
        <v>121</v>
      </c>
      <c r="D62" s="110"/>
      <c r="E62" s="116" t="s">
        <v>161</v>
      </c>
      <c r="F62" s="229"/>
      <c r="G62" s="67"/>
      <c r="H62" s="67"/>
      <c r="I62" s="456"/>
      <c r="J62" s="461"/>
      <c r="K62" s="468"/>
      <c r="L62" s="5"/>
      <c r="M62" s="5"/>
      <c r="O62" s="5"/>
      <c r="R62" s="5"/>
    </row>
    <row r="63" spans="1:18" ht="12.95" customHeight="1" x14ac:dyDescent="0.2">
      <c r="A63" s="446"/>
      <c r="B63" s="65"/>
      <c r="C63" s="66"/>
      <c r="D63" s="110"/>
      <c r="E63" s="68"/>
      <c r="F63" s="229"/>
      <c r="G63" s="67"/>
      <c r="H63" s="67"/>
      <c r="I63" s="456"/>
      <c r="J63" s="461"/>
      <c r="K63" s="468"/>
      <c r="L63" s="5"/>
      <c r="M63" s="5"/>
      <c r="O63" s="5"/>
      <c r="R63" s="5"/>
    </row>
    <row r="64" spans="1:18" ht="12.95" customHeight="1" x14ac:dyDescent="0.2">
      <c r="A64" s="446"/>
      <c r="B64" s="65"/>
      <c r="C64" s="66"/>
      <c r="D64" s="114"/>
      <c r="E64" s="68"/>
      <c r="F64" s="229"/>
      <c r="G64" s="455">
        <f>SUM(G62:G63)</f>
        <v>0</v>
      </c>
      <c r="H64" s="455">
        <f>SUM(H62:H63)</f>
        <v>0</v>
      </c>
      <c r="I64" s="455"/>
      <c r="J64" s="461"/>
      <c r="K64" s="468"/>
      <c r="L64" s="5"/>
      <c r="M64" s="5"/>
      <c r="O64" s="5"/>
      <c r="R64" s="5"/>
    </row>
    <row r="65" spans="1:18" ht="12.95" customHeight="1" x14ac:dyDescent="0.2">
      <c r="A65" s="446"/>
      <c r="B65" s="65" t="s">
        <v>197</v>
      </c>
      <c r="C65" s="66" t="s">
        <v>122</v>
      </c>
      <c r="D65" s="110"/>
      <c r="E65" s="116" t="s">
        <v>161</v>
      </c>
      <c r="F65" s="229"/>
      <c r="G65" s="67"/>
      <c r="H65" s="67"/>
      <c r="I65" s="456"/>
      <c r="J65" s="461"/>
      <c r="K65" s="468"/>
      <c r="L65" s="5"/>
      <c r="M65" s="5"/>
      <c r="O65" s="5"/>
      <c r="R65" s="5"/>
    </row>
    <row r="66" spans="1:18" ht="12.95" customHeight="1" x14ac:dyDescent="0.2">
      <c r="A66" s="446"/>
      <c r="B66" s="65"/>
      <c r="C66" s="66"/>
      <c r="D66" s="110"/>
      <c r="E66" s="68"/>
      <c r="F66" s="229"/>
      <c r="G66" s="67"/>
      <c r="H66" s="67"/>
      <c r="I66" s="456"/>
      <c r="J66" s="461"/>
      <c r="K66" s="468"/>
      <c r="L66" s="5"/>
      <c r="M66" s="5"/>
      <c r="O66" s="5"/>
      <c r="R66" s="5"/>
    </row>
    <row r="67" spans="1:18" ht="12.95" customHeight="1" x14ac:dyDescent="0.2">
      <c r="A67" s="446"/>
      <c r="B67" s="65"/>
      <c r="C67" s="66"/>
      <c r="D67" s="114"/>
      <c r="E67" s="68"/>
      <c r="F67" s="229"/>
      <c r="G67" s="455">
        <f>SUM(G65:G66)</f>
        <v>0</v>
      </c>
      <c r="H67" s="455">
        <f>SUM(H65:H66)</f>
        <v>0</v>
      </c>
      <c r="I67" s="455"/>
      <c r="J67" s="461"/>
      <c r="K67" s="468"/>
      <c r="L67" s="5"/>
      <c r="M67" s="5"/>
      <c r="O67" s="5"/>
      <c r="R67" s="5"/>
    </row>
    <row r="68" spans="1:18" ht="12.95" customHeight="1" x14ac:dyDescent="0.2">
      <c r="A68" s="446"/>
      <c r="B68" s="65" t="s">
        <v>198</v>
      </c>
      <c r="C68" s="66" t="s">
        <v>179</v>
      </c>
      <c r="D68" s="110"/>
      <c r="E68" s="116" t="s">
        <v>161</v>
      </c>
      <c r="F68" s="229"/>
      <c r="G68" s="67"/>
      <c r="H68" s="67"/>
      <c r="I68" s="456"/>
      <c r="J68" s="461"/>
      <c r="K68" s="468"/>
      <c r="L68" s="5"/>
      <c r="M68" s="5"/>
      <c r="O68" s="5"/>
      <c r="R68" s="5"/>
    </row>
    <row r="69" spans="1:18" ht="12.95" customHeight="1" x14ac:dyDescent="0.2">
      <c r="A69" s="446"/>
      <c r="B69" s="65"/>
      <c r="C69" s="66"/>
      <c r="D69" s="110"/>
      <c r="E69" s="68"/>
      <c r="F69" s="229"/>
      <c r="G69" s="67"/>
      <c r="H69" s="67"/>
      <c r="I69" s="456"/>
      <c r="J69" s="461"/>
      <c r="K69" s="468"/>
      <c r="L69" s="5"/>
      <c r="M69" s="5"/>
      <c r="O69" s="5"/>
      <c r="R69" s="5"/>
    </row>
    <row r="70" spans="1:18" ht="12.95" customHeight="1" x14ac:dyDescent="0.2">
      <c r="A70" s="446"/>
      <c r="B70" s="65"/>
      <c r="C70" s="66"/>
      <c r="D70" s="114"/>
      <c r="E70" s="68"/>
      <c r="F70" s="229"/>
      <c r="G70" s="455">
        <f>SUM(G68:G69)</f>
        <v>0</v>
      </c>
      <c r="H70" s="455">
        <f>SUM(H68:H69)</f>
        <v>0</v>
      </c>
      <c r="I70" s="456"/>
      <c r="J70" s="461"/>
      <c r="K70" s="468"/>
      <c r="L70" s="5"/>
      <c r="M70" s="5"/>
      <c r="O70" s="5"/>
      <c r="R70" s="5"/>
    </row>
    <row r="71" spans="1:18" ht="12.95" customHeight="1" x14ac:dyDescent="0.2">
      <c r="A71" s="446"/>
      <c r="B71" s="65">
        <v>12</v>
      </c>
      <c r="C71" s="115" t="s">
        <v>54</v>
      </c>
      <c r="D71" s="110"/>
      <c r="E71" s="116" t="s">
        <v>161</v>
      </c>
      <c r="F71" s="229"/>
      <c r="G71" s="67"/>
      <c r="H71" s="67"/>
      <c r="I71" s="456"/>
      <c r="J71" s="461"/>
      <c r="K71" s="468"/>
      <c r="L71" s="5"/>
      <c r="M71" s="5"/>
      <c r="O71" s="5"/>
      <c r="R71" s="5"/>
    </row>
    <row r="72" spans="1:18" ht="12.95" customHeight="1" x14ac:dyDescent="0.2">
      <c r="A72" s="446"/>
      <c r="B72" s="65" t="s">
        <v>102</v>
      </c>
      <c r="C72" s="66" t="s">
        <v>123</v>
      </c>
      <c r="D72" s="110"/>
      <c r="E72" s="68"/>
      <c r="F72" s="229"/>
      <c r="G72" s="67"/>
      <c r="H72" s="67"/>
      <c r="I72" s="456"/>
      <c r="J72" s="461"/>
      <c r="K72" s="468"/>
      <c r="L72" s="5"/>
      <c r="M72" s="5"/>
      <c r="O72" s="5"/>
      <c r="R72" s="5"/>
    </row>
    <row r="73" spans="1:18" ht="12.95" customHeight="1" x14ac:dyDescent="0.2">
      <c r="A73" s="446"/>
      <c r="B73" s="65"/>
      <c r="C73" s="66"/>
      <c r="D73" s="110"/>
      <c r="E73" s="68"/>
      <c r="F73" s="229"/>
      <c r="G73" s="67"/>
      <c r="H73" s="67"/>
      <c r="I73" s="456"/>
      <c r="J73" s="461"/>
      <c r="K73" s="468"/>
      <c r="L73" s="5"/>
      <c r="M73" s="5"/>
      <c r="O73" s="5"/>
      <c r="R73" s="5"/>
    </row>
    <row r="74" spans="1:18" ht="12.95" customHeight="1" x14ac:dyDescent="0.2">
      <c r="A74" s="446"/>
      <c r="B74" s="65"/>
      <c r="C74" s="66"/>
      <c r="D74" s="114"/>
      <c r="E74" s="68"/>
      <c r="F74" s="229"/>
      <c r="G74" s="455">
        <f>SUM(G71:G73)</f>
        <v>0</v>
      </c>
      <c r="H74" s="455">
        <f>SUM(H71:H73)</f>
        <v>0</v>
      </c>
      <c r="I74" s="456"/>
      <c r="J74" s="461"/>
      <c r="K74" s="468"/>
      <c r="L74" s="5"/>
      <c r="M74" s="5"/>
      <c r="O74" s="5"/>
      <c r="R74" s="5"/>
    </row>
    <row r="75" spans="1:18" ht="12.95" customHeight="1" x14ac:dyDescent="0.2">
      <c r="A75" s="446"/>
      <c r="B75" s="65" t="s">
        <v>103</v>
      </c>
      <c r="C75" s="66" t="s">
        <v>346</v>
      </c>
      <c r="D75" s="110"/>
      <c r="E75" s="116" t="s">
        <v>161</v>
      </c>
      <c r="F75" s="229"/>
      <c r="G75" s="67"/>
      <c r="H75" s="67"/>
      <c r="I75" s="456"/>
      <c r="J75" s="461"/>
      <c r="K75" s="468"/>
      <c r="L75" s="5"/>
      <c r="M75" s="5"/>
      <c r="O75" s="5"/>
      <c r="R75" s="5"/>
    </row>
    <row r="76" spans="1:18" ht="12.95" customHeight="1" x14ac:dyDescent="0.2">
      <c r="A76" s="446"/>
      <c r="B76" s="65"/>
      <c r="C76" s="66"/>
      <c r="D76" s="110"/>
      <c r="E76" s="68"/>
      <c r="F76" s="229"/>
      <c r="G76" s="67"/>
      <c r="H76" s="67"/>
      <c r="I76" s="456"/>
      <c r="J76" s="461"/>
      <c r="K76" s="468"/>
      <c r="L76" s="5"/>
      <c r="M76" s="5"/>
      <c r="O76" s="5"/>
      <c r="R76" s="5"/>
    </row>
    <row r="77" spans="1:18" ht="12.75" x14ac:dyDescent="0.2">
      <c r="A77" s="446"/>
      <c r="B77" s="65"/>
      <c r="C77" s="66"/>
      <c r="D77" s="114"/>
      <c r="E77" s="68"/>
      <c r="F77" s="229"/>
      <c r="G77" s="455">
        <f>SUM(G75:G76)</f>
        <v>0</v>
      </c>
      <c r="H77" s="455">
        <f>SUM(H75:H76)</f>
        <v>0</v>
      </c>
      <c r="I77" s="456"/>
      <c r="J77" s="461"/>
      <c r="K77" s="468"/>
      <c r="L77" s="5"/>
      <c r="M77" s="5"/>
      <c r="O77" s="5"/>
      <c r="R77" s="5"/>
    </row>
    <row r="78" spans="1:18" ht="12.95" customHeight="1" x14ac:dyDescent="0.2">
      <c r="A78" s="446"/>
      <c r="B78" s="65" t="s">
        <v>104</v>
      </c>
      <c r="C78" s="66" t="s">
        <v>40</v>
      </c>
      <c r="D78" s="110"/>
      <c r="E78" s="116" t="s">
        <v>161</v>
      </c>
      <c r="F78" s="229"/>
      <c r="G78" s="67"/>
      <c r="H78" s="67"/>
      <c r="I78" s="456"/>
      <c r="J78" s="461"/>
      <c r="K78" s="468"/>
      <c r="L78" s="5"/>
      <c r="M78" s="5"/>
      <c r="O78" s="5"/>
      <c r="R78" s="5"/>
    </row>
    <row r="79" spans="1:18" ht="12.95" customHeight="1" x14ac:dyDescent="0.2">
      <c r="A79" s="446"/>
      <c r="B79" s="65"/>
      <c r="C79" s="66"/>
      <c r="D79" s="110"/>
      <c r="E79" s="68"/>
      <c r="F79" s="229"/>
      <c r="G79" s="67"/>
      <c r="H79" s="67"/>
      <c r="I79" s="456"/>
      <c r="J79" s="461"/>
      <c r="K79" s="468"/>
      <c r="L79" s="5"/>
      <c r="M79" s="5"/>
      <c r="O79" s="5"/>
      <c r="R79" s="5"/>
    </row>
    <row r="80" spans="1:18" ht="12.95" customHeight="1" x14ac:dyDescent="0.2">
      <c r="A80" s="446"/>
      <c r="B80" s="65"/>
      <c r="C80" s="66"/>
      <c r="D80" s="114"/>
      <c r="E80" s="68"/>
      <c r="F80" s="229"/>
      <c r="G80" s="455">
        <f>SUM(G78:G79)</f>
        <v>0</v>
      </c>
      <c r="H80" s="455">
        <f>SUM(H78:H79)</f>
        <v>0</v>
      </c>
      <c r="I80" s="456"/>
      <c r="J80" s="461"/>
      <c r="K80" s="468"/>
      <c r="L80" s="5"/>
      <c r="M80" s="5"/>
      <c r="O80" s="5"/>
      <c r="R80" s="5"/>
    </row>
    <row r="81" spans="1:18" ht="12.95" customHeight="1" x14ac:dyDescent="0.2">
      <c r="A81" s="446"/>
      <c r="B81" s="65" t="s">
        <v>106</v>
      </c>
      <c r="C81" s="66" t="s">
        <v>182</v>
      </c>
      <c r="D81" s="110"/>
      <c r="E81" s="116" t="s">
        <v>161</v>
      </c>
      <c r="F81" s="229"/>
      <c r="G81" s="67"/>
      <c r="H81" s="67"/>
      <c r="I81" s="456"/>
      <c r="J81" s="461"/>
      <c r="K81" s="468"/>
      <c r="L81" s="5"/>
      <c r="M81" s="5"/>
      <c r="O81" s="5"/>
      <c r="R81" s="5"/>
    </row>
    <row r="82" spans="1:18" ht="12.95" customHeight="1" x14ac:dyDescent="0.2">
      <c r="A82" s="446"/>
      <c r="B82" s="65"/>
      <c r="C82" s="66"/>
      <c r="D82" s="110"/>
      <c r="E82" s="68"/>
      <c r="F82" s="229"/>
      <c r="G82" s="67"/>
      <c r="H82" s="67"/>
      <c r="I82" s="456"/>
      <c r="J82" s="461"/>
      <c r="K82" s="468"/>
      <c r="L82" s="5"/>
      <c r="M82" s="5"/>
      <c r="O82" s="5"/>
      <c r="R82" s="5"/>
    </row>
    <row r="83" spans="1:18" ht="12.95" customHeight="1" x14ac:dyDescent="0.2">
      <c r="A83" s="446"/>
      <c r="B83" s="65"/>
      <c r="C83" s="66"/>
      <c r="D83" s="114"/>
      <c r="E83" s="68"/>
      <c r="F83" s="229"/>
      <c r="G83" s="455">
        <f>SUM(G81:G82)</f>
        <v>0</v>
      </c>
      <c r="H83" s="455">
        <f>SUM(H81:H82)</f>
        <v>0</v>
      </c>
      <c r="I83" s="456"/>
      <c r="J83" s="461"/>
      <c r="K83" s="468"/>
      <c r="L83" s="5"/>
      <c r="M83" s="5"/>
      <c r="O83" s="5"/>
      <c r="R83" s="5"/>
    </row>
    <row r="84" spans="1:18" ht="12.95" customHeight="1" x14ac:dyDescent="0.2">
      <c r="A84" s="446"/>
      <c r="B84" s="65" t="s">
        <v>129</v>
      </c>
      <c r="C84" s="66" t="s">
        <v>55</v>
      </c>
      <c r="D84" s="110"/>
      <c r="E84" s="116" t="s">
        <v>161</v>
      </c>
      <c r="F84" s="229"/>
      <c r="G84" s="67"/>
      <c r="H84" s="67"/>
      <c r="I84" s="456"/>
      <c r="J84" s="461"/>
      <c r="K84" s="468"/>
      <c r="L84" s="5"/>
      <c r="M84" s="5"/>
      <c r="O84" s="5"/>
      <c r="R84" s="5"/>
    </row>
    <row r="85" spans="1:18" ht="12.95" customHeight="1" x14ac:dyDescent="0.2">
      <c r="A85" s="446"/>
      <c r="B85" s="65"/>
      <c r="C85" s="66"/>
      <c r="D85" s="110"/>
      <c r="E85" s="68"/>
      <c r="F85" s="229"/>
      <c r="G85" s="67"/>
      <c r="H85" s="67"/>
      <c r="I85" s="456"/>
      <c r="J85" s="461"/>
      <c r="K85" s="468"/>
      <c r="L85" s="5"/>
      <c r="M85" s="5"/>
      <c r="O85" s="5"/>
      <c r="R85" s="5"/>
    </row>
    <row r="86" spans="1:18" ht="12.95" customHeight="1" x14ac:dyDescent="0.2">
      <c r="A86" s="446"/>
      <c r="B86" s="65"/>
      <c r="C86" s="66"/>
      <c r="D86" s="114"/>
      <c r="E86" s="68"/>
      <c r="F86" s="229"/>
      <c r="G86" s="455">
        <f>SUM(G84:G85)</f>
        <v>0</v>
      </c>
      <c r="H86" s="455">
        <f>SUM(H84:H85)</f>
        <v>0</v>
      </c>
      <c r="I86" s="456"/>
      <c r="J86" s="461"/>
      <c r="K86" s="468"/>
      <c r="L86" s="5"/>
      <c r="M86" s="5"/>
      <c r="O86" s="5"/>
      <c r="R86" s="5"/>
    </row>
    <row r="87" spans="1:18" ht="12.95" customHeight="1" x14ac:dyDescent="0.2">
      <c r="A87" s="446"/>
      <c r="B87" s="65" t="s">
        <v>130</v>
      </c>
      <c r="C87" s="66" t="s">
        <v>1</v>
      </c>
      <c r="D87" s="110"/>
      <c r="E87" s="116" t="s">
        <v>161</v>
      </c>
      <c r="F87" s="229"/>
      <c r="G87" s="67"/>
      <c r="H87" s="67"/>
      <c r="I87" s="456"/>
      <c r="J87" s="461"/>
      <c r="K87" s="468"/>
      <c r="L87" s="5"/>
      <c r="M87" s="5"/>
      <c r="O87" s="5"/>
      <c r="R87" s="5"/>
    </row>
    <row r="88" spans="1:18" ht="12.95" customHeight="1" x14ac:dyDescent="0.2">
      <c r="A88" s="446"/>
      <c r="B88" s="65"/>
      <c r="C88" s="66"/>
      <c r="D88" s="110"/>
      <c r="E88" s="68"/>
      <c r="F88" s="229"/>
      <c r="G88" s="67"/>
      <c r="H88" s="67"/>
      <c r="I88" s="456"/>
      <c r="J88" s="461"/>
      <c r="K88" s="468"/>
      <c r="L88" s="5"/>
      <c r="M88" s="5"/>
      <c r="O88" s="5"/>
      <c r="R88" s="5"/>
    </row>
    <row r="89" spans="1:18" ht="12.95" customHeight="1" x14ac:dyDescent="0.2">
      <c r="A89" s="446"/>
      <c r="B89" s="65"/>
      <c r="C89" s="66"/>
      <c r="D89" s="114"/>
      <c r="E89" s="68"/>
      <c r="F89" s="229"/>
      <c r="G89" s="455">
        <f>SUM(G87:G88)</f>
        <v>0</v>
      </c>
      <c r="H89" s="455">
        <f>SUM(H87:H88)</f>
        <v>0</v>
      </c>
      <c r="I89" s="456"/>
      <c r="J89" s="461"/>
      <c r="K89" s="468"/>
      <c r="L89" s="5"/>
      <c r="M89" s="5"/>
      <c r="O89" s="5"/>
      <c r="R89" s="5"/>
    </row>
    <row r="90" spans="1:18" ht="12.95" customHeight="1" x14ac:dyDescent="0.2">
      <c r="A90" s="446"/>
      <c r="B90" s="65" t="s">
        <v>131</v>
      </c>
      <c r="C90" s="66" t="s">
        <v>45</v>
      </c>
      <c r="D90" s="110"/>
      <c r="E90" s="116" t="s">
        <v>161</v>
      </c>
      <c r="F90" s="229"/>
      <c r="G90" s="67"/>
      <c r="H90" s="67"/>
      <c r="I90" s="456"/>
      <c r="J90" s="461"/>
      <c r="K90" s="468"/>
      <c r="L90" s="5"/>
      <c r="M90" s="5"/>
      <c r="O90" s="5"/>
      <c r="R90" s="5"/>
    </row>
    <row r="91" spans="1:18" ht="12.95" customHeight="1" x14ac:dyDescent="0.2">
      <c r="A91" s="446"/>
      <c r="B91" s="65"/>
      <c r="C91" s="66"/>
      <c r="D91" s="110"/>
      <c r="E91" s="68"/>
      <c r="F91" s="229"/>
      <c r="G91" s="67"/>
      <c r="H91" s="67"/>
      <c r="I91" s="456"/>
      <c r="J91" s="461"/>
      <c r="K91" s="468"/>
      <c r="L91" s="5"/>
      <c r="M91" s="5"/>
      <c r="O91" s="5"/>
      <c r="R91" s="5"/>
    </row>
    <row r="92" spans="1:18" ht="12.95" customHeight="1" x14ac:dyDescent="0.2">
      <c r="A92" s="446"/>
      <c r="B92" s="65"/>
      <c r="C92" s="66"/>
      <c r="D92" s="114"/>
      <c r="E92" s="68"/>
      <c r="F92" s="229"/>
      <c r="G92" s="455">
        <f>SUM(G90:G91)</f>
        <v>0</v>
      </c>
      <c r="H92" s="455">
        <f>SUM(H90:H91)</f>
        <v>0</v>
      </c>
      <c r="I92" s="456"/>
      <c r="J92" s="461"/>
      <c r="K92" s="468"/>
      <c r="L92" s="5"/>
      <c r="M92" s="5"/>
      <c r="O92" s="5"/>
      <c r="R92" s="5"/>
    </row>
    <row r="93" spans="1:18" ht="12.95" customHeight="1" x14ac:dyDescent="0.2">
      <c r="A93" s="446"/>
      <c r="B93" s="65" t="s">
        <v>132</v>
      </c>
      <c r="C93" s="66" t="s">
        <v>183</v>
      </c>
      <c r="D93" s="110"/>
      <c r="E93" s="116" t="s">
        <v>161</v>
      </c>
      <c r="F93" s="229"/>
      <c r="G93" s="67"/>
      <c r="H93" s="67"/>
      <c r="I93" s="456"/>
      <c r="J93" s="461"/>
      <c r="K93" s="468"/>
      <c r="L93" s="5"/>
      <c r="M93" s="5"/>
      <c r="O93" s="5"/>
      <c r="R93" s="5"/>
    </row>
    <row r="94" spans="1:18" ht="12.95" customHeight="1" x14ac:dyDescent="0.2">
      <c r="A94" s="446"/>
      <c r="B94" s="65"/>
      <c r="C94" s="66"/>
      <c r="D94" s="110"/>
      <c r="E94" s="68"/>
      <c r="F94" s="229"/>
      <c r="G94" s="67"/>
      <c r="H94" s="67"/>
      <c r="I94" s="456"/>
      <c r="J94" s="461"/>
      <c r="K94" s="468"/>
      <c r="L94" s="5"/>
      <c r="M94" s="5"/>
      <c r="O94" s="5"/>
      <c r="R94" s="5"/>
    </row>
    <row r="95" spans="1:18" ht="12.95" customHeight="1" x14ac:dyDescent="0.2">
      <c r="A95" s="446"/>
      <c r="B95" s="65"/>
      <c r="C95" s="66"/>
      <c r="D95" s="114"/>
      <c r="E95" s="68"/>
      <c r="F95" s="229"/>
      <c r="G95" s="455">
        <f>SUM(G93:G94)</f>
        <v>0</v>
      </c>
      <c r="H95" s="455">
        <f>SUM(H93:H94)</f>
        <v>0</v>
      </c>
      <c r="I95" s="456"/>
      <c r="J95" s="461"/>
      <c r="K95" s="468"/>
      <c r="L95" s="5"/>
      <c r="M95" s="5"/>
      <c r="O95" s="5"/>
      <c r="R95" s="5"/>
    </row>
    <row r="96" spans="1:18" ht="12.95" customHeight="1" x14ac:dyDescent="0.2">
      <c r="A96" s="446"/>
      <c r="B96" s="65">
        <v>13</v>
      </c>
      <c r="C96" s="2" t="s">
        <v>124</v>
      </c>
      <c r="D96" s="110"/>
      <c r="E96" s="116" t="s">
        <v>161</v>
      </c>
      <c r="F96" s="229"/>
      <c r="G96" s="67"/>
      <c r="H96" s="67"/>
      <c r="I96" s="456"/>
      <c r="J96" s="461"/>
      <c r="K96" s="468"/>
      <c r="L96" s="5"/>
      <c r="M96" s="5"/>
      <c r="O96" s="5"/>
      <c r="R96" s="5"/>
    </row>
    <row r="97" spans="1:18" ht="12.95" customHeight="1" x14ac:dyDescent="0.2">
      <c r="A97" s="446"/>
      <c r="B97" s="65" t="s">
        <v>107</v>
      </c>
      <c r="C97" s="66" t="s">
        <v>177</v>
      </c>
      <c r="D97" s="110"/>
      <c r="E97" s="68"/>
      <c r="F97" s="229"/>
      <c r="G97" s="67"/>
      <c r="H97" s="67"/>
      <c r="I97" s="456"/>
      <c r="J97" s="461"/>
      <c r="K97" s="468"/>
      <c r="L97" s="5"/>
      <c r="M97" s="5"/>
      <c r="O97" s="5"/>
      <c r="R97" s="5"/>
    </row>
    <row r="98" spans="1:18" ht="12.95" customHeight="1" x14ac:dyDescent="0.2">
      <c r="A98" s="446"/>
      <c r="B98" s="65"/>
      <c r="C98" s="66"/>
      <c r="D98" s="110"/>
      <c r="E98" s="68"/>
      <c r="F98" s="229"/>
      <c r="G98" s="67"/>
      <c r="H98" s="67"/>
      <c r="I98" s="456"/>
      <c r="J98" s="461"/>
      <c r="K98" s="468"/>
      <c r="L98" s="5"/>
      <c r="M98" s="5"/>
      <c r="O98" s="5"/>
      <c r="R98" s="5"/>
    </row>
    <row r="99" spans="1:18" ht="12.95" customHeight="1" x14ac:dyDescent="0.2">
      <c r="A99" s="446"/>
      <c r="B99" s="65"/>
      <c r="C99" s="66"/>
      <c r="D99" s="114"/>
      <c r="E99" s="68"/>
      <c r="F99" s="229"/>
      <c r="G99" s="455">
        <f>SUM(G97:G98)</f>
        <v>0</v>
      </c>
      <c r="H99" s="455">
        <f>SUM(H97:H98)</f>
        <v>0</v>
      </c>
      <c r="I99" s="455"/>
      <c r="J99" s="461"/>
      <c r="K99" s="468"/>
      <c r="L99" s="5"/>
      <c r="M99" s="5"/>
      <c r="O99" s="5"/>
      <c r="R99" s="5"/>
    </row>
    <row r="100" spans="1:18" ht="12.95" customHeight="1" x14ac:dyDescent="0.2">
      <c r="A100" s="446"/>
      <c r="B100" s="65" t="s">
        <v>108</v>
      </c>
      <c r="C100" s="66" t="s">
        <v>178</v>
      </c>
      <c r="D100" s="110"/>
      <c r="E100" s="116" t="s">
        <v>161</v>
      </c>
      <c r="F100" s="229"/>
      <c r="G100" s="67"/>
      <c r="H100" s="67"/>
      <c r="I100" s="456"/>
      <c r="J100" s="461"/>
      <c r="K100" s="468"/>
      <c r="L100" s="5"/>
      <c r="M100" s="5"/>
      <c r="O100" s="5"/>
      <c r="R100" s="5"/>
    </row>
    <row r="101" spans="1:18" ht="12.95" customHeight="1" x14ac:dyDescent="0.2">
      <c r="A101" s="446"/>
      <c r="B101" s="65"/>
      <c r="C101" s="66"/>
      <c r="D101" s="110"/>
      <c r="E101" s="68"/>
      <c r="F101" s="229"/>
      <c r="G101" s="67"/>
      <c r="H101" s="67"/>
      <c r="I101" s="456"/>
      <c r="J101" s="461"/>
      <c r="K101" s="468"/>
      <c r="L101" s="5"/>
      <c r="M101" s="5"/>
      <c r="O101" s="5"/>
      <c r="R101" s="5"/>
    </row>
    <row r="102" spans="1:18" ht="12.95" customHeight="1" x14ac:dyDescent="0.2">
      <c r="A102" s="446"/>
      <c r="B102" s="65"/>
      <c r="C102" s="66"/>
      <c r="D102" s="114"/>
      <c r="E102" s="68"/>
      <c r="F102" s="229"/>
      <c r="G102" s="455">
        <f>SUM(G100:G101)</f>
        <v>0</v>
      </c>
      <c r="H102" s="455">
        <f>SUM(H100:H101)</f>
        <v>0</v>
      </c>
      <c r="I102" s="455"/>
      <c r="J102" s="461"/>
      <c r="K102" s="468"/>
      <c r="L102" s="5"/>
      <c r="M102" s="5"/>
      <c r="O102" s="5"/>
      <c r="R102" s="5"/>
    </row>
    <row r="103" spans="1:18" ht="12.95" customHeight="1" x14ac:dyDescent="0.2">
      <c r="A103" s="446"/>
      <c r="B103" s="65" t="s">
        <v>110</v>
      </c>
      <c r="C103" s="66" t="s">
        <v>183</v>
      </c>
      <c r="D103" s="110"/>
      <c r="E103" s="116" t="s">
        <v>161</v>
      </c>
      <c r="F103" s="229"/>
      <c r="G103" s="67"/>
      <c r="H103" s="67"/>
      <c r="I103" s="456"/>
      <c r="J103" s="461"/>
      <c r="K103" s="468"/>
      <c r="L103" s="5"/>
      <c r="M103" s="5"/>
      <c r="O103" s="5"/>
      <c r="R103" s="5"/>
    </row>
    <row r="104" spans="1:18" ht="12.95" customHeight="1" x14ac:dyDescent="0.2">
      <c r="A104" s="446"/>
      <c r="B104" s="65"/>
      <c r="C104" s="66"/>
      <c r="D104" s="110"/>
      <c r="E104" s="68"/>
      <c r="F104" s="229"/>
      <c r="G104" s="67"/>
      <c r="H104" s="67"/>
      <c r="I104" s="456"/>
      <c r="J104" s="461"/>
      <c r="K104" s="468"/>
      <c r="L104" s="5"/>
      <c r="M104" s="5"/>
      <c r="O104" s="5"/>
      <c r="R104" s="5"/>
    </row>
    <row r="105" spans="1:18" ht="12.95" customHeight="1" x14ac:dyDescent="0.2">
      <c r="A105" s="446"/>
      <c r="B105" s="65"/>
      <c r="C105" s="66"/>
      <c r="D105" s="110"/>
      <c r="E105" s="68"/>
      <c r="F105" s="229"/>
      <c r="G105" s="67"/>
      <c r="H105" s="67"/>
      <c r="I105" s="456"/>
      <c r="J105" s="461"/>
      <c r="K105" s="468"/>
      <c r="L105" s="5"/>
      <c r="M105" s="5"/>
      <c r="O105" s="5"/>
      <c r="R105" s="5"/>
    </row>
    <row r="106" spans="1:18" ht="12.95" customHeight="1" x14ac:dyDescent="0.2">
      <c r="A106" s="446"/>
      <c r="B106" s="65"/>
      <c r="C106" s="66"/>
      <c r="D106" s="114"/>
      <c r="E106" s="68"/>
      <c r="F106" s="229"/>
      <c r="G106" s="455">
        <f>SUM(G103:G105)</f>
        <v>0</v>
      </c>
      <c r="H106" s="455">
        <f>SUM(H103:H105)</f>
        <v>0</v>
      </c>
      <c r="I106" s="455"/>
      <c r="J106" s="461"/>
      <c r="K106" s="468"/>
      <c r="L106" s="5"/>
      <c r="M106" s="5"/>
      <c r="O106" s="5"/>
      <c r="R106" s="5"/>
    </row>
    <row r="107" spans="1:18" ht="12.95" customHeight="1" x14ac:dyDescent="0.2">
      <c r="A107" s="446"/>
      <c r="B107" s="65" t="s">
        <v>112</v>
      </c>
      <c r="C107" s="66" t="s">
        <v>347</v>
      </c>
      <c r="D107" s="110"/>
      <c r="E107" s="116" t="s">
        <v>161</v>
      </c>
      <c r="F107" s="229"/>
      <c r="G107" s="67"/>
      <c r="H107" s="67"/>
      <c r="I107" s="456"/>
      <c r="J107" s="461"/>
      <c r="K107" s="468"/>
      <c r="L107" s="5"/>
      <c r="M107" s="5"/>
      <c r="O107" s="5"/>
      <c r="R107" s="5"/>
    </row>
    <row r="108" spans="1:18" ht="12.95" customHeight="1" x14ac:dyDescent="0.2">
      <c r="A108" s="446"/>
      <c r="B108" s="65"/>
      <c r="C108" s="66"/>
      <c r="D108" s="110"/>
      <c r="E108" s="68"/>
      <c r="F108" s="229"/>
      <c r="G108" s="67"/>
      <c r="H108" s="67"/>
      <c r="I108" s="456"/>
      <c r="J108" s="461"/>
      <c r="K108" s="468"/>
      <c r="L108" s="5"/>
      <c r="M108" s="5"/>
      <c r="O108" s="5"/>
      <c r="R108" s="5"/>
    </row>
    <row r="109" spans="1:18" ht="12.95" customHeight="1" x14ac:dyDescent="0.2">
      <c r="A109" s="446"/>
      <c r="B109" s="65"/>
      <c r="C109" s="66"/>
      <c r="D109" s="110"/>
      <c r="E109" s="68"/>
      <c r="F109" s="229"/>
      <c r="G109" s="67"/>
      <c r="H109" s="67"/>
      <c r="I109" s="456"/>
      <c r="J109" s="461"/>
      <c r="K109" s="468"/>
      <c r="L109" s="5"/>
      <c r="M109" s="5"/>
      <c r="O109" s="5"/>
      <c r="R109" s="5"/>
    </row>
    <row r="110" spans="1:18" ht="12.95" customHeight="1" thickBot="1" x14ac:dyDescent="0.25">
      <c r="A110" s="446"/>
      <c r="B110" s="65"/>
      <c r="C110" s="66"/>
      <c r="D110" s="114"/>
      <c r="E110" s="68"/>
      <c r="F110" s="229"/>
      <c r="G110" s="455">
        <f>SUM(G107:G109)</f>
        <v>0</v>
      </c>
      <c r="H110" s="455">
        <f>SUM(H107:H109)</f>
        <v>0</v>
      </c>
      <c r="I110" s="455"/>
      <c r="J110" s="461"/>
      <c r="K110" s="468"/>
      <c r="L110" s="5"/>
      <c r="M110" s="5"/>
      <c r="O110" s="5"/>
      <c r="R110" s="5"/>
    </row>
    <row r="111" spans="1:18" ht="21" customHeight="1" thickBot="1" x14ac:dyDescent="0.25">
      <c r="A111" s="473"/>
      <c r="B111" s="788" t="s">
        <v>172</v>
      </c>
      <c r="C111" s="789"/>
      <c r="D111" s="789"/>
      <c r="E111" s="789"/>
      <c r="F111" s="790"/>
      <c r="G111" s="403">
        <f>G11+G14+G17+G20+G23+G26+G29+G32+G35+G39+G42+G46+G49+G52+G55+G58+G61+G64+G67+G70+G74+G77+G80+G83+G86+G89+G92+G95+G99+G102+G106+G110</f>
        <v>0</v>
      </c>
      <c r="H111" s="469">
        <f>H11+H14+H17+H20+H23+H26+H29+H32+H35+H39+H42+H46+H49+H52+H55+H58+H61+H64+H67+H70+H74+H77+H80+H83+H86+H89+H92+H95+H99+H102+H106+H110</f>
        <v>0</v>
      </c>
      <c r="I111" s="470">
        <f>SUM(I8:I110)</f>
        <v>0</v>
      </c>
      <c r="J111" s="471"/>
      <c r="K111" s="472"/>
      <c r="L111" s="70"/>
      <c r="M111" s="5"/>
      <c r="R111" s="5"/>
    </row>
    <row r="112" spans="1:18" ht="12.6" customHeight="1" thickBot="1" x14ac:dyDescent="0.25">
      <c r="A112" s="458"/>
      <c r="B112" s="125"/>
      <c r="C112" s="125"/>
      <c r="D112" s="125"/>
      <c r="E112" s="436"/>
      <c r="F112" s="459"/>
      <c r="G112" s="459"/>
      <c r="H112" s="459"/>
      <c r="I112" s="460"/>
      <c r="J112" s="70"/>
      <c r="K112" s="5"/>
      <c r="L112" s="5"/>
      <c r="M112" s="70"/>
      <c r="O112" s="5"/>
      <c r="R112" s="5"/>
    </row>
    <row r="113" spans="1:19" ht="51.95" customHeight="1" thickBot="1" x14ac:dyDescent="0.25">
      <c r="A113" s="458"/>
      <c r="B113" s="125"/>
      <c r="C113" s="125"/>
      <c r="D113" s="125"/>
      <c r="E113" s="436"/>
      <c r="F113" s="459"/>
      <c r="G113" s="441" t="s">
        <v>608</v>
      </c>
      <c r="H113" s="459"/>
      <c r="I113" s="460"/>
      <c r="J113" s="70"/>
      <c r="K113" s="5"/>
      <c r="L113" s="5"/>
      <c r="M113" s="70"/>
      <c r="O113" s="5"/>
      <c r="R113" s="5"/>
    </row>
    <row r="114" spans="1:19" s="212" customFormat="1" ht="21.95" customHeight="1" x14ac:dyDescent="0.2">
      <c r="B114" s="127"/>
      <c r="F114" s="479"/>
      <c r="G114" s="133"/>
      <c r="H114" s="486"/>
      <c r="I114" s="489"/>
      <c r="J114" s="487"/>
      <c r="L114" s="488"/>
    </row>
    <row r="115" spans="1:19" s="212" customFormat="1" ht="19.5" hidden="1" customHeight="1" outlineLevel="1" thickBot="1" x14ac:dyDescent="0.25">
      <c r="B115" s="127"/>
      <c r="C115" s="474" t="s">
        <v>407</v>
      </c>
      <c r="D115" s="211">
        <f>'6-Budget-Bil Promo'!C77</f>
        <v>0</v>
      </c>
      <c r="E115" s="475"/>
      <c r="F115" s="480"/>
      <c r="G115" s="484"/>
      <c r="H115" s="482" t="s">
        <v>597</v>
      </c>
      <c r="I115" s="429" t="s">
        <v>596</v>
      </c>
      <c r="J115" s="487"/>
      <c r="L115" s="488"/>
    </row>
    <row r="116" spans="1:19" s="212" customFormat="1" ht="19.5" hidden="1" customHeight="1" outlineLevel="1" thickBot="1" x14ac:dyDescent="0.3">
      <c r="B116" s="127"/>
      <c r="C116" s="476" t="s">
        <v>408</v>
      </c>
      <c r="D116" s="213">
        <f>'6-Budget-Bil Promo'!H74</f>
        <v>0</v>
      </c>
      <c r="E116" s="477"/>
      <c r="F116" s="481"/>
      <c r="G116" s="485"/>
      <c r="H116" s="483" t="s">
        <v>598</v>
      </c>
      <c r="I116" s="430" t="s">
        <v>602</v>
      </c>
      <c r="J116" s="487"/>
      <c r="L116" s="488"/>
    </row>
    <row r="117" spans="1:19" ht="29.25" hidden="1" customHeight="1" outlineLevel="1" thickBot="1" x14ac:dyDescent="0.3">
      <c r="A117" s="5"/>
      <c r="B117" s="2"/>
      <c r="C117" s="499" t="s">
        <v>409</v>
      </c>
      <c r="D117" s="214">
        <f>D116/0.5/1.15</f>
        <v>0</v>
      </c>
      <c r="E117" s="478"/>
      <c r="G117" s="431" t="s">
        <v>599</v>
      </c>
      <c r="H117" s="417">
        <f>SUMIF($A$8:$A$110,$I$115,$G$8:$G$110)</f>
        <v>0</v>
      </c>
      <c r="I117" s="418" t="str">
        <f>IFERROR(H117/G111,"")</f>
        <v/>
      </c>
      <c r="N117" s="69"/>
      <c r="O117" s="5"/>
      <c r="P117" s="70"/>
      <c r="R117" s="5"/>
      <c r="S117" s="70"/>
    </row>
    <row r="118" spans="1:19" ht="26.45" hidden="1" customHeight="1" outlineLevel="1" x14ac:dyDescent="0.2">
      <c r="G118" s="432" t="s">
        <v>600</v>
      </c>
      <c r="H118" s="415">
        <f>SUMIF($A$8:$A$110,$I$115,$H$8:$H$110)</f>
        <v>0</v>
      </c>
      <c r="I118" s="419" t="str">
        <f>IFERROR(H118/G111,"")</f>
        <v/>
      </c>
    </row>
    <row r="119" spans="1:19" ht="25.5" hidden="1" customHeight="1" outlineLevel="1" x14ac:dyDescent="0.2">
      <c r="D119" s="69"/>
      <c r="E119" s="5"/>
      <c r="G119" s="432" t="s">
        <v>603</v>
      </c>
      <c r="H119" s="420" t="str">
        <f>IFERROR(H118/H117,"")</f>
        <v/>
      </c>
      <c r="I119" s="419"/>
    </row>
    <row r="120" spans="1:19" ht="19.5" hidden="1" customHeight="1" outlineLevel="1" thickBot="1" x14ac:dyDescent="0.25">
      <c r="G120" s="433" t="s">
        <v>601</v>
      </c>
      <c r="H120" s="814"/>
      <c r="I120" s="813" t="str">
        <f>IFERROR(H120/G111,"")</f>
        <v/>
      </c>
    </row>
    <row r="121" spans="1:19" collapsed="1" x14ac:dyDescent="0.2"/>
  </sheetData>
  <mergeCells count="10">
    <mergeCell ref="B111:F111"/>
    <mergeCell ref="A6:K6"/>
    <mergeCell ref="A5:K5"/>
    <mergeCell ref="C1:R1"/>
    <mergeCell ref="C2:R2"/>
    <mergeCell ref="C3:R3"/>
    <mergeCell ref="A4:R4"/>
    <mergeCell ref="A1:B1"/>
    <mergeCell ref="A2:B2"/>
    <mergeCell ref="A3:B3"/>
  </mergeCells>
  <phoneticPr fontId="15" type="noConversion"/>
  <conditionalFormatting sqref="B9:G110">
    <cfRule type="expression" dxfId="0" priority="1">
      <formula>UPPER(TRIM($A9))="X"</formula>
    </cfRule>
  </conditionalFormatting>
  <printOptions horizontalCentered="1"/>
  <pageMargins left="0.59055118110236227" right="0.59055118110236227" top="0.98425196850393704" bottom="0.78740157480314965" header="0.51181102362204722" footer="0.51181102362204722"/>
  <pageSetup scale="79" orientation="landscape" r:id="rId1"/>
  <headerFooter alignWithMargins="0">
    <oddHeader>&amp;C&amp;"Futura Bk,Gras"&amp;8MUSICACTION
PRODUCTION ET PROMOTION DE TITRES 26-27
TABLEAU DES DÉPENSES PROMOTION&amp;R&amp;"Futura Bk,Gras"&amp;8&amp;P de &amp;N</oddHeader>
  </headerFooter>
  <rowBreaks count="2" manualBreakCount="2">
    <brk id="39" min="1" max="13" man="1"/>
    <brk id="74" min="1" max="13" man="1"/>
  </rowBreaks>
  <ignoredErrors>
    <ignoredError sqref="G38 G43 G98 G52 F117 G109 G88 G82 G19 G22 G25 G47 G54 G57 G60 G63 G66 G69 G72:G73 G76 G79 G91 G94 G103 G105 G96 G27 E118 E120:E16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BC28-BD0E-4BF0-9CAD-4FCF68BCCEED}">
  <sheetPr codeName="Feuil7">
    <pageSetUpPr fitToPage="1"/>
  </sheetPr>
  <dimension ref="A1:O660"/>
  <sheetViews>
    <sheetView zoomScaleNormal="100" workbookViewId="0"/>
  </sheetViews>
  <sheetFormatPr baseColWidth="10" defaultColWidth="11.42578125" defaultRowHeight="12" x14ac:dyDescent="0.2"/>
  <cols>
    <col min="1" max="1" width="17.140625" style="46" customWidth="1"/>
    <col min="2" max="2" width="19.5703125" style="8" customWidth="1"/>
    <col min="3" max="3" width="13.140625" style="8" customWidth="1"/>
    <col min="4" max="4" width="12.5703125" style="8" customWidth="1"/>
    <col min="5" max="5" width="13" style="72" customWidth="1"/>
    <col min="6" max="6" width="11.140625" style="72" customWidth="1"/>
    <col min="7" max="7" width="12.85546875" style="72" customWidth="1"/>
    <col min="8" max="8" width="35.140625" style="8" customWidth="1"/>
    <col min="9" max="9" width="8.85546875" style="8" customWidth="1"/>
    <col min="10" max="10" width="8.5703125" style="8" customWidth="1"/>
    <col min="11" max="11" width="9.42578125" style="8" customWidth="1"/>
    <col min="12" max="16384" width="11.42578125" style="5"/>
  </cols>
  <sheetData>
    <row r="1" spans="1:15" s="8" customFormat="1" ht="15" customHeight="1" x14ac:dyDescent="0.2">
      <c r="A1" s="1" t="s">
        <v>151</v>
      </c>
      <c r="B1" s="734">
        <f>'4-Projet'!B1</f>
        <v>0</v>
      </c>
      <c r="C1" s="734"/>
      <c r="D1" s="734"/>
      <c r="E1" s="734"/>
      <c r="F1" s="734"/>
      <c r="G1" s="734"/>
      <c r="H1" s="734"/>
      <c r="I1" s="734"/>
      <c r="J1" s="734"/>
      <c r="K1" s="734"/>
      <c r="L1" s="1"/>
      <c r="M1" s="1"/>
      <c r="N1" s="1"/>
      <c r="O1" s="1"/>
    </row>
    <row r="2" spans="1:15" s="8" customFormat="1" ht="15" customHeight="1" x14ac:dyDescent="0.2">
      <c r="A2" s="3" t="s">
        <v>152</v>
      </c>
      <c r="B2" s="745">
        <f>'4-Projet'!B2</f>
        <v>0</v>
      </c>
      <c r="C2" s="745"/>
      <c r="D2" s="745"/>
      <c r="E2" s="745"/>
      <c r="F2" s="745"/>
      <c r="G2" s="745"/>
      <c r="H2" s="745"/>
      <c r="I2" s="745"/>
      <c r="J2" s="745"/>
      <c r="K2" s="745"/>
      <c r="L2" s="3"/>
      <c r="M2" s="3"/>
      <c r="N2" s="3"/>
      <c r="O2" s="3"/>
    </row>
    <row r="3" spans="1:15" s="8" customFormat="1" ht="15" customHeight="1" x14ac:dyDescent="0.2">
      <c r="A3" s="1" t="s">
        <v>153</v>
      </c>
      <c r="B3" s="734" t="str">
        <f>'4-Projet'!B3</f>
        <v>ANU-CNU</v>
      </c>
      <c r="C3" s="734"/>
      <c r="D3" s="734"/>
      <c r="E3" s="734"/>
      <c r="F3" s="734"/>
      <c r="G3" s="734"/>
      <c r="H3" s="734"/>
      <c r="I3" s="734"/>
      <c r="J3" s="734"/>
      <c r="K3" s="734"/>
      <c r="L3" s="9"/>
      <c r="M3" s="9"/>
      <c r="N3" s="9"/>
      <c r="O3" s="9"/>
    </row>
    <row r="4" spans="1:15" s="8" customFormat="1" ht="15" customHeight="1" thickBot="1" x14ac:dyDescent="0.25">
      <c r="A4" s="793"/>
      <c r="B4" s="793"/>
      <c r="C4" s="793"/>
      <c r="D4" s="793"/>
      <c r="E4" s="793"/>
      <c r="F4" s="793"/>
      <c r="G4" s="793"/>
      <c r="H4" s="793"/>
      <c r="I4" s="793"/>
      <c r="J4" s="793"/>
      <c r="K4" s="793"/>
      <c r="L4" s="9"/>
      <c r="M4" s="9"/>
      <c r="N4" s="9"/>
      <c r="O4" s="9"/>
    </row>
    <row r="5" spans="1:15" s="8" customFormat="1" ht="20.100000000000001" customHeight="1" x14ac:dyDescent="0.2">
      <c r="A5" s="90" t="s">
        <v>350</v>
      </c>
      <c r="B5" s="91"/>
      <c r="C5" s="92"/>
      <c r="D5" s="92"/>
      <c r="E5" s="92"/>
      <c r="F5" s="92"/>
      <c r="G5" s="92"/>
      <c r="H5" s="92"/>
      <c r="I5" s="92"/>
      <c r="J5" s="92"/>
      <c r="K5" s="93"/>
      <c r="L5" s="9"/>
      <c r="M5" s="9"/>
      <c r="N5" s="9"/>
      <c r="O5" s="9"/>
    </row>
    <row r="6" spans="1:15" s="8" customFormat="1" ht="15" customHeight="1" x14ac:dyDescent="0.2">
      <c r="A6" s="94" t="s">
        <v>417</v>
      </c>
      <c r="B6" s="95"/>
      <c r="C6" s="96"/>
      <c r="D6" s="96"/>
      <c r="E6" s="97"/>
      <c r="F6" s="95"/>
      <c r="G6" s="96"/>
      <c r="H6" s="97"/>
      <c r="I6" s="95"/>
      <c r="J6" s="96"/>
      <c r="K6" s="98"/>
      <c r="L6" s="99"/>
      <c r="M6" s="100"/>
      <c r="N6" s="100"/>
      <c r="O6" s="100"/>
    </row>
    <row r="7" spans="1:15" s="8" customFormat="1" ht="15" customHeight="1" x14ac:dyDescent="0.2">
      <c r="A7" s="101" t="s">
        <v>216</v>
      </c>
      <c r="B7" s="102"/>
      <c r="C7" s="102"/>
      <c r="D7" s="102"/>
      <c r="E7" s="103"/>
      <c r="F7" s="102"/>
      <c r="G7" s="102"/>
      <c r="H7" s="103"/>
      <c r="I7" s="102"/>
      <c r="J7" s="102"/>
      <c r="K7" s="104"/>
      <c r="L7" s="99"/>
      <c r="M7" s="100"/>
      <c r="N7" s="100"/>
      <c r="O7" s="100"/>
    </row>
    <row r="8" spans="1:15" s="8" customFormat="1" ht="15" customHeight="1" x14ac:dyDescent="0.2">
      <c r="A8" s="101" t="s">
        <v>155</v>
      </c>
      <c r="B8" s="102"/>
      <c r="C8" s="102"/>
      <c r="D8" s="102"/>
      <c r="E8" s="103"/>
      <c r="F8" s="102"/>
      <c r="G8" s="102"/>
      <c r="H8" s="103"/>
      <c r="I8" s="102"/>
      <c r="J8" s="102"/>
      <c r="K8" s="104"/>
      <c r="L8" s="99"/>
      <c r="M8" s="100"/>
      <c r="N8" s="100"/>
      <c r="O8" s="100"/>
    </row>
    <row r="9" spans="1:15" s="8" customFormat="1" ht="15" customHeight="1" x14ac:dyDescent="0.2">
      <c r="A9" s="101" t="s">
        <v>396</v>
      </c>
      <c r="B9" s="102"/>
      <c r="C9" s="102"/>
      <c r="D9" s="102"/>
      <c r="E9" s="103"/>
      <c r="F9" s="102"/>
      <c r="G9" s="102"/>
      <c r="H9" s="200"/>
      <c r="I9" s="102"/>
      <c r="J9" s="102"/>
      <c r="K9" s="104"/>
      <c r="L9" s="794"/>
      <c r="M9" s="795"/>
      <c r="N9" s="100"/>
      <c r="O9" s="100"/>
    </row>
    <row r="10" spans="1:15" s="8" customFormat="1" ht="15" customHeight="1" x14ac:dyDescent="0.2">
      <c r="A10" s="101" t="s">
        <v>218</v>
      </c>
      <c r="B10" s="102"/>
      <c r="C10" s="102"/>
      <c r="D10" s="102"/>
      <c r="E10" s="103"/>
      <c r="F10" s="102"/>
      <c r="G10" s="102"/>
      <c r="H10" s="103"/>
      <c r="I10" s="102"/>
      <c r="J10" s="102"/>
      <c r="K10" s="104"/>
      <c r="L10" s="99"/>
      <c r="M10" s="100"/>
      <c r="N10" s="100"/>
      <c r="O10" s="100"/>
    </row>
    <row r="11" spans="1:15" s="8" customFormat="1" ht="15" customHeight="1" x14ac:dyDescent="0.2">
      <c r="A11" s="101" t="s">
        <v>217</v>
      </c>
      <c r="B11" s="102"/>
      <c r="C11" s="102"/>
      <c r="D11" s="102"/>
      <c r="E11" s="103"/>
      <c r="F11" s="102"/>
      <c r="G11" s="102"/>
      <c r="H11" s="103"/>
      <c r="I11" s="102"/>
      <c r="J11" s="102"/>
      <c r="K11" s="104"/>
      <c r="L11" s="99"/>
      <c r="M11" s="100"/>
      <c r="N11" s="100"/>
      <c r="O11" s="100"/>
    </row>
    <row r="12" spans="1:15" s="8" customFormat="1" ht="15" customHeight="1" x14ac:dyDescent="0.2">
      <c r="A12" s="101" t="s">
        <v>351</v>
      </c>
      <c r="B12" s="102"/>
      <c r="C12" s="102"/>
      <c r="D12" s="102"/>
      <c r="E12" s="103"/>
      <c r="F12" s="102"/>
      <c r="G12" s="102"/>
      <c r="H12" s="103"/>
      <c r="I12" s="102"/>
      <c r="J12" s="102"/>
      <c r="K12" s="104"/>
      <c r="L12" s="99"/>
      <c r="M12" s="100"/>
      <c r="N12" s="100"/>
      <c r="O12" s="100"/>
    </row>
    <row r="13" spans="1:15" s="8" customFormat="1" ht="15" customHeight="1" thickBot="1" x14ac:dyDescent="0.25">
      <c r="A13" s="101" t="s">
        <v>154</v>
      </c>
      <c r="B13" s="102"/>
      <c r="C13" s="102"/>
      <c r="D13" s="102"/>
      <c r="E13" s="103"/>
      <c r="F13" s="102"/>
      <c r="G13" s="102"/>
      <c r="H13" s="103"/>
      <c r="I13" s="102"/>
      <c r="J13" s="102"/>
      <c r="K13" s="104"/>
      <c r="L13" s="99"/>
      <c r="M13" s="100"/>
      <c r="N13" s="100"/>
      <c r="O13" s="100"/>
    </row>
    <row r="14" spans="1:15" s="8" customFormat="1" ht="20.100000000000001" customHeight="1" thickBot="1" x14ac:dyDescent="0.25">
      <c r="A14" s="105" t="s">
        <v>219</v>
      </c>
      <c r="B14" s="106"/>
      <c r="C14" s="106"/>
      <c r="D14" s="106"/>
      <c r="E14" s="106"/>
      <c r="F14" s="106"/>
      <c r="G14" s="106"/>
      <c r="H14" s="106"/>
      <c r="I14" s="106"/>
      <c r="J14" s="107"/>
      <c r="K14" s="108"/>
      <c r="L14" s="99"/>
      <c r="M14" s="100"/>
      <c r="N14" s="100"/>
      <c r="O14" s="100"/>
    </row>
    <row r="15" spans="1:15" x14ac:dyDescent="0.2">
      <c r="A15" s="27">
        <v>1</v>
      </c>
      <c r="C15" s="8" t="s">
        <v>352</v>
      </c>
      <c r="D15" s="8" t="s">
        <v>69</v>
      </c>
      <c r="E15" s="16" t="s">
        <v>70</v>
      </c>
      <c r="F15" s="16"/>
      <c r="H15" s="120" t="s">
        <v>71</v>
      </c>
      <c r="I15" s="120"/>
      <c r="J15" s="120"/>
      <c r="K15" s="120"/>
    </row>
    <row r="16" spans="1:15" s="2" customFormat="1" ht="24" x14ac:dyDescent="0.2">
      <c r="A16" s="27"/>
      <c r="B16" s="17" t="s">
        <v>72</v>
      </c>
      <c r="C16" s="8" t="s">
        <v>353</v>
      </c>
      <c r="D16" s="8" t="s">
        <v>73</v>
      </c>
      <c r="E16" s="73" t="s">
        <v>74</v>
      </c>
      <c r="F16" s="16" t="s">
        <v>75</v>
      </c>
      <c r="G16" s="16"/>
      <c r="H16" s="17" t="s">
        <v>231</v>
      </c>
      <c r="I16" s="17" t="s">
        <v>12</v>
      </c>
      <c r="J16" s="17" t="s">
        <v>76</v>
      </c>
      <c r="K16" s="194" t="s">
        <v>77</v>
      </c>
    </row>
    <row r="17" spans="1:11" x14ac:dyDescent="0.2">
      <c r="A17" s="27" t="s">
        <v>78</v>
      </c>
      <c r="B17" s="46"/>
      <c r="C17" s="46"/>
      <c r="D17" s="46"/>
      <c r="F17" s="74"/>
      <c r="H17" s="46"/>
      <c r="I17" s="46"/>
      <c r="J17" s="46"/>
      <c r="K17" s="46"/>
    </row>
    <row r="18" spans="1:11" x14ac:dyDescent="0.2">
      <c r="A18" s="46" t="s">
        <v>354</v>
      </c>
      <c r="E18" s="75" t="e">
        <f>SUM(D18)*100/(D18+D19+D20)</f>
        <v>#DIV/0!</v>
      </c>
      <c r="F18" s="75" t="e">
        <f t="shared" ref="F18:F23" si="0">IF(SUM(E18*450)/100&gt;450,450,SUM(E18*450)/100)</f>
        <v>#DIV/0!</v>
      </c>
      <c r="H18" s="46"/>
      <c r="I18" s="46"/>
      <c r="J18" s="46"/>
      <c r="K18" s="46"/>
    </row>
    <row r="19" spans="1:11" x14ac:dyDescent="0.2">
      <c r="A19" s="46" t="s">
        <v>355</v>
      </c>
      <c r="E19" s="75" t="e">
        <f>SUM(D19)*100/(D18+D19+D20)</f>
        <v>#DIV/0!</v>
      </c>
      <c r="F19" s="75" t="e">
        <f t="shared" si="0"/>
        <v>#DIV/0!</v>
      </c>
      <c r="H19" s="46"/>
      <c r="I19" s="46"/>
      <c r="J19" s="46"/>
      <c r="K19" s="46"/>
    </row>
    <row r="20" spans="1:11" x14ac:dyDescent="0.2">
      <c r="A20" s="46" t="s">
        <v>356</v>
      </c>
      <c r="E20" s="75" t="e">
        <f>SUM(D20)*100/(D18+D19+D20)</f>
        <v>#DIV/0!</v>
      </c>
      <c r="F20" s="75" t="e">
        <f t="shared" si="0"/>
        <v>#DIV/0!</v>
      </c>
      <c r="H20" s="46"/>
      <c r="I20" s="46"/>
      <c r="J20" s="46"/>
      <c r="K20" s="46"/>
    </row>
    <row r="21" spans="1:11" x14ac:dyDescent="0.2">
      <c r="A21" s="46" t="s">
        <v>357</v>
      </c>
      <c r="E21" s="75" t="e">
        <f>SUM(D21)*100/(D21+D22+D23)</f>
        <v>#DIV/0!</v>
      </c>
      <c r="F21" s="75" t="e">
        <f t="shared" si="0"/>
        <v>#DIV/0!</v>
      </c>
      <c r="H21" s="46"/>
      <c r="I21" s="46"/>
      <c r="J21" s="46"/>
      <c r="K21" s="46"/>
    </row>
    <row r="22" spans="1:11" x14ac:dyDescent="0.2">
      <c r="A22" s="46" t="s">
        <v>358</v>
      </c>
      <c r="E22" s="75" t="e">
        <f>SUM(D22)*100/(D21+D22+D23)</f>
        <v>#DIV/0!</v>
      </c>
      <c r="F22" s="75" t="e">
        <f t="shared" si="0"/>
        <v>#DIV/0!</v>
      </c>
      <c r="H22" s="46"/>
      <c r="I22" s="46"/>
      <c r="J22" s="46"/>
      <c r="K22" s="46"/>
    </row>
    <row r="23" spans="1:11" x14ac:dyDescent="0.2">
      <c r="A23" s="46" t="s">
        <v>359</v>
      </c>
      <c r="E23" s="75" t="e">
        <f>SUM(D23)*100/(D21+D22+D23)</f>
        <v>#DIV/0!</v>
      </c>
      <c r="F23" s="75" t="e">
        <f t="shared" si="0"/>
        <v>#DIV/0!</v>
      </c>
      <c r="H23" s="46"/>
      <c r="I23" s="46"/>
      <c r="J23" s="46"/>
      <c r="K23" s="46"/>
    </row>
    <row r="24" spans="1:11" x14ac:dyDescent="0.2">
      <c r="A24" s="46" t="s">
        <v>360</v>
      </c>
      <c r="E24" s="76">
        <v>0</v>
      </c>
      <c r="F24" s="76">
        <v>0</v>
      </c>
      <c r="H24" s="46"/>
      <c r="I24" s="46"/>
      <c r="J24" s="46"/>
      <c r="K24" s="46"/>
    </row>
    <row r="25" spans="1:11" x14ac:dyDescent="0.2">
      <c r="A25" s="46" t="s">
        <v>361</v>
      </c>
      <c r="E25" s="76">
        <v>0</v>
      </c>
      <c r="F25" s="76">
        <v>0</v>
      </c>
      <c r="H25" s="46"/>
      <c r="I25" s="46"/>
      <c r="J25" s="46"/>
      <c r="K25" s="46"/>
    </row>
    <row r="26" spans="1:11" x14ac:dyDescent="0.2">
      <c r="A26" s="46" t="s">
        <v>362</v>
      </c>
      <c r="E26" s="76">
        <v>0</v>
      </c>
      <c r="F26" s="76">
        <v>0</v>
      </c>
      <c r="H26" s="46"/>
      <c r="I26" s="46"/>
      <c r="J26" s="46"/>
      <c r="K26" s="46"/>
    </row>
    <row r="27" spans="1:11" s="2" customFormat="1" x14ac:dyDescent="0.2">
      <c r="A27" s="27" t="s">
        <v>79</v>
      </c>
      <c r="B27" s="17"/>
      <c r="C27" s="17"/>
      <c r="D27" s="17">
        <f>SUM(D18:D26)</f>
        <v>0</v>
      </c>
      <c r="E27" s="77" t="e">
        <f>SUM(E18:E26)</f>
        <v>#DIV/0!</v>
      </c>
      <c r="F27" s="77" t="e">
        <f>SUM(F18:F26)</f>
        <v>#DIV/0!</v>
      </c>
      <c r="G27" s="16"/>
      <c r="H27" s="27"/>
      <c r="I27" s="27"/>
      <c r="J27" s="27"/>
      <c r="K27" s="27"/>
    </row>
    <row r="28" spans="1:11" ht="8.4499999999999993" customHeight="1" x14ac:dyDescent="0.2">
      <c r="A28" s="78"/>
      <c r="B28" s="79"/>
      <c r="C28" s="79"/>
      <c r="D28" s="79"/>
      <c r="H28" s="79"/>
      <c r="I28" s="79"/>
      <c r="J28" s="79"/>
      <c r="K28" s="79"/>
    </row>
    <row r="29" spans="1:11" x14ac:dyDescent="0.2">
      <c r="A29" s="27">
        <v>2</v>
      </c>
      <c r="C29" s="8" t="s">
        <v>352</v>
      </c>
      <c r="D29" s="8" t="s">
        <v>69</v>
      </c>
      <c r="E29" s="16" t="s">
        <v>70</v>
      </c>
      <c r="F29" s="16"/>
      <c r="H29" s="120" t="s">
        <v>71</v>
      </c>
      <c r="I29" s="120"/>
      <c r="J29" s="120"/>
      <c r="K29" s="120"/>
    </row>
    <row r="30" spans="1:11" s="2" customFormat="1" ht="24" x14ac:dyDescent="0.2">
      <c r="A30" s="27"/>
      <c r="B30" s="17" t="s">
        <v>72</v>
      </c>
      <c r="C30" s="8" t="s">
        <v>353</v>
      </c>
      <c r="D30" s="8" t="s">
        <v>73</v>
      </c>
      <c r="E30" s="80" t="s">
        <v>74</v>
      </c>
      <c r="F30" s="16" t="s">
        <v>75</v>
      </c>
      <c r="G30" s="16"/>
      <c r="H30" s="17" t="s">
        <v>231</v>
      </c>
      <c r="I30" s="17" t="s">
        <v>12</v>
      </c>
      <c r="J30" s="17" t="s">
        <v>76</v>
      </c>
      <c r="K30" s="194" t="s">
        <v>77</v>
      </c>
    </row>
    <row r="31" spans="1:11" x14ac:dyDescent="0.2">
      <c r="A31" s="27" t="s">
        <v>78</v>
      </c>
      <c r="B31" s="46"/>
      <c r="C31" s="46"/>
      <c r="D31" s="46"/>
      <c r="F31" s="74"/>
      <c r="H31" s="46"/>
      <c r="I31" s="46"/>
      <c r="J31" s="46"/>
      <c r="K31" s="46"/>
    </row>
    <row r="32" spans="1:11" x14ac:dyDescent="0.2">
      <c r="A32" s="46" t="s">
        <v>354</v>
      </c>
      <c r="E32" s="75" t="e">
        <f>SUM(D32)*100/(D32+D33+D34)</f>
        <v>#DIV/0!</v>
      </c>
      <c r="F32" s="75" t="e">
        <f t="shared" ref="F32:F37" si="1">IF(SUM(E32*450)/100&gt;450,450,SUM(E32*450)/100)</f>
        <v>#DIV/0!</v>
      </c>
      <c r="H32" s="46"/>
      <c r="I32" s="46"/>
      <c r="J32" s="46"/>
      <c r="K32" s="46"/>
    </row>
    <row r="33" spans="1:11" x14ac:dyDescent="0.2">
      <c r="A33" s="46" t="s">
        <v>355</v>
      </c>
      <c r="E33" s="75" t="e">
        <f>SUM(D33)*100/(D32+D33+D34)</f>
        <v>#DIV/0!</v>
      </c>
      <c r="F33" s="75" t="e">
        <f t="shared" si="1"/>
        <v>#DIV/0!</v>
      </c>
      <c r="H33" s="46"/>
      <c r="I33" s="46"/>
      <c r="J33" s="46"/>
      <c r="K33" s="46"/>
    </row>
    <row r="34" spans="1:11" x14ac:dyDescent="0.2">
      <c r="A34" s="46" t="s">
        <v>356</v>
      </c>
      <c r="E34" s="75" t="e">
        <f>SUM(D34)*100/(D32+D33+D34)</f>
        <v>#DIV/0!</v>
      </c>
      <c r="F34" s="75" t="e">
        <f t="shared" si="1"/>
        <v>#DIV/0!</v>
      </c>
      <c r="H34" s="46"/>
      <c r="I34" s="46"/>
      <c r="J34" s="46"/>
      <c r="K34" s="46"/>
    </row>
    <row r="35" spans="1:11" x14ac:dyDescent="0.2">
      <c r="A35" s="46" t="s">
        <v>357</v>
      </c>
      <c r="E35" s="75" t="e">
        <f>SUM(D35)*100/(D35+D36+D37)</f>
        <v>#DIV/0!</v>
      </c>
      <c r="F35" s="75" t="e">
        <f t="shared" si="1"/>
        <v>#DIV/0!</v>
      </c>
      <c r="H35" s="46"/>
      <c r="I35" s="46"/>
      <c r="J35" s="46"/>
      <c r="K35" s="46"/>
    </row>
    <row r="36" spans="1:11" x14ac:dyDescent="0.2">
      <c r="A36" s="46" t="s">
        <v>358</v>
      </c>
      <c r="E36" s="75" t="e">
        <f>SUM(D36)*100/(D35+D36+D37)</f>
        <v>#DIV/0!</v>
      </c>
      <c r="F36" s="75" t="e">
        <f t="shared" si="1"/>
        <v>#DIV/0!</v>
      </c>
      <c r="H36" s="46"/>
      <c r="I36" s="46"/>
      <c r="J36" s="46"/>
      <c r="K36" s="46"/>
    </row>
    <row r="37" spans="1:11" x14ac:dyDescent="0.2">
      <c r="A37" s="46" t="s">
        <v>359</v>
      </c>
      <c r="E37" s="75" t="e">
        <f>SUM(D37)*100/(D35+D36+D37)</f>
        <v>#DIV/0!</v>
      </c>
      <c r="F37" s="75" t="e">
        <f t="shared" si="1"/>
        <v>#DIV/0!</v>
      </c>
      <c r="H37" s="46"/>
      <c r="I37" s="46"/>
      <c r="J37" s="46"/>
      <c r="K37" s="46"/>
    </row>
    <row r="38" spans="1:11" x14ac:dyDescent="0.2">
      <c r="A38" s="46" t="s">
        <v>360</v>
      </c>
      <c r="E38" s="76">
        <v>0</v>
      </c>
      <c r="F38" s="76">
        <v>0</v>
      </c>
      <c r="H38" s="46"/>
      <c r="I38" s="46"/>
      <c r="J38" s="46"/>
      <c r="K38" s="46"/>
    </row>
    <row r="39" spans="1:11" x14ac:dyDescent="0.2">
      <c r="A39" s="46" t="s">
        <v>361</v>
      </c>
      <c r="E39" s="76">
        <v>0</v>
      </c>
      <c r="F39" s="76">
        <v>0</v>
      </c>
      <c r="H39" s="46"/>
      <c r="I39" s="46"/>
      <c r="J39" s="46"/>
      <c r="K39" s="46"/>
    </row>
    <row r="40" spans="1:11" x14ac:dyDescent="0.2">
      <c r="A40" s="46" t="s">
        <v>362</v>
      </c>
      <c r="E40" s="76">
        <v>0</v>
      </c>
      <c r="F40" s="76">
        <v>0</v>
      </c>
      <c r="H40" s="46"/>
      <c r="I40" s="46"/>
      <c r="J40" s="46"/>
      <c r="K40" s="46"/>
    </row>
    <row r="41" spans="1:11" s="2" customFormat="1" ht="12.6" customHeight="1" x14ac:dyDescent="0.2">
      <c r="A41" s="27" t="s">
        <v>79</v>
      </c>
      <c r="B41" s="17"/>
      <c r="C41" s="17"/>
      <c r="D41" s="17">
        <f>SUM(D32:D40)</f>
        <v>0</v>
      </c>
      <c r="E41" s="77" t="e">
        <f>SUM(E32:E40)</f>
        <v>#DIV/0!</v>
      </c>
      <c r="F41" s="77" t="e">
        <f>SUM(F32:F40)</f>
        <v>#DIV/0!</v>
      </c>
      <c r="G41" s="16"/>
      <c r="H41" s="27"/>
      <c r="I41" s="27"/>
      <c r="J41" s="27"/>
      <c r="K41" s="27"/>
    </row>
    <row r="42" spans="1:11" ht="6.95" customHeight="1" x14ac:dyDescent="0.2">
      <c r="A42" s="195"/>
      <c r="B42" s="196"/>
      <c r="C42" s="196"/>
      <c r="D42" s="196"/>
      <c r="E42" s="197"/>
      <c r="F42" s="197"/>
      <c r="G42" s="197"/>
      <c r="H42" s="196"/>
      <c r="I42" s="196"/>
      <c r="J42" s="196"/>
      <c r="K42" s="196"/>
    </row>
    <row r="43" spans="1:11" x14ac:dyDescent="0.2">
      <c r="A43" s="27">
        <v>3</v>
      </c>
      <c r="C43" s="8" t="s">
        <v>352</v>
      </c>
      <c r="D43" s="8" t="s">
        <v>69</v>
      </c>
      <c r="E43" s="16" t="s">
        <v>70</v>
      </c>
      <c r="F43" s="16"/>
      <c r="H43" s="120" t="s">
        <v>71</v>
      </c>
      <c r="I43" s="120"/>
      <c r="J43" s="120"/>
      <c r="K43" s="120"/>
    </row>
    <row r="44" spans="1:11" s="2" customFormat="1" ht="24" x14ac:dyDescent="0.2">
      <c r="A44" s="27"/>
      <c r="B44" s="17" t="s">
        <v>72</v>
      </c>
      <c r="C44" s="8" t="s">
        <v>353</v>
      </c>
      <c r="D44" s="8" t="s">
        <v>73</v>
      </c>
      <c r="E44" s="80" t="s">
        <v>74</v>
      </c>
      <c r="F44" s="16" t="s">
        <v>75</v>
      </c>
      <c r="G44" s="16"/>
      <c r="H44" s="17" t="s">
        <v>231</v>
      </c>
      <c r="I44" s="17" t="s">
        <v>12</v>
      </c>
      <c r="J44" s="17" t="s">
        <v>76</v>
      </c>
      <c r="K44" s="194" t="s">
        <v>77</v>
      </c>
    </row>
    <row r="45" spans="1:11" x14ac:dyDescent="0.2">
      <c r="A45" s="27" t="s">
        <v>78</v>
      </c>
      <c r="B45" s="46"/>
      <c r="C45" s="46"/>
      <c r="D45" s="46"/>
      <c r="F45" s="74"/>
      <c r="H45" s="46"/>
      <c r="I45" s="46"/>
      <c r="J45" s="46"/>
      <c r="K45" s="46"/>
    </row>
    <row r="46" spans="1:11" x14ac:dyDescent="0.2">
      <c r="A46" s="46" t="s">
        <v>354</v>
      </c>
      <c r="E46" s="75" t="e">
        <f>SUM(D46)*100/(D46+D47+D48)</f>
        <v>#DIV/0!</v>
      </c>
      <c r="F46" s="75" t="e">
        <f t="shared" ref="F46:F51" si="2">IF(SUM(E46*450)/100&gt;450,450,SUM(E46*450)/100)</f>
        <v>#DIV/0!</v>
      </c>
      <c r="H46" s="46"/>
      <c r="I46" s="46"/>
      <c r="J46" s="46"/>
      <c r="K46" s="46"/>
    </row>
    <row r="47" spans="1:11" x14ac:dyDescent="0.2">
      <c r="A47" s="46" t="s">
        <v>355</v>
      </c>
      <c r="E47" s="75" t="e">
        <f>SUM(D47)*100/(D46+D47+D48)</f>
        <v>#DIV/0!</v>
      </c>
      <c r="F47" s="75" t="e">
        <f t="shared" si="2"/>
        <v>#DIV/0!</v>
      </c>
      <c r="H47" s="46"/>
      <c r="I47" s="46"/>
      <c r="J47" s="46"/>
      <c r="K47" s="46"/>
    </row>
    <row r="48" spans="1:11" x14ac:dyDescent="0.2">
      <c r="A48" s="46" t="s">
        <v>356</v>
      </c>
      <c r="E48" s="75" t="e">
        <f>SUM(D48)*100/(D46+D47+D48)</f>
        <v>#DIV/0!</v>
      </c>
      <c r="F48" s="75" t="e">
        <f t="shared" si="2"/>
        <v>#DIV/0!</v>
      </c>
      <c r="H48" s="46"/>
      <c r="I48" s="46"/>
      <c r="J48" s="46"/>
      <c r="K48" s="46"/>
    </row>
    <row r="49" spans="1:11" x14ac:dyDescent="0.2">
      <c r="A49" s="46" t="s">
        <v>357</v>
      </c>
      <c r="E49" s="75" t="e">
        <f>SUM(D49)*100/(D49+D50+D51)</f>
        <v>#DIV/0!</v>
      </c>
      <c r="F49" s="75" t="e">
        <f t="shared" si="2"/>
        <v>#DIV/0!</v>
      </c>
      <c r="H49" s="46"/>
      <c r="I49" s="46"/>
      <c r="J49" s="46"/>
      <c r="K49" s="46"/>
    </row>
    <row r="50" spans="1:11" x14ac:dyDescent="0.2">
      <c r="A50" s="46" t="s">
        <v>358</v>
      </c>
      <c r="E50" s="75" t="e">
        <f>SUM(D50)*100/(D49+D50+D51)</f>
        <v>#DIV/0!</v>
      </c>
      <c r="F50" s="75" t="e">
        <f t="shared" si="2"/>
        <v>#DIV/0!</v>
      </c>
      <c r="H50" s="46"/>
      <c r="I50" s="46"/>
      <c r="J50" s="46"/>
      <c r="K50" s="46"/>
    </row>
    <row r="51" spans="1:11" x14ac:dyDescent="0.2">
      <c r="A51" s="46" t="s">
        <v>359</v>
      </c>
      <c r="E51" s="75" t="e">
        <f>SUM(D51)*100/(D49+D50+D51)</f>
        <v>#DIV/0!</v>
      </c>
      <c r="F51" s="75" t="e">
        <f t="shared" si="2"/>
        <v>#DIV/0!</v>
      </c>
      <c r="H51" s="46"/>
      <c r="I51" s="46"/>
      <c r="J51" s="46"/>
      <c r="K51" s="46"/>
    </row>
    <row r="52" spans="1:11" x14ac:dyDescent="0.2">
      <c r="A52" s="46" t="s">
        <v>360</v>
      </c>
      <c r="E52" s="76">
        <v>0</v>
      </c>
      <c r="F52" s="76">
        <v>0</v>
      </c>
      <c r="H52" s="46"/>
      <c r="I52" s="46"/>
      <c r="J52" s="46"/>
      <c r="K52" s="46"/>
    </row>
    <row r="53" spans="1:11" x14ac:dyDescent="0.2">
      <c r="A53" s="46" t="s">
        <v>361</v>
      </c>
      <c r="E53" s="76">
        <v>0</v>
      </c>
      <c r="F53" s="76">
        <v>0</v>
      </c>
      <c r="H53" s="46"/>
      <c r="I53" s="46"/>
      <c r="J53" s="46"/>
      <c r="K53" s="46"/>
    </row>
    <row r="54" spans="1:11" x14ac:dyDescent="0.2">
      <c r="A54" s="46" t="s">
        <v>362</v>
      </c>
      <c r="E54" s="76">
        <v>0</v>
      </c>
      <c r="F54" s="76">
        <v>0</v>
      </c>
      <c r="H54" s="46"/>
      <c r="I54" s="46"/>
      <c r="J54" s="46"/>
      <c r="K54" s="46"/>
    </row>
    <row r="55" spans="1:11" s="2" customFormat="1" x14ac:dyDescent="0.2">
      <c r="A55" s="27" t="s">
        <v>79</v>
      </c>
      <c r="B55" s="17"/>
      <c r="C55" s="17"/>
      <c r="D55" s="17">
        <f>SUM(D46:D54)</f>
        <v>0</v>
      </c>
      <c r="E55" s="77" t="e">
        <f>SUM(E46:E54)</f>
        <v>#DIV/0!</v>
      </c>
      <c r="F55" s="77" t="e">
        <f>SUM(F46:F54)</f>
        <v>#DIV/0!</v>
      </c>
      <c r="G55" s="16"/>
      <c r="H55" s="27"/>
      <c r="I55" s="27"/>
      <c r="J55" s="27"/>
      <c r="K55" s="27"/>
    </row>
    <row r="56" spans="1:11" ht="9.6" customHeight="1" x14ac:dyDescent="0.2">
      <c r="A56" s="195"/>
      <c r="B56" s="196"/>
      <c r="C56" s="196"/>
      <c r="D56" s="196"/>
      <c r="E56" s="197"/>
      <c r="F56" s="197"/>
      <c r="G56" s="197"/>
      <c r="H56" s="196"/>
      <c r="I56" s="196"/>
      <c r="J56" s="196"/>
      <c r="K56" s="196"/>
    </row>
    <row r="57" spans="1:11" x14ac:dyDescent="0.2">
      <c r="A57" s="27">
        <v>4</v>
      </c>
      <c r="C57" s="8" t="s">
        <v>352</v>
      </c>
      <c r="D57" s="8" t="s">
        <v>69</v>
      </c>
      <c r="E57" s="16" t="s">
        <v>70</v>
      </c>
      <c r="F57" s="16"/>
      <c r="H57" s="120" t="s">
        <v>71</v>
      </c>
      <c r="I57" s="120"/>
      <c r="J57" s="120"/>
      <c r="K57" s="120"/>
    </row>
    <row r="58" spans="1:11" s="2" customFormat="1" ht="24" x14ac:dyDescent="0.2">
      <c r="A58" s="27"/>
      <c r="B58" s="17" t="s">
        <v>72</v>
      </c>
      <c r="C58" s="8" t="s">
        <v>353</v>
      </c>
      <c r="D58" s="8" t="s">
        <v>73</v>
      </c>
      <c r="E58" s="80" t="s">
        <v>74</v>
      </c>
      <c r="F58" s="16" t="s">
        <v>75</v>
      </c>
      <c r="G58" s="16"/>
      <c r="H58" s="17" t="s">
        <v>231</v>
      </c>
      <c r="I58" s="17" t="s">
        <v>12</v>
      </c>
      <c r="J58" s="17" t="s">
        <v>76</v>
      </c>
      <c r="K58" s="194" t="s">
        <v>77</v>
      </c>
    </row>
    <row r="59" spans="1:11" x14ac:dyDescent="0.2">
      <c r="A59" s="27" t="s">
        <v>78</v>
      </c>
      <c r="B59" s="46"/>
      <c r="C59" s="46"/>
      <c r="D59" s="46"/>
      <c r="F59" s="74"/>
      <c r="H59" s="46"/>
      <c r="I59" s="46"/>
      <c r="J59" s="46"/>
      <c r="K59" s="46"/>
    </row>
    <row r="60" spans="1:11" x14ac:dyDescent="0.2">
      <c r="A60" s="46" t="s">
        <v>354</v>
      </c>
      <c r="E60" s="75" t="e">
        <f>SUM(D60)*100/(D60+D61+D62)</f>
        <v>#DIV/0!</v>
      </c>
      <c r="F60" s="75" t="e">
        <f t="shared" ref="F60:F65" si="3">IF(SUM(E60*450)/100&gt;450,450,SUM(E60*450)/100)</f>
        <v>#DIV/0!</v>
      </c>
      <c r="H60" s="46"/>
      <c r="I60" s="46"/>
      <c r="J60" s="46"/>
      <c r="K60" s="46"/>
    </row>
    <row r="61" spans="1:11" x14ac:dyDescent="0.2">
      <c r="A61" s="46" t="s">
        <v>355</v>
      </c>
      <c r="E61" s="75" t="e">
        <f>SUM(D61)*100/(D60+D61+D62)</f>
        <v>#DIV/0!</v>
      </c>
      <c r="F61" s="75" t="e">
        <f t="shared" si="3"/>
        <v>#DIV/0!</v>
      </c>
      <c r="H61" s="46"/>
      <c r="I61" s="46"/>
      <c r="J61" s="46"/>
      <c r="K61" s="46"/>
    </row>
    <row r="62" spans="1:11" x14ac:dyDescent="0.2">
      <c r="A62" s="46" t="s">
        <v>356</v>
      </c>
      <c r="E62" s="75" t="e">
        <f>SUM(D62)*100/(D60+D61+D62)</f>
        <v>#DIV/0!</v>
      </c>
      <c r="F62" s="75" t="e">
        <f t="shared" si="3"/>
        <v>#DIV/0!</v>
      </c>
      <c r="H62" s="46"/>
      <c r="I62" s="46"/>
      <c r="J62" s="46"/>
      <c r="K62" s="46"/>
    </row>
    <row r="63" spans="1:11" x14ac:dyDescent="0.2">
      <c r="A63" s="46" t="s">
        <v>357</v>
      </c>
      <c r="E63" s="75" t="e">
        <f>SUM(D63)*100/(D63+D64+D65)</f>
        <v>#DIV/0!</v>
      </c>
      <c r="F63" s="75" t="e">
        <f t="shared" si="3"/>
        <v>#DIV/0!</v>
      </c>
      <c r="H63" s="46"/>
      <c r="I63" s="46"/>
      <c r="J63" s="46"/>
      <c r="K63" s="46"/>
    </row>
    <row r="64" spans="1:11" x14ac:dyDescent="0.2">
      <c r="A64" s="46" t="s">
        <v>358</v>
      </c>
      <c r="E64" s="75" t="e">
        <f>SUM(D64)*100/(D63+D64+D65)</f>
        <v>#DIV/0!</v>
      </c>
      <c r="F64" s="75" t="e">
        <f t="shared" si="3"/>
        <v>#DIV/0!</v>
      </c>
      <c r="H64" s="46"/>
      <c r="I64" s="46"/>
      <c r="J64" s="46"/>
      <c r="K64" s="46"/>
    </row>
    <row r="65" spans="1:11" x14ac:dyDescent="0.2">
      <c r="A65" s="46" t="s">
        <v>359</v>
      </c>
      <c r="E65" s="75" t="e">
        <f>SUM(D65)*100/(D63+D64+D65)</f>
        <v>#DIV/0!</v>
      </c>
      <c r="F65" s="75" t="e">
        <f t="shared" si="3"/>
        <v>#DIV/0!</v>
      </c>
      <c r="H65" s="46"/>
      <c r="I65" s="46"/>
      <c r="J65" s="46"/>
      <c r="K65" s="46"/>
    </row>
    <row r="66" spans="1:11" x14ac:dyDescent="0.2">
      <c r="A66" s="46" t="s">
        <v>360</v>
      </c>
      <c r="E66" s="76">
        <v>0</v>
      </c>
      <c r="F66" s="76">
        <v>0</v>
      </c>
      <c r="H66" s="46"/>
      <c r="I66" s="46"/>
      <c r="J66" s="46"/>
      <c r="K66" s="46"/>
    </row>
    <row r="67" spans="1:11" x14ac:dyDescent="0.2">
      <c r="A67" s="46" t="s">
        <v>361</v>
      </c>
      <c r="E67" s="76">
        <v>0</v>
      </c>
      <c r="F67" s="76">
        <v>0</v>
      </c>
      <c r="H67" s="46"/>
      <c r="I67" s="46"/>
      <c r="J67" s="46"/>
      <c r="K67" s="46"/>
    </row>
    <row r="68" spans="1:11" x14ac:dyDescent="0.2">
      <c r="A68" s="46" t="s">
        <v>362</v>
      </c>
      <c r="E68" s="76">
        <v>0</v>
      </c>
      <c r="F68" s="76">
        <v>0</v>
      </c>
      <c r="H68" s="46"/>
      <c r="I68" s="46"/>
      <c r="J68" s="46"/>
      <c r="K68" s="46"/>
    </row>
    <row r="69" spans="1:11" s="2" customFormat="1" x14ac:dyDescent="0.2">
      <c r="A69" s="27" t="s">
        <v>79</v>
      </c>
      <c r="B69" s="17"/>
      <c r="C69" s="17"/>
      <c r="D69" s="17">
        <f>SUM(D60:D68)</f>
        <v>0</v>
      </c>
      <c r="E69" s="77" t="e">
        <f>SUM(E60:E68)</f>
        <v>#DIV/0!</v>
      </c>
      <c r="F69" s="77" t="e">
        <f>SUM(F60:F68)</f>
        <v>#DIV/0!</v>
      </c>
      <c r="G69" s="16"/>
      <c r="H69" s="27"/>
      <c r="I69" s="27"/>
      <c r="J69" s="27"/>
      <c r="K69" s="27"/>
    </row>
    <row r="70" spans="1:11" ht="6.95" customHeight="1" thickBot="1" x14ac:dyDescent="0.25">
      <c r="A70" s="195"/>
      <c r="B70" s="196"/>
      <c r="C70" s="196"/>
      <c r="D70" s="196"/>
      <c r="E70" s="197"/>
      <c r="F70" s="197"/>
      <c r="G70" s="197"/>
      <c r="H70" s="196"/>
      <c r="I70" s="196"/>
      <c r="J70" s="196"/>
      <c r="K70" s="196"/>
    </row>
    <row r="71" spans="1:11" s="2" customFormat="1" x14ac:dyDescent="0.2">
      <c r="A71" s="81" t="s">
        <v>80</v>
      </c>
      <c r="B71" s="82"/>
      <c r="C71" s="82"/>
      <c r="D71" s="82"/>
      <c r="E71" s="82"/>
      <c r="F71" s="82"/>
      <c r="G71" s="82"/>
      <c r="H71" s="17"/>
      <c r="I71" s="17"/>
      <c r="J71" s="17"/>
      <c r="K71" s="17"/>
    </row>
    <row r="72" spans="1:11" s="2" customFormat="1" x14ac:dyDescent="0.2">
      <c r="A72" s="83"/>
      <c r="B72" s="16" t="s">
        <v>220</v>
      </c>
      <c r="C72" s="80" t="s">
        <v>81</v>
      </c>
      <c r="D72" s="80" t="s">
        <v>317</v>
      </c>
      <c r="E72" s="80" t="s">
        <v>221</v>
      </c>
      <c r="F72" s="80" t="s">
        <v>222</v>
      </c>
      <c r="G72" s="80" t="s">
        <v>320</v>
      </c>
      <c r="H72" s="120" t="s">
        <v>413</v>
      </c>
      <c r="I72" s="17"/>
      <c r="J72" s="17"/>
      <c r="K72" s="17"/>
    </row>
    <row r="73" spans="1:11" x14ac:dyDescent="0.2">
      <c r="A73" s="84" t="s">
        <v>82</v>
      </c>
      <c r="B73" s="72"/>
      <c r="C73" s="85"/>
      <c r="D73" s="121">
        <f>IF(C73&lt;5000,C73,5000)</f>
        <v>0</v>
      </c>
      <c r="E73" s="121" t="b">
        <f>IF(D83&gt;9000,((9000/D83)*D73))</f>
        <v>0</v>
      </c>
      <c r="F73" s="121" t="e">
        <f>IF(F83&lt;9000,F83/D83)*D73</f>
        <v>#DIV/0!</v>
      </c>
      <c r="G73" s="86"/>
      <c r="H73" s="120" t="s">
        <v>414</v>
      </c>
    </row>
    <row r="74" spans="1:11" x14ac:dyDescent="0.2">
      <c r="A74" s="84" t="s">
        <v>83</v>
      </c>
      <c r="B74" s="72"/>
      <c r="C74" s="85"/>
      <c r="D74" s="121">
        <f t="shared" ref="D74:D82" si="4">IF(C74&lt;5000,C74,5000)</f>
        <v>0</v>
      </c>
      <c r="E74" s="121" t="b">
        <f>IF(D83&gt;9000,((9000/D83)*D74))</f>
        <v>0</v>
      </c>
      <c r="F74" s="121" t="e">
        <f>IF(F83&lt;9000,F83/D83)*D74</f>
        <v>#DIV/0!</v>
      </c>
      <c r="G74" s="86"/>
      <c r="H74" s="120" t="s">
        <v>391</v>
      </c>
    </row>
    <row r="75" spans="1:11" x14ac:dyDescent="0.2">
      <c r="A75" s="84" t="s">
        <v>84</v>
      </c>
      <c r="B75" s="72"/>
      <c r="C75" s="85"/>
      <c r="D75" s="121">
        <f t="shared" si="4"/>
        <v>0</v>
      </c>
      <c r="E75" s="121" t="b">
        <f>IF(D83&gt;9000,((9000/D83)*D75))</f>
        <v>0</v>
      </c>
      <c r="F75" s="121" t="e">
        <f>IF(F83&lt;9000,F83/D83)*D75</f>
        <v>#DIV/0!</v>
      </c>
      <c r="G75" s="86"/>
    </row>
    <row r="76" spans="1:11" x14ac:dyDescent="0.2">
      <c r="A76" s="84" t="s">
        <v>85</v>
      </c>
      <c r="B76" s="72"/>
      <c r="C76" s="85"/>
      <c r="D76" s="121">
        <f t="shared" si="4"/>
        <v>0</v>
      </c>
      <c r="E76" s="121" t="b">
        <f>IF(D83&gt;9000,((9000/D83)*D76))</f>
        <v>0</v>
      </c>
      <c r="F76" s="121" t="e">
        <f>IF(F83&lt;9000,F83/D83)*D76</f>
        <v>#DIV/0!</v>
      </c>
      <c r="G76" s="86"/>
    </row>
    <row r="77" spans="1:11" x14ac:dyDescent="0.2">
      <c r="A77" s="84" t="s">
        <v>223</v>
      </c>
      <c r="B77" s="72"/>
      <c r="C77" s="85"/>
      <c r="D77" s="121">
        <f t="shared" si="4"/>
        <v>0</v>
      </c>
      <c r="E77" s="121" t="b">
        <f>IF(D83&gt;9000,((9000/D83)*D77))</f>
        <v>0</v>
      </c>
      <c r="F77" s="121" t="e">
        <f>IF(F83&lt;9000,F83/D83)*D77</f>
        <v>#DIV/0!</v>
      </c>
      <c r="G77" s="86"/>
    </row>
    <row r="78" spans="1:11" x14ac:dyDescent="0.2">
      <c r="A78" s="84" t="s">
        <v>224</v>
      </c>
      <c r="B78" s="72"/>
      <c r="C78" s="85"/>
      <c r="D78" s="121">
        <f t="shared" si="4"/>
        <v>0</v>
      </c>
      <c r="E78" s="121" t="b">
        <f>IF(D83&gt;9000,((9000/D83)*D78))</f>
        <v>0</v>
      </c>
      <c r="F78" s="121" t="e">
        <f>IF(F83&lt;9000,F83/D83)*D78</f>
        <v>#DIV/0!</v>
      </c>
      <c r="G78" s="86"/>
    </row>
    <row r="79" spans="1:11" x14ac:dyDescent="0.2">
      <c r="A79" s="84" t="s">
        <v>225</v>
      </c>
      <c r="B79" s="72"/>
      <c r="C79" s="85"/>
      <c r="D79" s="121">
        <f t="shared" si="4"/>
        <v>0</v>
      </c>
      <c r="E79" s="121" t="b">
        <f>IF(D83&gt;9000,((9000/D83)*D79))</f>
        <v>0</v>
      </c>
      <c r="F79" s="121" t="e">
        <f>IF(F83&lt;9000,F83/D83)*D79</f>
        <v>#DIV/0!</v>
      </c>
      <c r="G79" s="86"/>
    </row>
    <row r="80" spans="1:11" x14ac:dyDescent="0.2">
      <c r="A80" s="84" t="s">
        <v>226</v>
      </c>
      <c r="B80" s="72"/>
      <c r="C80" s="85"/>
      <c r="D80" s="121">
        <f t="shared" si="4"/>
        <v>0</v>
      </c>
      <c r="E80" s="121" t="b">
        <f>IF(D83&gt;9000,((9000/D83)*D80))</f>
        <v>0</v>
      </c>
      <c r="F80" s="121" t="e">
        <f>IF(F83&lt;9000,F83/D83)*D80</f>
        <v>#DIV/0!</v>
      </c>
      <c r="G80" s="86"/>
    </row>
    <row r="81" spans="1:7" x14ac:dyDescent="0.2">
      <c r="A81" s="84" t="s">
        <v>227</v>
      </c>
      <c r="B81" s="72"/>
      <c r="C81" s="85"/>
      <c r="D81" s="121">
        <f t="shared" si="4"/>
        <v>0</v>
      </c>
      <c r="E81" s="121" t="b">
        <f>IF(D83&gt;9000,((9000/D83)*D81))</f>
        <v>0</v>
      </c>
      <c r="F81" s="121" t="e">
        <f>IF(F83&lt;9000,F83/D83)*D81</f>
        <v>#DIV/0!</v>
      </c>
      <c r="G81" s="86"/>
    </row>
    <row r="82" spans="1:7" x14ac:dyDescent="0.2">
      <c r="A82" s="84" t="s">
        <v>228</v>
      </c>
      <c r="B82" s="72"/>
      <c r="C82" s="85"/>
      <c r="D82" s="121">
        <f t="shared" si="4"/>
        <v>0</v>
      </c>
      <c r="E82" s="121" t="b">
        <f>IF(D83&gt;9000,((9000/D83)*D82))</f>
        <v>0</v>
      </c>
      <c r="F82" s="121" t="e">
        <f>IF(F83&lt;9000,F83/D83)*D82</f>
        <v>#DIV/0!</v>
      </c>
      <c r="G82" s="86"/>
    </row>
    <row r="83" spans="1:7" ht="12.75" thickBot="1" x14ac:dyDescent="0.25">
      <c r="A83" s="87" t="s">
        <v>79</v>
      </c>
      <c r="B83" s="88"/>
      <c r="C83" s="122">
        <f>SUM(C73:C82)</f>
        <v>0</v>
      </c>
      <c r="D83" s="122">
        <f>SUM(D73:D82)</f>
        <v>0</v>
      </c>
      <c r="E83" s="122">
        <f>SUM(E73:E82)</f>
        <v>0</v>
      </c>
      <c r="F83" s="89">
        <f>'5-Budget-Bil Prod'!L77</f>
        <v>0</v>
      </c>
      <c r="G83" s="89"/>
    </row>
    <row r="84" spans="1:7" x14ac:dyDescent="0.2">
      <c r="E84" s="5"/>
      <c r="F84" s="5"/>
      <c r="G84" s="5"/>
    </row>
    <row r="85" spans="1:7" x14ac:dyDescent="0.2">
      <c r="E85" s="5"/>
      <c r="F85" s="5"/>
      <c r="G85" s="5"/>
    </row>
    <row r="86" spans="1:7" x14ac:dyDescent="0.2">
      <c r="E86" s="5"/>
      <c r="F86" s="5"/>
      <c r="G86" s="5"/>
    </row>
    <row r="87" spans="1:7" x14ac:dyDescent="0.2">
      <c r="E87" s="5"/>
      <c r="F87" s="5"/>
      <c r="G87" s="5"/>
    </row>
    <row r="88" spans="1:7" x14ac:dyDescent="0.2">
      <c r="E88" s="5"/>
      <c r="F88" s="5"/>
      <c r="G88" s="5"/>
    </row>
    <row r="89" spans="1:7" x14ac:dyDescent="0.2">
      <c r="E89" s="5"/>
      <c r="F89" s="5"/>
      <c r="G89" s="5"/>
    </row>
    <row r="90" spans="1:7" x14ac:dyDescent="0.2">
      <c r="E90" s="5"/>
      <c r="F90" s="5"/>
      <c r="G90" s="5"/>
    </row>
    <row r="91" spans="1:7" x14ac:dyDescent="0.2">
      <c r="E91" s="5"/>
      <c r="F91" s="5"/>
      <c r="G91" s="5"/>
    </row>
    <row r="92" spans="1:7" x14ac:dyDescent="0.2">
      <c r="E92" s="5"/>
      <c r="F92" s="5"/>
      <c r="G92" s="5"/>
    </row>
    <row r="93" spans="1:7" x14ac:dyDescent="0.2">
      <c r="E93" s="5"/>
      <c r="F93" s="5"/>
      <c r="G93" s="5"/>
    </row>
    <row r="94" spans="1:7" x14ac:dyDescent="0.2">
      <c r="E94" s="5"/>
      <c r="F94" s="5"/>
      <c r="G94" s="5"/>
    </row>
    <row r="95" spans="1:7" x14ac:dyDescent="0.2">
      <c r="E95" s="5"/>
      <c r="F95" s="5"/>
      <c r="G95" s="5"/>
    </row>
    <row r="96" spans="1:7" x14ac:dyDescent="0.2">
      <c r="E96" s="5"/>
      <c r="F96" s="5"/>
      <c r="G96" s="5"/>
    </row>
    <row r="97" spans="5:7" x14ac:dyDescent="0.2">
      <c r="E97" s="5"/>
      <c r="F97" s="5"/>
      <c r="G97" s="5"/>
    </row>
    <row r="98" spans="5:7" x14ac:dyDescent="0.2">
      <c r="E98" s="5"/>
      <c r="F98" s="5"/>
      <c r="G98" s="5"/>
    </row>
    <row r="99" spans="5:7" x14ac:dyDescent="0.2">
      <c r="E99" s="5"/>
      <c r="F99" s="5"/>
      <c r="G99" s="5"/>
    </row>
    <row r="100" spans="5:7" x14ac:dyDescent="0.2">
      <c r="E100" s="5"/>
      <c r="F100" s="5"/>
      <c r="G100" s="5"/>
    </row>
    <row r="101" spans="5:7" x14ac:dyDescent="0.2">
      <c r="E101" s="5"/>
      <c r="F101" s="5"/>
      <c r="G101" s="5"/>
    </row>
    <row r="102" spans="5:7" x14ac:dyDescent="0.2">
      <c r="E102" s="5"/>
      <c r="F102" s="5"/>
      <c r="G102" s="5"/>
    </row>
    <row r="103" spans="5:7" x14ac:dyDescent="0.2">
      <c r="E103" s="5"/>
      <c r="F103" s="5"/>
      <c r="G103" s="5"/>
    </row>
    <row r="104" spans="5:7" x14ac:dyDescent="0.2">
      <c r="E104" s="5"/>
      <c r="F104" s="5"/>
      <c r="G104" s="5"/>
    </row>
    <row r="105" spans="5:7" x14ac:dyDescent="0.2">
      <c r="E105" s="5"/>
      <c r="F105" s="5"/>
      <c r="G105" s="5"/>
    </row>
    <row r="106" spans="5:7" x14ac:dyDescent="0.2">
      <c r="E106" s="5"/>
      <c r="F106" s="5"/>
      <c r="G106" s="5"/>
    </row>
    <row r="107" spans="5:7" x14ac:dyDescent="0.2">
      <c r="E107" s="5"/>
      <c r="F107" s="5"/>
      <c r="G107" s="5"/>
    </row>
    <row r="108" spans="5:7" x14ac:dyDescent="0.2">
      <c r="E108" s="5"/>
      <c r="F108" s="5"/>
      <c r="G108" s="5"/>
    </row>
    <row r="109" spans="5:7" x14ac:dyDescent="0.2">
      <c r="E109" s="5"/>
      <c r="F109" s="5"/>
      <c r="G109" s="5"/>
    </row>
    <row r="110" spans="5:7" x14ac:dyDescent="0.2">
      <c r="E110" s="5"/>
      <c r="F110" s="5"/>
      <c r="G110" s="5"/>
    </row>
    <row r="111" spans="5:7" x14ac:dyDescent="0.2">
      <c r="E111" s="5"/>
      <c r="F111" s="5"/>
      <c r="G111" s="5"/>
    </row>
    <row r="112" spans="5:7" x14ac:dyDescent="0.2">
      <c r="E112" s="5"/>
      <c r="F112" s="5"/>
      <c r="G112" s="5"/>
    </row>
    <row r="113" spans="5:7" x14ac:dyDescent="0.2">
      <c r="E113" s="5"/>
      <c r="F113" s="5"/>
      <c r="G113" s="5"/>
    </row>
    <row r="114" spans="5:7" x14ac:dyDescent="0.2">
      <c r="E114" s="5"/>
      <c r="F114" s="5"/>
      <c r="G114" s="5"/>
    </row>
    <row r="115" spans="5:7" x14ac:dyDescent="0.2">
      <c r="E115" s="5"/>
      <c r="F115" s="5"/>
      <c r="G115" s="5"/>
    </row>
    <row r="116" spans="5:7" x14ac:dyDescent="0.2">
      <c r="E116" s="5"/>
      <c r="F116" s="5"/>
      <c r="G116" s="5"/>
    </row>
    <row r="117" spans="5:7" x14ac:dyDescent="0.2">
      <c r="E117" s="5"/>
      <c r="F117" s="5"/>
      <c r="G117" s="5"/>
    </row>
    <row r="118" spans="5:7" x14ac:dyDescent="0.2">
      <c r="E118" s="5"/>
      <c r="F118" s="5"/>
      <c r="G118" s="5"/>
    </row>
    <row r="119" spans="5:7" x14ac:dyDescent="0.2">
      <c r="E119" s="5"/>
      <c r="F119" s="5"/>
      <c r="G119" s="5"/>
    </row>
    <row r="120" spans="5:7" x14ac:dyDescent="0.2">
      <c r="E120" s="5"/>
      <c r="F120" s="5"/>
      <c r="G120" s="5"/>
    </row>
    <row r="121" spans="5:7" x14ac:dyDescent="0.2">
      <c r="E121" s="5"/>
      <c r="F121" s="5"/>
      <c r="G121" s="5"/>
    </row>
    <row r="122" spans="5:7" x14ac:dyDescent="0.2">
      <c r="E122" s="5"/>
      <c r="F122" s="5"/>
      <c r="G122" s="5"/>
    </row>
    <row r="123" spans="5:7" x14ac:dyDescent="0.2">
      <c r="E123" s="5"/>
      <c r="F123" s="5"/>
      <c r="G123" s="5"/>
    </row>
    <row r="124" spans="5:7" x14ac:dyDescent="0.2">
      <c r="E124" s="5"/>
      <c r="F124" s="5"/>
      <c r="G124" s="5"/>
    </row>
    <row r="125" spans="5:7" x14ac:dyDescent="0.2">
      <c r="E125" s="5"/>
      <c r="F125" s="5"/>
      <c r="G125" s="5"/>
    </row>
    <row r="126" spans="5:7" x14ac:dyDescent="0.2">
      <c r="E126" s="5"/>
      <c r="F126" s="5"/>
      <c r="G126" s="5"/>
    </row>
    <row r="127" spans="5:7" x14ac:dyDescent="0.2">
      <c r="E127" s="5"/>
      <c r="F127" s="5"/>
      <c r="G127" s="5"/>
    </row>
    <row r="128" spans="5:7" x14ac:dyDescent="0.2">
      <c r="E128" s="5"/>
      <c r="F128" s="5"/>
      <c r="G128" s="5"/>
    </row>
    <row r="129" spans="5:7" x14ac:dyDescent="0.2">
      <c r="E129" s="5"/>
      <c r="F129" s="5"/>
      <c r="G129" s="5"/>
    </row>
    <row r="130" spans="5:7" x14ac:dyDescent="0.2">
      <c r="E130" s="5"/>
      <c r="F130" s="5"/>
      <c r="G130" s="5"/>
    </row>
    <row r="131" spans="5:7" x14ac:dyDescent="0.2">
      <c r="E131" s="5"/>
      <c r="F131" s="5"/>
      <c r="G131" s="5"/>
    </row>
    <row r="132" spans="5:7" x14ac:dyDescent="0.2">
      <c r="E132" s="5"/>
      <c r="F132" s="5"/>
      <c r="G132" s="5"/>
    </row>
    <row r="133" spans="5:7" x14ac:dyDescent="0.2">
      <c r="E133" s="5"/>
      <c r="F133" s="5"/>
      <c r="G133" s="5"/>
    </row>
    <row r="134" spans="5:7" x14ac:dyDescent="0.2">
      <c r="E134" s="5"/>
      <c r="F134" s="5"/>
      <c r="G134" s="5"/>
    </row>
    <row r="135" spans="5:7" x14ac:dyDescent="0.2">
      <c r="E135" s="5"/>
      <c r="F135" s="5"/>
      <c r="G135" s="5"/>
    </row>
    <row r="136" spans="5:7" x14ac:dyDescent="0.2">
      <c r="E136" s="5"/>
      <c r="F136" s="5"/>
      <c r="G136" s="5"/>
    </row>
    <row r="137" spans="5:7" x14ac:dyDescent="0.2">
      <c r="E137" s="5"/>
      <c r="F137" s="5"/>
      <c r="G137" s="5"/>
    </row>
    <row r="138" spans="5:7" x14ac:dyDescent="0.2">
      <c r="E138" s="5"/>
      <c r="F138" s="5"/>
      <c r="G138" s="5"/>
    </row>
    <row r="139" spans="5:7" x14ac:dyDescent="0.2">
      <c r="E139" s="5"/>
      <c r="F139" s="5"/>
      <c r="G139" s="5"/>
    </row>
    <row r="140" spans="5:7" x14ac:dyDescent="0.2">
      <c r="E140" s="5"/>
      <c r="F140" s="5"/>
      <c r="G140" s="5"/>
    </row>
    <row r="141" spans="5:7" x14ac:dyDescent="0.2">
      <c r="E141" s="5"/>
      <c r="F141" s="5"/>
      <c r="G141" s="5"/>
    </row>
    <row r="142" spans="5:7" x14ac:dyDescent="0.2">
      <c r="E142" s="5"/>
      <c r="F142" s="5"/>
      <c r="G142" s="5"/>
    </row>
    <row r="143" spans="5:7" x14ac:dyDescent="0.2">
      <c r="E143" s="5"/>
      <c r="F143" s="5"/>
      <c r="G143" s="5"/>
    </row>
    <row r="144" spans="5:7" x14ac:dyDescent="0.2">
      <c r="E144" s="5"/>
      <c r="F144" s="5"/>
      <c r="G144" s="5"/>
    </row>
    <row r="145" spans="5:7" x14ac:dyDescent="0.2">
      <c r="E145" s="5"/>
      <c r="F145" s="5"/>
      <c r="G145" s="5"/>
    </row>
    <row r="146" spans="5:7" x14ac:dyDescent="0.2">
      <c r="E146" s="5"/>
      <c r="F146" s="5"/>
      <c r="G146" s="5"/>
    </row>
    <row r="147" spans="5:7" x14ac:dyDescent="0.2">
      <c r="E147" s="5"/>
      <c r="F147" s="5"/>
      <c r="G147" s="5"/>
    </row>
    <row r="148" spans="5:7" x14ac:dyDescent="0.2">
      <c r="E148" s="5"/>
      <c r="F148" s="5"/>
      <c r="G148" s="5"/>
    </row>
    <row r="149" spans="5:7" x14ac:dyDescent="0.2">
      <c r="E149" s="5"/>
      <c r="F149" s="5"/>
      <c r="G149" s="5"/>
    </row>
    <row r="150" spans="5:7" x14ac:dyDescent="0.2">
      <c r="E150" s="5"/>
      <c r="F150" s="5"/>
      <c r="G150" s="5"/>
    </row>
    <row r="151" spans="5:7" x14ac:dyDescent="0.2">
      <c r="E151" s="5"/>
      <c r="F151" s="5"/>
      <c r="G151" s="5"/>
    </row>
    <row r="152" spans="5:7" x14ac:dyDescent="0.2">
      <c r="E152" s="5"/>
      <c r="F152" s="5"/>
      <c r="G152" s="5"/>
    </row>
    <row r="153" spans="5:7" x14ac:dyDescent="0.2">
      <c r="E153" s="5"/>
      <c r="F153" s="5"/>
      <c r="G153" s="5"/>
    </row>
    <row r="154" spans="5:7" x14ac:dyDescent="0.2">
      <c r="E154" s="5"/>
      <c r="F154" s="5"/>
      <c r="G154" s="5"/>
    </row>
    <row r="155" spans="5:7" x14ac:dyDescent="0.2">
      <c r="E155" s="5"/>
      <c r="F155" s="5"/>
      <c r="G155" s="5"/>
    </row>
    <row r="156" spans="5:7" x14ac:dyDescent="0.2">
      <c r="E156" s="5"/>
      <c r="F156" s="5"/>
      <c r="G156" s="5"/>
    </row>
    <row r="157" spans="5:7" x14ac:dyDescent="0.2">
      <c r="E157" s="5"/>
      <c r="F157" s="5"/>
      <c r="G157" s="5"/>
    </row>
    <row r="158" spans="5:7" x14ac:dyDescent="0.2">
      <c r="E158" s="5"/>
      <c r="F158" s="5"/>
      <c r="G158" s="5"/>
    </row>
    <row r="159" spans="5:7" x14ac:dyDescent="0.2">
      <c r="E159" s="5"/>
      <c r="F159" s="5"/>
      <c r="G159" s="5"/>
    </row>
    <row r="160" spans="5:7" x14ac:dyDescent="0.2">
      <c r="E160" s="5"/>
      <c r="F160" s="5"/>
      <c r="G160" s="5"/>
    </row>
    <row r="161" spans="5:7" x14ac:dyDescent="0.2">
      <c r="E161" s="5"/>
      <c r="F161" s="5"/>
      <c r="G161" s="5"/>
    </row>
    <row r="162" spans="5:7" x14ac:dyDescent="0.2">
      <c r="E162" s="5"/>
      <c r="F162" s="5"/>
      <c r="G162" s="5"/>
    </row>
    <row r="163" spans="5:7" x14ac:dyDescent="0.2">
      <c r="E163" s="5"/>
      <c r="F163" s="5"/>
      <c r="G163" s="5"/>
    </row>
    <row r="164" spans="5:7" x14ac:dyDescent="0.2">
      <c r="E164" s="5"/>
      <c r="F164" s="5"/>
      <c r="G164" s="5"/>
    </row>
    <row r="165" spans="5:7" x14ac:dyDescent="0.2">
      <c r="E165" s="5"/>
      <c r="F165" s="5"/>
      <c r="G165" s="5"/>
    </row>
    <row r="166" spans="5:7" x14ac:dyDescent="0.2">
      <c r="E166" s="5"/>
      <c r="F166" s="5"/>
      <c r="G166" s="5"/>
    </row>
    <row r="167" spans="5:7" x14ac:dyDescent="0.2">
      <c r="E167" s="5"/>
      <c r="F167" s="5"/>
      <c r="G167" s="5"/>
    </row>
    <row r="168" spans="5:7" x14ac:dyDescent="0.2">
      <c r="E168" s="5"/>
      <c r="F168" s="5"/>
      <c r="G168" s="5"/>
    </row>
    <row r="169" spans="5:7" x14ac:dyDescent="0.2">
      <c r="E169" s="5"/>
      <c r="F169" s="5"/>
      <c r="G169" s="5"/>
    </row>
    <row r="170" spans="5:7" x14ac:dyDescent="0.2">
      <c r="E170" s="5"/>
      <c r="F170" s="5"/>
      <c r="G170" s="5"/>
    </row>
    <row r="171" spans="5:7" x14ac:dyDescent="0.2">
      <c r="E171" s="5"/>
      <c r="F171" s="5"/>
      <c r="G171" s="5"/>
    </row>
    <row r="172" spans="5:7" x14ac:dyDescent="0.2">
      <c r="E172" s="5"/>
      <c r="F172" s="5"/>
      <c r="G172" s="5"/>
    </row>
    <row r="173" spans="5:7" x14ac:dyDescent="0.2">
      <c r="E173" s="5"/>
      <c r="F173" s="5"/>
      <c r="G173" s="5"/>
    </row>
    <row r="174" spans="5:7" x14ac:dyDescent="0.2">
      <c r="E174" s="5"/>
      <c r="F174" s="5"/>
      <c r="G174" s="5"/>
    </row>
    <row r="175" spans="5:7" x14ac:dyDescent="0.2">
      <c r="E175" s="5"/>
      <c r="F175" s="5"/>
      <c r="G175" s="5"/>
    </row>
    <row r="176" spans="5:7" x14ac:dyDescent="0.2">
      <c r="E176" s="5"/>
      <c r="F176" s="5"/>
      <c r="G176" s="5"/>
    </row>
    <row r="177" spans="5:7" x14ac:dyDescent="0.2">
      <c r="E177" s="5"/>
      <c r="F177" s="5"/>
      <c r="G177" s="5"/>
    </row>
    <row r="178" spans="5:7" x14ac:dyDescent="0.2">
      <c r="E178" s="5"/>
      <c r="F178" s="5"/>
      <c r="G178" s="5"/>
    </row>
    <row r="179" spans="5:7" x14ac:dyDescent="0.2">
      <c r="E179" s="5"/>
      <c r="F179" s="5"/>
      <c r="G179" s="5"/>
    </row>
    <row r="180" spans="5:7" x14ac:dyDescent="0.2">
      <c r="E180" s="5"/>
      <c r="F180" s="5"/>
      <c r="G180" s="5"/>
    </row>
    <row r="181" spans="5:7" x14ac:dyDescent="0.2">
      <c r="E181" s="5"/>
      <c r="F181" s="5"/>
      <c r="G181" s="5"/>
    </row>
    <row r="182" spans="5:7" x14ac:dyDescent="0.2">
      <c r="E182" s="5"/>
      <c r="F182" s="5"/>
      <c r="G182" s="5"/>
    </row>
    <row r="183" spans="5:7" x14ac:dyDescent="0.2">
      <c r="E183" s="5"/>
      <c r="F183" s="5"/>
      <c r="G183" s="5"/>
    </row>
    <row r="184" spans="5:7" x14ac:dyDescent="0.2">
      <c r="E184" s="5"/>
      <c r="F184" s="5"/>
      <c r="G184" s="5"/>
    </row>
    <row r="185" spans="5:7" x14ac:dyDescent="0.2">
      <c r="E185" s="5"/>
      <c r="F185" s="5"/>
      <c r="G185" s="5"/>
    </row>
    <row r="186" spans="5:7" x14ac:dyDescent="0.2">
      <c r="E186" s="5"/>
      <c r="F186" s="5"/>
      <c r="G186" s="5"/>
    </row>
    <row r="187" spans="5:7" x14ac:dyDescent="0.2">
      <c r="E187" s="5"/>
      <c r="F187" s="5"/>
      <c r="G187" s="5"/>
    </row>
    <row r="188" spans="5:7" x14ac:dyDescent="0.2">
      <c r="E188" s="5"/>
      <c r="F188" s="5"/>
      <c r="G188" s="5"/>
    </row>
    <row r="189" spans="5:7" x14ac:dyDescent="0.2">
      <c r="E189" s="5"/>
      <c r="F189" s="5"/>
      <c r="G189" s="5"/>
    </row>
    <row r="190" spans="5:7" x14ac:dyDescent="0.2">
      <c r="E190" s="5"/>
      <c r="F190" s="5"/>
      <c r="G190" s="5"/>
    </row>
    <row r="191" spans="5:7" x14ac:dyDescent="0.2">
      <c r="E191" s="5"/>
      <c r="F191" s="5"/>
      <c r="G191" s="5"/>
    </row>
    <row r="192" spans="5:7" x14ac:dyDescent="0.2">
      <c r="E192" s="5"/>
      <c r="F192" s="5"/>
      <c r="G192" s="5"/>
    </row>
    <row r="193" spans="5:7" x14ac:dyDescent="0.2">
      <c r="E193" s="5"/>
      <c r="F193" s="5"/>
      <c r="G193" s="5"/>
    </row>
    <row r="194" spans="5:7" x14ac:dyDescent="0.2">
      <c r="E194" s="5"/>
      <c r="F194" s="5"/>
      <c r="G194" s="5"/>
    </row>
    <row r="195" spans="5:7" x14ac:dyDescent="0.2">
      <c r="E195" s="5"/>
      <c r="F195" s="5"/>
      <c r="G195" s="5"/>
    </row>
    <row r="196" spans="5:7" x14ac:dyDescent="0.2">
      <c r="E196" s="5"/>
      <c r="F196" s="5"/>
      <c r="G196" s="5"/>
    </row>
    <row r="197" spans="5:7" x14ac:dyDescent="0.2">
      <c r="E197" s="5"/>
      <c r="F197" s="5"/>
      <c r="G197" s="5"/>
    </row>
    <row r="198" spans="5:7" x14ac:dyDescent="0.2">
      <c r="E198" s="5"/>
      <c r="F198" s="5"/>
      <c r="G198" s="5"/>
    </row>
    <row r="199" spans="5:7" x14ac:dyDescent="0.2">
      <c r="E199" s="5"/>
      <c r="F199" s="5"/>
      <c r="G199" s="5"/>
    </row>
    <row r="200" spans="5:7" x14ac:dyDescent="0.2">
      <c r="E200" s="5"/>
      <c r="F200" s="5"/>
      <c r="G200" s="5"/>
    </row>
    <row r="201" spans="5:7" x14ac:dyDescent="0.2">
      <c r="E201" s="5"/>
      <c r="F201" s="5"/>
      <c r="G201" s="5"/>
    </row>
    <row r="202" spans="5:7" x14ac:dyDescent="0.2">
      <c r="E202" s="5"/>
      <c r="F202" s="5"/>
      <c r="G202" s="5"/>
    </row>
    <row r="203" spans="5:7" x14ac:dyDescent="0.2">
      <c r="E203" s="5"/>
      <c r="F203" s="5"/>
      <c r="G203" s="5"/>
    </row>
    <row r="204" spans="5:7" x14ac:dyDescent="0.2">
      <c r="E204" s="5"/>
      <c r="F204" s="5"/>
      <c r="G204" s="5"/>
    </row>
    <row r="205" spans="5:7" x14ac:dyDescent="0.2">
      <c r="E205" s="5"/>
      <c r="F205" s="5"/>
      <c r="G205" s="5"/>
    </row>
    <row r="206" spans="5:7" x14ac:dyDescent="0.2">
      <c r="E206" s="5"/>
      <c r="F206" s="5"/>
      <c r="G206" s="5"/>
    </row>
    <row r="207" spans="5:7" x14ac:dyDescent="0.2">
      <c r="E207" s="5"/>
      <c r="F207" s="5"/>
      <c r="G207" s="5"/>
    </row>
    <row r="208" spans="5:7" x14ac:dyDescent="0.2">
      <c r="E208" s="5"/>
      <c r="F208" s="5"/>
      <c r="G208" s="5"/>
    </row>
    <row r="209" spans="5:7" x14ac:dyDescent="0.2">
      <c r="E209" s="5"/>
      <c r="F209" s="5"/>
      <c r="G209" s="5"/>
    </row>
    <row r="210" spans="5:7" x14ac:dyDescent="0.2">
      <c r="E210" s="5"/>
      <c r="F210" s="5"/>
      <c r="G210" s="5"/>
    </row>
    <row r="211" spans="5:7" x14ac:dyDescent="0.2">
      <c r="E211" s="5"/>
      <c r="F211" s="5"/>
      <c r="G211" s="5"/>
    </row>
    <row r="212" spans="5:7" x14ac:dyDescent="0.2">
      <c r="E212" s="5"/>
      <c r="F212" s="5"/>
      <c r="G212" s="5"/>
    </row>
    <row r="213" spans="5:7" x14ac:dyDescent="0.2">
      <c r="E213" s="5"/>
      <c r="F213" s="5"/>
      <c r="G213" s="5"/>
    </row>
    <row r="214" spans="5:7" x14ac:dyDescent="0.2">
      <c r="E214" s="5"/>
      <c r="F214" s="5"/>
      <c r="G214" s="5"/>
    </row>
    <row r="215" spans="5:7" x14ac:dyDescent="0.2">
      <c r="E215" s="5"/>
      <c r="F215" s="5"/>
      <c r="G215" s="5"/>
    </row>
    <row r="216" spans="5:7" x14ac:dyDescent="0.2">
      <c r="E216" s="5"/>
      <c r="F216" s="5"/>
      <c r="G216" s="5"/>
    </row>
    <row r="217" spans="5:7" x14ac:dyDescent="0.2">
      <c r="E217" s="5"/>
      <c r="F217" s="5"/>
      <c r="G217" s="5"/>
    </row>
    <row r="218" spans="5:7" x14ac:dyDescent="0.2">
      <c r="E218" s="5"/>
      <c r="F218" s="5"/>
      <c r="G218" s="5"/>
    </row>
    <row r="219" spans="5:7" x14ac:dyDescent="0.2">
      <c r="E219" s="5"/>
      <c r="F219" s="5"/>
      <c r="G219" s="5"/>
    </row>
    <row r="220" spans="5:7" x14ac:dyDescent="0.2">
      <c r="E220" s="5"/>
      <c r="F220" s="5"/>
      <c r="G220" s="5"/>
    </row>
    <row r="221" spans="5:7" x14ac:dyDescent="0.2">
      <c r="E221" s="5"/>
      <c r="F221" s="5"/>
      <c r="G221" s="5"/>
    </row>
    <row r="222" spans="5:7" x14ac:dyDescent="0.2">
      <c r="E222" s="5"/>
      <c r="F222" s="5"/>
      <c r="G222" s="5"/>
    </row>
    <row r="223" spans="5:7" x14ac:dyDescent="0.2">
      <c r="E223" s="5"/>
      <c r="F223" s="5"/>
      <c r="G223" s="5"/>
    </row>
    <row r="224" spans="5:7" x14ac:dyDescent="0.2">
      <c r="E224" s="5"/>
      <c r="F224" s="5"/>
      <c r="G224" s="5"/>
    </row>
    <row r="225" spans="5:7" x14ac:dyDescent="0.2">
      <c r="E225" s="5"/>
      <c r="F225" s="5"/>
      <c r="G225" s="5"/>
    </row>
    <row r="226" spans="5:7" x14ac:dyDescent="0.2">
      <c r="E226" s="5"/>
      <c r="F226" s="5"/>
      <c r="G226" s="5"/>
    </row>
    <row r="227" spans="5:7" x14ac:dyDescent="0.2">
      <c r="E227" s="5"/>
      <c r="F227" s="5"/>
      <c r="G227" s="5"/>
    </row>
    <row r="228" spans="5:7" x14ac:dyDescent="0.2">
      <c r="E228" s="5"/>
      <c r="F228" s="5"/>
      <c r="G228" s="5"/>
    </row>
    <row r="229" spans="5:7" x14ac:dyDescent="0.2">
      <c r="E229" s="5"/>
      <c r="F229" s="5"/>
      <c r="G229" s="5"/>
    </row>
    <row r="230" spans="5:7" x14ac:dyDescent="0.2">
      <c r="E230" s="5"/>
      <c r="F230" s="5"/>
      <c r="G230" s="5"/>
    </row>
    <row r="231" spans="5:7" x14ac:dyDescent="0.2">
      <c r="E231" s="5"/>
      <c r="F231" s="5"/>
      <c r="G231" s="5"/>
    </row>
    <row r="232" spans="5:7" x14ac:dyDescent="0.2">
      <c r="E232" s="5"/>
      <c r="F232" s="5"/>
      <c r="G232" s="5"/>
    </row>
    <row r="233" spans="5:7" x14ac:dyDescent="0.2">
      <c r="E233" s="5"/>
      <c r="F233" s="5"/>
      <c r="G233" s="5"/>
    </row>
    <row r="234" spans="5:7" x14ac:dyDescent="0.2">
      <c r="E234" s="5"/>
      <c r="F234" s="5"/>
      <c r="G234" s="5"/>
    </row>
    <row r="235" spans="5:7" x14ac:dyDescent="0.2">
      <c r="E235" s="5"/>
      <c r="F235" s="5"/>
      <c r="G235" s="5"/>
    </row>
    <row r="236" spans="5:7" x14ac:dyDescent="0.2">
      <c r="E236" s="5"/>
      <c r="F236" s="5"/>
      <c r="G236" s="5"/>
    </row>
    <row r="237" spans="5:7" x14ac:dyDescent="0.2">
      <c r="E237" s="5"/>
      <c r="F237" s="5"/>
      <c r="G237" s="5"/>
    </row>
    <row r="238" spans="5:7" x14ac:dyDescent="0.2">
      <c r="E238" s="5"/>
      <c r="F238" s="5"/>
      <c r="G238" s="5"/>
    </row>
    <row r="239" spans="5:7" x14ac:dyDescent="0.2">
      <c r="E239" s="5"/>
      <c r="F239" s="5"/>
      <c r="G239" s="5"/>
    </row>
    <row r="240" spans="5:7" x14ac:dyDescent="0.2">
      <c r="E240" s="5"/>
      <c r="F240" s="5"/>
      <c r="G240" s="5"/>
    </row>
    <row r="241" spans="5:7" x14ac:dyDescent="0.2">
      <c r="E241" s="5"/>
      <c r="F241" s="5"/>
      <c r="G241" s="5"/>
    </row>
    <row r="242" spans="5:7" x14ac:dyDescent="0.2">
      <c r="E242" s="5"/>
      <c r="F242" s="5"/>
      <c r="G242" s="5"/>
    </row>
    <row r="243" spans="5:7" x14ac:dyDescent="0.2">
      <c r="E243" s="5"/>
      <c r="F243" s="5"/>
      <c r="G243" s="5"/>
    </row>
    <row r="244" spans="5:7" x14ac:dyDescent="0.2">
      <c r="E244" s="5"/>
      <c r="F244" s="5"/>
      <c r="G244" s="5"/>
    </row>
    <row r="245" spans="5:7" x14ac:dyDescent="0.2">
      <c r="E245" s="5"/>
      <c r="F245" s="5"/>
      <c r="G245" s="5"/>
    </row>
    <row r="246" spans="5:7" x14ac:dyDescent="0.2">
      <c r="E246" s="5"/>
      <c r="F246" s="5"/>
      <c r="G246" s="5"/>
    </row>
    <row r="247" spans="5:7" x14ac:dyDescent="0.2">
      <c r="E247" s="5"/>
      <c r="F247" s="5"/>
      <c r="G247" s="5"/>
    </row>
    <row r="248" spans="5:7" x14ac:dyDescent="0.2">
      <c r="E248" s="5"/>
      <c r="F248" s="5"/>
      <c r="G248" s="5"/>
    </row>
    <row r="249" spans="5:7" x14ac:dyDescent="0.2">
      <c r="E249" s="5"/>
      <c r="F249" s="5"/>
      <c r="G249" s="5"/>
    </row>
    <row r="250" spans="5:7" x14ac:dyDescent="0.2">
      <c r="E250" s="5"/>
      <c r="F250" s="5"/>
      <c r="G250" s="5"/>
    </row>
    <row r="251" spans="5:7" x14ac:dyDescent="0.2">
      <c r="E251" s="5"/>
      <c r="F251" s="5"/>
      <c r="G251" s="5"/>
    </row>
    <row r="252" spans="5:7" x14ac:dyDescent="0.2">
      <c r="E252" s="5"/>
      <c r="F252" s="5"/>
      <c r="G252" s="5"/>
    </row>
    <row r="253" spans="5:7" x14ac:dyDescent="0.2">
      <c r="E253" s="5"/>
      <c r="F253" s="5"/>
      <c r="G253" s="5"/>
    </row>
    <row r="254" spans="5:7" x14ac:dyDescent="0.2">
      <c r="E254" s="5"/>
      <c r="F254" s="5"/>
      <c r="G254" s="5"/>
    </row>
    <row r="255" spans="5:7" x14ac:dyDescent="0.2">
      <c r="E255" s="5"/>
      <c r="F255" s="5"/>
      <c r="G255" s="5"/>
    </row>
    <row r="256" spans="5:7" x14ac:dyDescent="0.2">
      <c r="E256" s="5"/>
      <c r="F256" s="5"/>
      <c r="G256" s="5"/>
    </row>
    <row r="257" spans="5:7" x14ac:dyDescent="0.2">
      <c r="E257" s="5"/>
      <c r="F257" s="5"/>
      <c r="G257" s="5"/>
    </row>
    <row r="258" spans="5:7" x14ac:dyDescent="0.2">
      <c r="E258" s="5"/>
      <c r="F258" s="5"/>
      <c r="G258" s="5"/>
    </row>
    <row r="259" spans="5:7" x14ac:dyDescent="0.2">
      <c r="E259" s="5"/>
      <c r="F259" s="5"/>
      <c r="G259" s="5"/>
    </row>
    <row r="260" spans="5:7" x14ac:dyDescent="0.2">
      <c r="E260" s="5"/>
      <c r="F260" s="5"/>
      <c r="G260" s="5"/>
    </row>
    <row r="261" spans="5:7" x14ac:dyDescent="0.2">
      <c r="E261" s="5"/>
      <c r="F261" s="5"/>
      <c r="G261" s="5"/>
    </row>
    <row r="262" spans="5:7" x14ac:dyDescent="0.2">
      <c r="E262" s="5"/>
      <c r="F262" s="5"/>
      <c r="G262" s="5"/>
    </row>
    <row r="263" spans="5:7" x14ac:dyDescent="0.2">
      <c r="E263" s="5"/>
      <c r="F263" s="5"/>
      <c r="G263" s="5"/>
    </row>
    <row r="264" spans="5:7" x14ac:dyDescent="0.2">
      <c r="E264" s="5"/>
      <c r="F264" s="5"/>
      <c r="G264" s="5"/>
    </row>
    <row r="265" spans="5:7" x14ac:dyDescent="0.2">
      <c r="E265" s="5"/>
      <c r="F265" s="5"/>
      <c r="G265" s="5"/>
    </row>
    <row r="266" spans="5:7" x14ac:dyDescent="0.2">
      <c r="E266" s="5"/>
      <c r="F266" s="5"/>
      <c r="G266" s="5"/>
    </row>
    <row r="267" spans="5:7" x14ac:dyDescent="0.2">
      <c r="E267" s="5"/>
      <c r="F267" s="5"/>
      <c r="G267" s="5"/>
    </row>
    <row r="268" spans="5:7" x14ac:dyDescent="0.2">
      <c r="E268" s="5"/>
      <c r="F268" s="5"/>
      <c r="G268" s="5"/>
    </row>
    <row r="269" spans="5:7" x14ac:dyDescent="0.2">
      <c r="E269" s="5"/>
      <c r="F269" s="5"/>
      <c r="G269" s="5"/>
    </row>
    <row r="270" spans="5:7" x14ac:dyDescent="0.2">
      <c r="E270" s="5"/>
      <c r="F270" s="5"/>
      <c r="G270" s="5"/>
    </row>
    <row r="271" spans="5:7" x14ac:dyDescent="0.2">
      <c r="E271" s="5"/>
      <c r="F271" s="5"/>
      <c r="G271" s="5"/>
    </row>
    <row r="272" spans="5:7" x14ac:dyDescent="0.2">
      <c r="E272" s="5"/>
      <c r="F272" s="5"/>
      <c r="G272" s="5"/>
    </row>
    <row r="273" spans="5:7" x14ac:dyDescent="0.2">
      <c r="E273" s="5"/>
      <c r="F273" s="5"/>
      <c r="G273" s="5"/>
    </row>
    <row r="274" spans="5:7" x14ac:dyDescent="0.2">
      <c r="E274" s="5"/>
      <c r="F274" s="5"/>
      <c r="G274" s="5"/>
    </row>
    <row r="275" spans="5:7" x14ac:dyDescent="0.2">
      <c r="E275" s="5"/>
      <c r="F275" s="5"/>
      <c r="G275" s="5"/>
    </row>
    <row r="276" spans="5:7" x14ac:dyDescent="0.2">
      <c r="E276" s="5"/>
      <c r="F276" s="5"/>
      <c r="G276" s="5"/>
    </row>
    <row r="277" spans="5:7" x14ac:dyDescent="0.2">
      <c r="E277" s="5"/>
      <c r="F277" s="5"/>
      <c r="G277" s="5"/>
    </row>
    <row r="278" spans="5:7" x14ac:dyDescent="0.2">
      <c r="E278" s="5"/>
      <c r="F278" s="5"/>
      <c r="G278" s="5"/>
    </row>
    <row r="279" spans="5:7" x14ac:dyDescent="0.2">
      <c r="E279" s="5"/>
      <c r="F279" s="5"/>
      <c r="G279" s="5"/>
    </row>
    <row r="280" spans="5:7" x14ac:dyDescent="0.2">
      <c r="E280" s="5"/>
      <c r="F280" s="5"/>
      <c r="G280" s="5"/>
    </row>
    <row r="281" spans="5:7" x14ac:dyDescent="0.2">
      <c r="E281" s="5"/>
      <c r="F281" s="5"/>
      <c r="G281" s="5"/>
    </row>
    <row r="282" spans="5:7" x14ac:dyDescent="0.2">
      <c r="E282" s="5"/>
      <c r="F282" s="5"/>
      <c r="G282" s="5"/>
    </row>
    <row r="283" spans="5:7" x14ac:dyDescent="0.2">
      <c r="E283" s="5"/>
      <c r="F283" s="5"/>
      <c r="G283" s="5"/>
    </row>
    <row r="284" spans="5:7" x14ac:dyDescent="0.2">
      <c r="E284" s="5"/>
      <c r="F284" s="5"/>
      <c r="G284" s="5"/>
    </row>
    <row r="285" spans="5:7" x14ac:dyDescent="0.2">
      <c r="E285" s="5"/>
      <c r="F285" s="5"/>
      <c r="G285" s="5"/>
    </row>
    <row r="286" spans="5:7" x14ac:dyDescent="0.2">
      <c r="E286" s="5"/>
      <c r="F286" s="5"/>
      <c r="G286" s="5"/>
    </row>
    <row r="287" spans="5:7" x14ac:dyDescent="0.2">
      <c r="E287" s="5"/>
      <c r="F287" s="5"/>
      <c r="G287" s="5"/>
    </row>
    <row r="288" spans="5:7" x14ac:dyDescent="0.2">
      <c r="E288" s="5"/>
      <c r="F288" s="5"/>
      <c r="G288" s="5"/>
    </row>
    <row r="289" spans="5:7" x14ac:dyDescent="0.2">
      <c r="E289" s="5"/>
      <c r="F289" s="5"/>
      <c r="G289" s="5"/>
    </row>
    <row r="290" spans="5:7" x14ac:dyDescent="0.2">
      <c r="E290" s="5"/>
      <c r="F290" s="5"/>
      <c r="G290" s="5"/>
    </row>
    <row r="291" spans="5:7" x14ac:dyDescent="0.2">
      <c r="E291" s="5"/>
      <c r="F291" s="5"/>
      <c r="G291" s="5"/>
    </row>
    <row r="292" spans="5:7" x14ac:dyDescent="0.2">
      <c r="E292" s="5"/>
      <c r="F292" s="5"/>
      <c r="G292" s="5"/>
    </row>
    <row r="293" spans="5:7" x14ac:dyDescent="0.2">
      <c r="E293" s="5"/>
      <c r="F293" s="5"/>
      <c r="G293" s="5"/>
    </row>
    <row r="294" spans="5:7" x14ac:dyDescent="0.2">
      <c r="E294" s="5"/>
      <c r="F294" s="5"/>
      <c r="G294" s="5"/>
    </row>
    <row r="295" spans="5:7" x14ac:dyDescent="0.2">
      <c r="E295" s="5"/>
      <c r="F295" s="5"/>
      <c r="G295" s="5"/>
    </row>
    <row r="296" spans="5:7" x14ac:dyDescent="0.2">
      <c r="E296" s="5"/>
      <c r="F296" s="5"/>
      <c r="G296" s="5"/>
    </row>
    <row r="297" spans="5:7" x14ac:dyDescent="0.2">
      <c r="E297" s="5"/>
      <c r="F297" s="5"/>
      <c r="G297" s="5"/>
    </row>
    <row r="298" spans="5:7" x14ac:dyDescent="0.2">
      <c r="E298" s="5"/>
      <c r="F298" s="5"/>
      <c r="G298" s="5"/>
    </row>
    <row r="299" spans="5:7" x14ac:dyDescent="0.2">
      <c r="E299" s="5"/>
      <c r="F299" s="5"/>
      <c r="G299" s="5"/>
    </row>
    <row r="300" spans="5:7" x14ac:dyDescent="0.2">
      <c r="E300" s="5"/>
      <c r="F300" s="5"/>
      <c r="G300" s="5"/>
    </row>
    <row r="301" spans="5:7" x14ac:dyDescent="0.2">
      <c r="E301" s="5"/>
      <c r="F301" s="5"/>
      <c r="G301" s="5"/>
    </row>
    <row r="302" spans="5:7" x14ac:dyDescent="0.2">
      <c r="E302" s="5"/>
      <c r="F302" s="5"/>
      <c r="G302" s="5"/>
    </row>
    <row r="303" spans="5:7" x14ac:dyDescent="0.2">
      <c r="E303" s="5"/>
      <c r="F303" s="5"/>
      <c r="G303" s="5"/>
    </row>
    <row r="304" spans="5:7" x14ac:dyDescent="0.2">
      <c r="E304" s="5"/>
      <c r="F304" s="5"/>
      <c r="G304" s="5"/>
    </row>
    <row r="305" spans="5:7" x14ac:dyDescent="0.2">
      <c r="E305" s="5"/>
      <c r="F305" s="5"/>
      <c r="G305" s="5"/>
    </row>
    <row r="306" spans="5:7" x14ac:dyDescent="0.2">
      <c r="E306" s="5"/>
      <c r="F306" s="5"/>
      <c r="G306" s="5"/>
    </row>
    <row r="307" spans="5:7" x14ac:dyDescent="0.2">
      <c r="E307" s="5"/>
      <c r="F307" s="5"/>
      <c r="G307" s="5"/>
    </row>
    <row r="308" spans="5:7" x14ac:dyDescent="0.2">
      <c r="E308" s="5"/>
      <c r="F308" s="5"/>
      <c r="G308" s="5"/>
    </row>
    <row r="309" spans="5:7" x14ac:dyDescent="0.2">
      <c r="E309" s="5"/>
      <c r="F309" s="5"/>
      <c r="G309" s="5"/>
    </row>
    <row r="310" spans="5:7" x14ac:dyDescent="0.2">
      <c r="E310" s="5"/>
      <c r="F310" s="5"/>
      <c r="G310" s="5"/>
    </row>
    <row r="311" spans="5:7" x14ac:dyDescent="0.2">
      <c r="E311" s="5"/>
      <c r="F311" s="5"/>
      <c r="G311" s="5"/>
    </row>
    <row r="312" spans="5:7" x14ac:dyDescent="0.2">
      <c r="E312" s="5"/>
      <c r="F312" s="5"/>
      <c r="G312" s="5"/>
    </row>
    <row r="313" spans="5:7" x14ac:dyDescent="0.2">
      <c r="E313" s="5"/>
      <c r="F313" s="5"/>
      <c r="G313" s="5"/>
    </row>
    <row r="314" spans="5:7" x14ac:dyDescent="0.2">
      <c r="E314" s="5"/>
      <c r="F314" s="5"/>
      <c r="G314" s="5"/>
    </row>
    <row r="315" spans="5:7" x14ac:dyDescent="0.2">
      <c r="E315" s="5"/>
      <c r="F315" s="5"/>
      <c r="G315" s="5"/>
    </row>
    <row r="316" spans="5:7" x14ac:dyDescent="0.2">
      <c r="E316" s="5"/>
      <c r="F316" s="5"/>
      <c r="G316" s="5"/>
    </row>
    <row r="317" spans="5:7" x14ac:dyDescent="0.2">
      <c r="E317" s="5"/>
      <c r="F317" s="5"/>
      <c r="G317" s="5"/>
    </row>
    <row r="318" spans="5:7" x14ac:dyDescent="0.2">
      <c r="E318" s="5"/>
      <c r="F318" s="5"/>
      <c r="G318" s="5"/>
    </row>
    <row r="319" spans="5:7" x14ac:dyDescent="0.2">
      <c r="E319" s="5"/>
      <c r="F319" s="5"/>
      <c r="G319" s="5"/>
    </row>
    <row r="320" spans="5:7" x14ac:dyDescent="0.2">
      <c r="E320" s="5"/>
      <c r="F320" s="5"/>
      <c r="G320" s="5"/>
    </row>
    <row r="321" spans="5:7" x14ac:dyDescent="0.2">
      <c r="E321" s="5"/>
      <c r="F321" s="5"/>
      <c r="G321" s="5"/>
    </row>
    <row r="322" spans="5:7" x14ac:dyDescent="0.2">
      <c r="E322" s="5"/>
      <c r="F322" s="5"/>
      <c r="G322" s="5"/>
    </row>
    <row r="323" spans="5:7" x14ac:dyDescent="0.2">
      <c r="E323" s="5"/>
      <c r="F323" s="5"/>
      <c r="G323" s="5"/>
    </row>
    <row r="324" spans="5:7" x14ac:dyDescent="0.2">
      <c r="E324" s="5"/>
      <c r="F324" s="5"/>
      <c r="G324" s="5"/>
    </row>
    <row r="325" spans="5:7" x14ac:dyDescent="0.2">
      <c r="E325" s="5"/>
      <c r="F325" s="5"/>
      <c r="G325" s="5"/>
    </row>
    <row r="326" spans="5:7" x14ac:dyDescent="0.2">
      <c r="E326" s="5"/>
      <c r="F326" s="5"/>
      <c r="G326" s="5"/>
    </row>
    <row r="327" spans="5:7" x14ac:dyDescent="0.2">
      <c r="E327" s="5"/>
      <c r="F327" s="5"/>
      <c r="G327" s="5"/>
    </row>
    <row r="328" spans="5:7" x14ac:dyDescent="0.2">
      <c r="E328" s="5"/>
      <c r="F328" s="5"/>
      <c r="G328" s="5"/>
    </row>
    <row r="329" spans="5:7" x14ac:dyDescent="0.2">
      <c r="E329" s="5"/>
      <c r="F329" s="5"/>
      <c r="G329" s="5"/>
    </row>
    <row r="330" spans="5:7" x14ac:dyDescent="0.2">
      <c r="E330" s="5"/>
      <c r="F330" s="5"/>
      <c r="G330" s="5"/>
    </row>
    <row r="331" spans="5:7" x14ac:dyDescent="0.2">
      <c r="E331" s="5"/>
      <c r="F331" s="5"/>
      <c r="G331" s="5"/>
    </row>
    <row r="332" spans="5:7" x14ac:dyDescent="0.2">
      <c r="E332" s="5"/>
      <c r="F332" s="5"/>
      <c r="G332" s="5"/>
    </row>
    <row r="333" spans="5:7" x14ac:dyDescent="0.2">
      <c r="E333" s="5"/>
      <c r="F333" s="5"/>
      <c r="G333" s="5"/>
    </row>
    <row r="334" spans="5:7" x14ac:dyDescent="0.2">
      <c r="E334" s="5"/>
      <c r="F334" s="5"/>
      <c r="G334" s="5"/>
    </row>
    <row r="335" spans="5:7" x14ac:dyDescent="0.2">
      <c r="E335" s="5"/>
      <c r="F335" s="5"/>
      <c r="G335" s="5"/>
    </row>
    <row r="336" spans="5:7" x14ac:dyDescent="0.2">
      <c r="E336" s="5"/>
      <c r="F336" s="5"/>
      <c r="G336" s="5"/>
    </row>
    <row r="337" spans="5:7" x14ac:dyDescent="0.2">
      <c r="E337" s="5"/>
      <c r="F337" s="5"/>
      <c r="G337" s="5"/>
    </row>
    <row r="338" spans="5:7" x14ac:dyDescent="0.2">
      <c r="E338" s="5"/>
      <c r="F338" s="5"/>
      <c r="G338" s="5"/>
    </row>
    <row r="339" spans="5:7" x14ac:dyDescent="0.2">
      <c r="E339" s="5"/>
      <c r="F339" s="5"/>
      <c r="G339" s="5"/>
    </row>
    <row r="340" spans="5:7" x14ac:dyDescent="0.2">
      <c r="E340" s="5"/>
      <c r="F340" s="5"/>
      <c r="G340" s="5"/>
    </row>
    <row r="341" spans="5:7" x14ac:dyDescent="0.2">
      <c r="E341" s="5"/>
      <c r="F341" s="5"/>
      <c r="G341" s="5"/>
    </row>
    <row r="342" spans="5:7" x14ac:dyDescent="0.2">
      <c r="E342" s="5"/>
      <c r="F342" s="5"/>
      <c r="G342" s="5"/>
    </row>
    <row r="343" spans="5:7" x14ac:dyDescent="0.2">
      <c r="E343" s="5"/>
      <c r="F343" s="5"/>
      <c r="G343" s="5"/>
    </row>
    <row r="344" spans="5:7" x14ac:dyDescent="0.2">
      <c r="E344" s="5"/>
      <c r="F344" s="5"/>
      <c r="G344" s="5"/>
    </row>
    <row r="345" spans="5:7" x14ac:dyDescent="0.2">
      <c r="E345" s="5"/>
      <c r="F345" s="5"/>
      <c r="G345" s="5"/>
    </row>
    <row r="346" spans="5:7" x14ac:dyDescent="0.2">
      <c r="E346" s="5"/>
      <c r="F346" s="5"/>
      <c r="G346" s="5"/>
    </row>
    <row r="347" spans="5:7" x14ac:dyDescent="0.2">
      <c r="E347" s="5"/>
      <c r="F347" s="5"/>
      <c r="G347" s="5"/>
    </row>
    <row r="348" spans="5:7" x14ac:dyDescent="0.2">
      <c r="E348" s="5"/>
      <c r="F348" s="5"/>
      <c r="G348" s="5"/>
    </row>
    <row r="349" spans="5:7" x14ac:dyDescent="0.2">
      <c r="E349" s="5"/>
      <c r="F349" s="5"/>
      <c r="G349" s="5"/>
    </row>
    <row r="350" spans="5:7" x14ac:dyDescent="0.2">
      <c r="E350" s="5"/>
      <c r="F350" s="5"/>
      <c r="G350" s="5"/>
    </row>
    <row r="351" spans="5:7" x14ac:dyDescent="0.2">
      <c r="E351" s="5"/>
      <c r="F351" s="5"/>
      <c r="G351" s="5"/>
    </row>
    <row r="352" spans="5:7" x14ac:dyDescent="0.2">
      <c r="E352" s="5"/>
      <c r="F352" s="5"/>
      <c r="G352" s="5"/>
    </row>
    <row r="353" spans="5:7" x14ac:dyDescent="0.2">
      <c r="E353" s="5"/>
      <c r="F353" s="5"/>
      <c r="G353" s="5"/>
    </row>
    <row r="354" spans="5:7" x14ac:dyDescent="0.2">
      <c r="E354" s="5"/>
      <c r="F354" s="5"/>
      <c r="G354" s="5"/>
    </row>
    <row r="355" spans="5:7" x14ac:dyDescent="0.2">
      <c r="E355" s="5"/>
      <c r="F355" s="5"/>
      <c r="G355" s="5"/>
    </row>
    <row r="356" spans="5:7" x14ac:dyDescent="0.2">
      <c r="E356" s="5"/>
      <c r="F356" s="5"/>
      <c r="G356" s="5"/>
    </row>
    <row r="357" spans="5:7" x14ac:dyDescent="0.2">
      <c r="E357" s="5"/>
      <c r="F357" s="5"/>
      <c r="G357" s="5"/>
    </row>
    <row r="358" spans="5:7" x14ac:dyDescent="0.2">
      <c r="E358" s="5"/>
      <c r="F358" s="5"/>
      <c r="G358" s="5"/>
    </row>
    <row r="359" spans="5:7" x14ac:dyDescent="0.2">
      <c r="E359" s="5"/>
      <c r="F359" s="5"/>
      <c r="G359" s="5"/>
    </row>
    <row r="360" spans="5:7" x14ac:dyDescent="0.2">
      <c r="E360" s="5"/>
      <c r="F360" s="5"/>
      <c r="G360" s="5"/>
    </row>
    <row r="361" spans="5:7" x14ac:dyDescent="0.2">
      <c r="E361" s="5"/>
      <c r="F361" s="5"/>
      <c r="G361" s="5"/>
    </row>
    <row r="362" spans="5:7" x14ac:dyDescent="0.2">
      <c r="E362" s="5"/>
      <c r="F362" s="5"/>
      <c r="G362" s="5"/>
    </row>
    <row r="363" spans="5:7" x14ac:dyDescent="0.2">
      <c r="E363" s="5"/>
      <c r="F363" s="5"/>
      <c r="G363" s="5"/>
    </row>
    <row r="364" spans="5:7" x14ac:dyDescent="0.2">
      <c r="E364" s="5"/>
      <c r="F364" s="5"/>
      <c r="G364" s="5"/>
    </row>
    <row r="365" spans="5:7" x14ac:dyDescent="0.2">
      <c r="E365" s="5"/>
      <c r="F365" s="5"/>
      <c r="G365" s="5"/>
    </row>
    <row r="366" spans="5:7" x14ac:dyDescent="0.2">
      <c r="E366" s="5"/>
      <c r="F366" s="5"/>
      <c r="G366" s="5"/>
    </row>
    <row r="367" spans="5:7" x14ac:dyDescent="0.2">
      <c r="E367" s="5"/>
      <c r="F367" s="5"/>
      <c r="G367" s="5"/>
    </row>
    <row r="368" spans="5:7" x14ac:dyDescent="0.2">
      <c r="E368" s="5"/>
      <c r="F368" s="5"/>
      <c r="G368" s="5"/>
    </row>
    <row r="369" spans="5:7" x14ac:dyDescent="0.2">
      <c r="E369" s="5"/>
      <c r="F369" s="5"/>
      <c r="G369" s="5"/>
    </row>
    <row r="370" spans="5:7" x14ac:dyDescent="0.2">
      <c r="E370" s="5"/>
      <c r="F370" s="5"/>
      <c r="G370" s="5"/>
    </row>
    <row r="371" spans="5:7" x14ac:dyDescent="0.2">
      <c r="E371" s="5"/>
      <c r="F371" s="5"/>
      <c r="G371" s="5"/>
    </row>
    <row r="372" spans="5:7" x14ac:dyDescent="0.2">
      <c r="E372" s="5"/>
      <c r="F372" s="5"/>
      <c r="G372" s="5"/>
    </row>
    <row r="373" spans="5:7" x14ac:dyDescent="0.2">
      <c r="E373" s="5"/>
      <c r="F373" s="5"/>
      <c r="G373" s="5"/>
    </row>
    <row r="374" spans="5:7" x14ac:dyDescent="0.2">
      <c r="E374" s="5"/>
      <c r="F374" s="5"/>
      <c r="G374" s="5"/>
    </row>
    <row r="375" spans="5:7" x14ac:dyDescent="0.2">
      <c r="E375" s="5"/>
      <c r="F375" s="5"/>
      <c r="G375" s="5"/>
    </row>
    <row r="376" spans="5:7" x14ac:dyDescent="0.2">
      <c r="E376" s="5"/>
      <c r="F376" s="5"/>
      <c r="G376" s="5"/>
    </row>
    <row r="377" spans="5:7" x14ac:dyDescent="0.2">
      <c r="E377" s="5"/>
      <c r="F377" s="5"/>
      <c r="G377" s="5"/>
    </row>
    <row r="378" spans="5:7" x14ac:dyDescent="0.2">
      <c r="E378" s="5"/>
      <c r="F378" s="5"/>
      <c r="G378" s="5"/>
    </row>
    <row r="379" spans="5:7" x14ac:dyDescent="0.2">
      <c r="E379" s="5"/>
      <c r="F379" s="5"/>
      <c r="G379" s="5"/>
    </row>
    <row r="380" spans="5:7" x14ac:dyDescent="0.2">
      <c r="E380" s="5"/>
      <c r="F380" s="5"/>
      <c r="G380" s="5"/>
    </row>
    <row r="381" spans="5:7" x14ac:dyDescent="0.2">
      <c r="E381" s="5"/>
      <c r="F381" s="5"/>
      <c r="G381" s="5"/>
    </row>
    <row r="382" spans="5:7" x14ac:dyDescent="0.2">
      <c r="E382" s="5"/>
      <c r="F382" s="5"/>
      <c r="G382" s="5"/>
    </row>
    <row r="383" spans="5:7" x14ac:dyDescent="0.2">
      <c r="E383" s="5"/>
      <c r="F383" s="5"/>
      <c r="G383" s="5"/>
    </row>
    <row r="384" spans="5:7" x14ac:dyDescent="0.2">
      <c r="E384" s="5"/>
      <c r="F384" s="5"/>
      <c r="G384" s="5"/>
    </row>
    <row r="385" spans="5:7" x14ac:dyDescent="0.2">
      <c r="E385" s="5"/>
      <c r="F385" s="5"/>
      <c r="G385" s="5"/>
    </row>
    <row r="386" spans="5:7" x14ac:dyDescent="0.2">
      <c r="E386" s="5"/>
      <c r="F386" s="5"/>
      <c r="G386" s="5"/>
    </row>
    <row r="387" spans="5:7" x14ac:dyDescent="0.2">
      <c r="E387" s="5"/>
      <c r="F387" s="5"/>
      <c r="G387" s="5"/>
    </row>
    <row r="388" spans="5:7" x14ac:dyDescent="0.2">
      <c r="E388" s="5"/>
      <c r="F388" s="5"/>
      <c r="G388" s="5"/>
    </row>
    <row r="389" spans="5:7" x14ac:dyDescent="0.2">
      <c r="E389" s="5"/>
      <c r="F389" s="5"/>
      <c r="G389" s="5"/>
    </row>
    <row r="390" spans="5:7" x14ac:dyDescent="0.2">
      <c r="E390" s="5"/>
      <c r="F390" s="5"/>
      <c r="G390" s="5"/>
    </row>
    <row r="391" spans="5:7" x14ac:dyDescent="0.2">
      <c r="E391" s="5"/>
      <c r="F391" s="5"/>
      <c r="G391" s="5"/>
    </row>
    <row r="392" spans="5:7" x14ac:dyDescent="0.2">
      <c r="E392" s="5"/>
      <c r="F392" s="5"/>
      <c r="G392" s="5"/>
    </row>
    <row r="393" spans="5:7" x14ac:dyDescent="0.2">
      <c r="E393" s="5"/>
      <c r="F393" s="5"/>
      <c r="G393" s="5"/>
    </row>
    <row r="394" spans="5:7" x14ac:dyDescent="0.2">
      <c r="E394" s="5"/>
      <c r="F394" s="5"/>
      <c r="G394" s="5"/>
    </row>
    <row r="395" spans="5:7" x14ac:dyDescent="0.2">
      <c r="E395" s="5"/>
      <c r="F395" s="5"/>
      <c r="G395" s="5"/>
    </row>
    <row r="396" spans="5:7" x14ac:dyDescent="0.2">
      <c r="E396" s="5"/>
      <c r="F396" s="5"/>
      <c r="G396" s="5"/>
    </row>
    <row r="397" spans="5:7" x14ac:dyDescent="0.2">
      <c r="E397" s="5"/>
      <c r="F397" s="5"/>
      <c r="G397" s="5"/>
    </row>
    <row r="398" spans="5:7" x14ac:dyDescent="0.2">
      <c r="E398" s="5"/>
      <c r="F398" s="5"/>
      <c r="G398" s="5"/>
    </row>
    <row r="399" spans="5:7" x14ac:dyDescent="0.2">
      <c r="E399" s="5"/>
      <c r="F399" s="5"/>
      <c r="G399" s="5"/>
    </row>
    <row r="400" spans="5:7" x14ac:dyDescent="0.2">
      <c r="E400" s="5"/>
      <c r="F400" s="5"/>
      <c r="G400" s="5"/>
    </row>
    <row r="401" spans="5:7" x14ac:dyDescent="0.2">
      <c r="E401" s="5"/>
      <c r="F401" s="5"/>
      <c r="G401" s="5"/>
    </row>
    <row r="402" spans="5:7" x14ac:dyDescent="0.2">
      <c r="E402" s="5"/>
      <c r="F402" s="5"/>
      <c r="G402" s="5"/>
    </row>
    <row r="403" spans="5:7" x14ac:dyDescent="0.2">
      <c r="E403" s="5"/>
      <c r="F403" s="5"/>
      <c r="G403" s="5"/>
    </row>
    <row r="404" spans="5:7" x14ac:dyDescent="0.2">
      <c r="E404" s="5"/>
      <c r="F404" s="5"/>
      <c r="G404" s="5"/>
    </row>
    <row r="405" spans="5:7" x14ac:dyDescent="0.2">
      <c r="E405" s="5"/>
      <c r="F405" s="5"/>
      <c r="G405" s="5"/>
    </row>
    <row r="406" spans="5:7" x14ac:dyDescent="0.2">
      <c r="E406" s="5"/>
      <c r="F406" s="5"/>
      <c r="G406" s="5"/>
    </row>
    <row r="407" spans="5:7" x14ac:dyDescent="0.2">
      <c r="E407" s="5"/>
      <c r="F407" s="5"/>
      <c r="G407" s="5"/>
    </row>
    <row r="408" spans="5:7" x14ac:dyDescent="0.2">
      <c r="E408" s="5"/>
      <c r="F408" s="5"/>
      <c r="G408" s="5"/>
    </row>
    <row r="409" spans="5:7" x14ac:dyDescent="0.2">
      <c r="E409" s="5"/>
      <c r="F409" s="5"/>
      <c r="G409" s="5"/>
    </row>
    <row r="410" spans="5:7" x14ac:dyDescent="0.2">
      <c r="E410" s="5"/>
      <c r="F410" s="5"/>
      <c r="G410" s="5"/>
    </row>
    <row r="411" spans="5:7" x14ac:dyDescent="0.2">
      <c r="E411" s="5"/>
      <c r="F411" s="5"/>
      <c r="G411" s="5"/>
    </row>
    <row r="412" spans="5:7" x14ac:dyDescent="0.2">
      <c r="E412" s="5"/>
      <c r="F412" s="5"/>
      <c r="G412" s="5"/>
    </row>
    <row r="413" spans="5:7" x14ac:dyDescent="0.2">
      <c r="E413" s="5"/>
      <c r="F413" s="5"/>
      <c r="G413" s="5"/>
    </row>
    <row r="414" spans="5:7" x14ac:dyDescent="0.2">
      <c r="E414" s="5"/>
      <c r="F414" s="5"/>
      <c r="G414" s="5"/>
    </row>
    <row r="415" spans="5:7" x14ac:dyDescent="0.2">
      <c r="E415" s="5"/>
      <c r="F415" s="5"/>
      <c r="G415" s="5"/>
    </row>
    <row r="416" spans="5:7" x14ac:dyDescent="0.2">
      <c r="E416" s="5"/>
      <c r="F416" s="5"/>
      <c r="G416" s="5"/>
    </row>
    <row r="417" spans="5:7" x14ac:dyDescent="0.2">
      <c r="E417" s="5"/>
      <c r="F417" s="5"/>
      <c r="G417" s="5"/>
    </row>
    <row r="418" spans="5:7" x14ac:dyDescent="0.2">
      <c r="E418" s="5"/>
      <c r="F418" s="5"/>
      <c r="G418" s="5"/>
    </row>
    <row r="419" spans="5:7" x14ac:dyDescent="0.2">
      <c r="E419" s="5"/>
      <c r="F419" s="5"/>
      <c r="G419" s="5"/>
    </row>
    <row r="420" spans="5:7" x14ac:dyDescent="0.2">
      <c r="E420" s="5"/>
      <c r="F420" s="5"/>
      <c r="G420" s="5"/>
    </row>
    <row r="421" spans="5:7" x14ac:dyDescent="0.2">
      <c r="E421" s="5"/>
      <c r="F421" s="5"/>
      <c r="G421" s="5"/>
    </row>
    <row r="422" spans="5:7" x14ac:dyDescent="0.2">
      <c r="E422" s="5"/>
      <c r="F422" s="5"/>
      <c r="G422" s="5"/>
    </row>
    <row r="423" spans="5:7" x14ac:dyDescent="0.2">
      <c r="E423" s="5"/>
      <c r="F423" s="5"/>
      <c r="G423" s="5"/>
    </row>
    <row r="424" spans="5:7" x14ac:dyDescent="0.2">
      <c r="E424" s="5"/>
      <c r="F424" s="5"/>
      <c r="G424" s="5"/>
    </row>
    <row r="425" spans="5:7" x14ac:dyDescent="0.2">
      <c r="E425" s="5"/>
      <c r="F425" s="5"/>
      <c r="G425" s="5"/>
    </row>
    <row r="426" spans="5:7" x14ac:dyDescent="0.2">
      <c r="E426" s="5"/>
      <c r="F426" s="5"/>
      <c r="G426" s="5"/>
    </row>
    <row r="427" spans="5:7" x14ac:dyDescent="0.2">
      <c r="E427" s="5"/>
      <c r="F427" s="5"/>
      <c r="G427" s="5"/>
    </row>
    <row r="428" spans="5:7" x14ac:dyDescent="0.2">
      <c r="E428" s="5"/>
      <c r="F428" s="5"/>
      <c r="G428" s="5"/>
    </row>
    <row r="429" spans="5:7" x14ac:dyDescent="0.2">
      <c r="E429" s="5"/>
      <c r="F429" s="5"/>
      <c r="G429" s="5"/>
    </row>
    <row r="430" spans="5:7" x14ac:dyDescent="0.2">
      <c r="E430" s="5"/>
      <c r="F430" s="5"/>
      <c r="G430" s="5"/>
    </row>
    <row r="431" spans="5:7" x14ac:dyDescent="0.2">
      <c r="E431" s="5"/>
      <c r="F431" s="5"/>
      <c r="G431" s="5"/>
    </row>
    <row r="432" spans="5:7" x14ac:dyDescent="0.2">
      <c r="E432" s="5"/>
      <c r="F432" s="5"/>
      <c r="G432" s="5"/>
    </row>
    <row r="433" spans="5:7" x14ac:dyDescent="0.2">
      <c r="E433" s="5"/>
      <c r="F433" s="5"/>
      <c r="G433" s="5"/>
    </row>
    <row r="434" spans="5:7" x14ac:dyDescent="0.2">
      <c r="E434" s="5"/>
      <c r="F434" s="5"/>
      <c r="G434" s="5"/>
    </row>
    <row r="435" spans="5:7" x14ac:dyDescent="0.2">
      <c r="E435" s="5"/>
      <c r="F435" s="5"/>
      <c r="G435" s="5"/>
    </row>
    <row r="436" spans="5:7" x14ac:dyDescent="0.2">
      <c r="E436" s="5"/>
      <c r="F436" s="5"/>
      <c r="G436" s="5"/>
    </row>
    <row r="437" spans="5:7" x14ac:dyDescent="0.2">
      <c r="E437" s="5"/>
      <c r="F437" s="5"/>
      <c r="G437" s="5"/>
    </row>
    <row r="438" spans="5:7" x14ac:dyDescent="0.2">
      <c r="E438" s="5"/>
      <c r="F438" s="5"/>
      <c r="G438" s="5"/>
    </row>
    <row r="439" spans="5:7" x14ac:dyDescent="0.2">
      <c r="E439" s="5"/>
      <c r="F439" s="5"/>
      <c r="G439" s="5"/>
    </row>
    <row r="440" spans="5:7" x14ac:dyDescent="0.2">
      <c r="E440" s="5"/>
      <c r="F440" s="5"/>
      <c r="G440" s="5"/>
    </row>
    <row r="441" spans="5:7" x14ac:dyDescent="0.2">
      <c r="E441" s="5"/>
      <c r="F441" s="5"/>
      <c r="G441" s="5"/>
    </row>
    <row r="442" spans="5:7" x14ac:dyDescent="0.2">
      <c r="E442" s="5"/>
      <c r="F442" s="5"/>
      <c r="G442" s="5"/>
    </row>
    <row r="443" spans="5:7" x14ac:dyDescent="0.2">
      <c r="E443" s="5"/>
      <c r="F443" s="5"/>
      <c r="G443" s="5"/>
    </row>
    <row r="444" spans="5:7" x14ac:dyDescent="0.2">
      <c r="E444" s="5"/>
      <c r="F444" s="5"/>
      <c r="G444" s="5"/>
    </row>
    <row r="445" spans="5:7" x14ac:dyDescent="0.2">
      <c r="E445" s="5"/>
      <c r="F445" s="5"/>
      <c r="G445" s="5"/>
    </row>
    <row r="446" spans="5:7" x14ac:dyDescent="0.2">
      <c r="E446" s="5"/>
      <c r="F446" s="5"/>
      <c r="G446" s="5"/>
    </row>
    <row r="447" spans="5:7" x14ac:dyDescent="0.2">
      <c r="E447" s="5"/>
      <c r="F447" s="5"/>
      <c r="G447" s="5"/>
    </row>
    <row r="448" spans="5:7" x14ac:dyDescent="0.2">
      <c r="E448" s="5"/>
      <c r="F448" s="5"/>
      <c r="G448" s="5"/>
    </row>
    <row r="449" spans="5:7" x14ac:dyDescent="0.2">
      <c r="E449" s="5"/>
      <c r="F449" s="5"/>
      <c r="G449" s="5"/>
    </row>
    <row r="450" spans="5:7" x14ac:dyDescent="0.2">
      <c r="E450" s="5"/>
      <c r="F450" s="5"/>
      <c r="G450" s="5"/>
    </row>
    <row r="451" spans="5:7" x14ac:dyDescent="0.2">
      <c r="E451" s="5"/>
      <c r="F451" s="5"/>
      <c r="G451" s="5"/>
    </row>
    <row r="452" spans="5:7" x14ac:dyDescent="0.2">
      <c r="E452" s="5"/>
      <c r="F452" s="5"/>
      <c r="G452" s="5"/>
    </row>
    <row r="453" spans="5:7" x14ac:dyDescent="0.2">
      <c r="E453" s="5"/>
      <c r="F453" s="5"/>
      <c r="G453" s="5"/>
    </row>
    <row r="454" spans="5:7" x14ac:dyDescent="0.2">
      <c r="E454" s="5"/>
      <c r="F454" s="5"/>
      <c r="G454" s="5"/>
    </row>
    <row r="455" spans="5:7" x14ac:dyDescent="0.2">
      <c r="E455" s="5"/>
      <c r="F455" s="5"/>
      <c r="G455" s="5"/>
    </row>
    <row r="456" spans="5:7" x14ac:dyDescent="0.2">
      <c r="E456" s="5"/>
      <c r="F456" s="5"/>
      <c r="G456" s="5"/>
    </row>
    <row r="457" spans="5:7" x14ac:dyDescent="0.2">
      <c r="E457" s="5"/>
      <c r="F457" s="5"/>
      <c r="G457" s="5"/>
    </row>
    <row r="458" spans="5:7" x14ac:dyDescent="0.2">
      <c r="E458" s="5"/>
      <c r="F458" s="5"/>
      <c r="G458" s="5"/>
    </row>
    <row r="459" spans="5:7" x14ac:dyDescent="0.2">
      <c r="E459" s="5"/>
      <c r="F459" s="5"/>
      <c r="G459" s="5"/>
    </row>
    <row r="460" spans="5:7" x14ac:dyDescent="0.2">
      <c r="E460" s="5"/>
      <c r="F460" s="5"/>
      <c r="G460" s="5"/>
    </row>
    <row r="461" spans="5:7" x14ac:dyDescent="0.2">
      <c r="E461" s="5"/>
      <c r="F461" s="5"/>
      <c r="G461" s="5"/>
    </row>
    <row r="462" spans="5:7" x14ac:dyDescent="0.2">
      <c r="E462" s="5"/>
      <c r="F462" s="5"/>
      <c r="G462" s="5"/>
    </row>
    <row r="463" spans="5:7" x14ac:dyDescent="0.2">
      <c r="E463" s="5"/>
      <c r="F463" s="5"/>
      <c r="G463" s="5"/>
    </row>
    <row r="464" spans="5:7" x14ac:dyDescent="0.2">
      <c r="E464" s="5"/>
      <c r="F464" s="5"/>
      <c r="G464" s="5"/>
    </row>
    <row r="465" spans="5:7" x14ac:dyDescent="0.2">
      <c r="E465" s="5"/>
      <c r="F465" s="5"/>
      <c r="G465" s="5"/>
    </row>
    <row r="466" spans="5:7" x14ac:dyDescent="0.2">
      <c r="E466" s="5"/>
      <c r="F466" s="5"/>
      <c r="G466" s="5"/>
    </row>
    <row r="467" spans="5:7" x14ac:dyDescent="0.2">
      <c r="E467" s="5"/>
      <c r="F467" s="5"/>
      <c r="G467" s="5"/>
    </row>
    <row r="468" spans="5:7" x14ac:dyDescent="0.2">
      <c r="E468" s="5"/>
      <c r="F468" s="5"/>
      <c r="G468" s="5"/>
    </row>
    <row r="469" spans="5:7" x14ac:dyDescent="0.2">
      <c r="E469" s="5"/>
      <c r="F469" s="5"/>
      <c r="G469" s="5"/>
    </row>
    <row r="470" spans="5:7" x14ac:dyDescent="0.2">
      <c r="E470" s="5"/>
      <c r="F470" s="5"/>
      <c r="G470" s="5"/>
    </row>
    <row r="471" spans="5:7" x14ac:dyDescent="0.2">
      <c r="E471" s="5"/>
      <c r="F471" s="5"/>
      <c r="G471" s="5"/>
    </row>
    <row r="472" spans="5:7" x14ac:dyDescent="0.2">
      <c r="E472" s="5"/>
      <c r="F472" s="5"/>
      <c r="G472" s="5"/>
    </row>
    <row r="473" spans="5:7" x14ac:dyDescent="0.2">
      <c r="E473" s="5"/>
      <c r="F473" s="5"/>
      <c r="G473" s="5"/>
    </row>
    <row r="474" spans="5:7" x14ac:dyDescent="0.2">
      <c r="E474" s="5"/>
      <c r="F474" s="5"/>
      <c r="G474" s="5"/>
    </row>
    <row r="475" spans="5:7" x14ac:dyDescent="0.2">
      <c r="E475" s="5"/>
      <c r="F475" s="5"/>
      <c r="G475" s="5"/>
    </row>
    <row r="476" spans="5:7" x14ac:dyDescent="0.2">
      <c r="E476" s="5"/>
      <c r="F476" s="5"/>
      <c r="G476" s="5"/>
    </row>
    <row r="477" spans="5:7" x14ac:dyDescent="0.2">
      <c r="E477" s="5"/>
      <c r="F477" s="5"/>
      <c r="G477" s="5"/>
    </row>
    <row r="478" spans="5:7" x14ac:dyDescent="0.2">
      <c r="E478" s="5"/>
      <c r="F478" s="5"/>
      <c r="G478" s="5"/>
    </row>
    <row r="479" spans="5:7" x14ac:dyDescent="0.2">
      <c r="E479" s="5"/>
      <c r="F479" s="5"/>
      <c r="G479" s="5"/>
    </row>
    <row r="480" spans="5:7" x14ac:dyDescent="0.2">
      <c r="E480" s="5"/>
      <c r="F480" s="5"/>
      <c r="G480" s="5"/>
    </row>
    <row r="481" spans="5:7" x14ac:dyDescent="0.2">
      <c r="E481" s="5"/>
      <c r="F481" s="5"/>
      <c r="G481" s="5"/>
    </row>
    <row r="482" spans="5:7" x14ac:dyDescent="0.2">
      <c r="E482" s="5"/>
      <c r="F482" s="5"/>
      <c r="G482" s="5"/>
    </row>
    <row r="483" spans="5:7" x14ac:dyDescent="0.2">
      <c r="E483" s="5"/>
      <c r="F483" s="5"/>
      <c r="G483" s="5"/>
    </row>
    <row r="484" spans="5:7" x14ac:dyDescent="0.2">
      <c r="E484" s="5"/>
      <c r="F484" s="5"/>
      <c r="G484" s="5"/>
    </row>
    <row r="485" spans="5:7" x14ac:dyDescent="0.2">
      <c r="E485" s="5"/>
      <c r="F485" s="5"/>
      <c r="G485" s="5"/>
    </row>
    <row r="486" spans="5:7" x14ac:dyDescent="0.2">
      <c r="E486" s="5"/>
      <c r="F486" s="5"/>
      <c r="G486" s="5"/>
    </row>
    <row r="487" spans="5:7" x14ac:dyDescent="0.2">
      <c r="E487" s="5"/>
      <c r="F487" s="5"/>
      <c r="G487" s="5"/>
    </row>
    <row r="488" spans="5:7" x14ac:dyDescent="0.2">
      <c r="E488" s="5"/>
      <c r="F488" s="5"/>
      <c r="G488" s="5"/>
    </row>
    <row r="489" spans="5:7" x14ac:dyDescent="0.2">
      <c r="E489" s="5"/>
      <c r="F489" s="5"/>
      <c r="G489" s="5"/>
    </row>
    <row r="490" spans="5:7" x14ac:dyDescent="0.2">
      <c r="E490" s="5"/>
      <c r="F490" s="5"/>
      <c r="G490" s="5"/>
    </row>
    <row r="491" spans="5:7" x14ac:dyDescent="0.2">
      <c r="E491" s="5"/>
      <c r="F491" s="5"/>
      <c r="G491" s="5"/>
    </row>
    <row r="492" spans="5:7" x14ac:dyDescent="0.2">
      <c r="E492" s="5"/>
      <c r="F492" s="5"/>
      <c r="G492" s="5"/>
    </row>
    <row r="493" spans="5:7" x14ac:dyDescent="0.2">
      <c r="E493" s="5"/>
      <c r="F493" s="5"/>
      <c r="G493" s="5"/>
    </row>
    <row r="494" spans="5:7" x14ac:dyDescent="0.2">
      <c r="E494" s="5"/>
      <c r="F494" s="5"/>
      <c r="G494" s="5"/>
    </row>
    <row r="495" spans="5:7" x14ac:dyDescent="0.2">
      <c r="E495" s="5"/>
      <c r="F495" s="5"/>
      <c r="G495" s="5"/>
    </row>
    <row r="496" spans="5:7" x14ac:dyDescent="0.2">
      <c r="E496" s="5"/>
      <c r="F496" s="5"/>
      <c r="G496" s="5"/>
    </row>
    <row r="497" spans="5:7" x14ac:dyDescent="0.2">
      <c r="E497" s="5"/>
      <c r="F497" s="5"/>
      <c r="G497" s="5"/>
    </row>
    <row r="498" spans="5:7" x14ac:dyDescent="0.2">
      <c r="E498" s="5"/>
      <c r="F498" s="5"/>
      <c r="G498" s="5"/>
    </row>
    <row r="499" spans="5:7" x14ac:dyDescent="0.2">
      <c r="E499" s="5"/>
      <c r="F499" s="5"/>
      <c r="G499" s="5"/>
    </row>
    <row r="500" spans="5:7" x14ac:dyDescent="0.2">
      <c r="E500" s="5"/>
      <c r="F500" s="5"/>
      <c r="G500" s="5"/>
    </row>
    <row r="501" spans="5:7" x14ac:dyDescent="0.2">
      <c r="E501" s="5"/>
      <c r="F501" s="5"/>
      <c r="G501" s="5"/>
    </row>
    <row r="502" spans="5:7" x14ac:dyDescent="0.2">
      <c r="E502" s="5"/>
      <c r="F502" s="5"/>
      <c r="G502" s="5"/>
    </row>
    <row r="503" spans="5:7" x14ac:dyDescent="0.2">
      <c r="E503" s="5"/>
      <c r="F503" s="5"/>
      <c r="G503" s="5"/>
    </row>
    <row r="504" spans="5:7" x14ac:dyDescent="0.2">
      <c r="E504" s="5"/>
      <c r="F504" s="5"/>
      <c r="G504" s="5"/>
    </row>
    <row r="505" spans="5:7" x14ac:dyDescent="0.2">
      <c r="E505" s="5"/>
      <c r="F505" s="5"/>
      <c r="G505" s="5"/>
    </row>
    <row r="506" spans="5:7" x14ac:dyDescent="0.2">
      <c r="E506" s="5"/>
      <c r="F506" s="5"/>
      <c r="G506" s="5"/>
    </row>
    <row r="507" spans="5:7" x14ac:dyDescent="0.2">
      <c r="E507" s="5"/>
      <c r="F507" s="5"/>
      <c r="G507" s="5"/>
    </row>
    <row r="508" spans="5:7" x14ac:dyDescent="0.2">
      <c r="E508" s="5"/>
      <c r="F508" s="5"/>
      <c r="G508" s="5"/>
    </row>
    <row r="509" spans="5:7" x14ac:dyDescent="0.2">
      <c r="E509" s="5"/>
      <c r="F509" s="5"/>
      <c r="G509" s="5"/>
    </row>
    <row r="510" spans="5:7" x14ac:dyDescent="0.2">
      <c r="E510" s="5"/>
      <c r="F510" s="5"/>
      <c r="G510" s="5"/>
    </row>
    <row r="511" spans="5:7" x14ac:dyDescent="0.2">
      <c r="E511" s="5"/>
      <c r="F511" s="5"/>
      <c r="G511" s="5"/>
    </row>
    <row r="512" spans="5:7" x14ac:dyDescent="0.2">
      <c r="E512" s="5"/>
      <c r="F512" s="5"/>
      <c r="G512" s="5"/>
    </row>
    <row r="513" spans="5:7" x14ac:dyDescent="0.2">
      <c r="E513" s="5"/>
      <c r="F513" s="5"/>
      <c r="G513" s="5"/>
    </row>
    <row r="514" spans="5:7" x14ac:dyDescent="0.2">
      <c r="E514" s="5"/>
      <c r="F514" s="5"/>
      <c r="G514" s="5"/>
    </row>
    <row r="515" spans="5:7" x14ac:dyDescent="0.2">
      <c r="E515" s="5"/>
      <c r="F515" s="5"/>
      <c r="G515" s="5"/>
    </row>
    <row r="516" spans="5:7" x14ac:dyDescent="0.2">
      <c r="E516" s="5"/>
      <c r="F516" s="5"/>
      <c r="G516" s="5"/>
    </row>
    <row r="517" spans="5:7" x14ac:dyDescent="0.2">
      <c r="E517" s="5"/>
      <c r="F517" s="5"/>
      <c r="G517" s="5"/>
    </row>
    <row r="518" spans="5:7" x14ac:dyDescent="0.2">
      <c r="E518" s="5"/>
      <c r="F518" s="5"/>
      <c r="G518" s="5"/>
    </row>
    <row r="519" spans="5:7" x14ac:dyDescent="0.2">
      <c r="E519" s="5"/>
      <c r="F519" s="5"/>
      <c r="G519" s="5"/>
    </row>
    <row r="520" spans="5:7" x14ac:dyDescent="0.2">
      <c r="E520" s="5"/>
      <c r="F520" s="5"/>
      <c r="G520" s="5"/>
    </row>
    <row r="521" spans="5:7" x14ac:dyDescent="0.2">
      <c r="E521" s="5"/>
      <c r="F521" s="5"/>
      <c r="G521" s="5"/>
    </row>
    <row r="522" spans="5:7" x14ac:dyDescent="0.2">
      <c r="E522" s="5"/>
      <c r="F522" s="5"/>
      <c r="G522" s="5"/>
    </row>
    <row r="523" spans="5:7" x14ac:dyDescent="0.2">
      <c r="E523" s="5"/>
      <c r="F523" s="5"/>
      <c r="G523" s="5"/>
    </row>
    <row r="524" spans="5:7" x14ac:dyDescent="0.2">
      <c r="E524" s="5"/>
      <c r="F524" s="5"/>
      <c r="G524" s="5"/>
    </row>
    <row r="525" spans="5:7" x14ac:dyDescent="0.2">
      <c r="E525" s="5"/>
      <c r="F525" s="5"/>
      <c r="G525" s="5"/>
    </row>
    <row r="526" spans="5:7" x14ac:dyDescent="0.2">
      <c r="E526" s="5"/>
      <c r="F526" s="5"/>
      <c r="G526" s="5"/>
    </row>
    <row r="527" spans="5:7" x14ac:dyDescent="0.2">
      <c r="E527" s="5"/>
      <c r="F527" s="5"/>
      <c r="G527" s="5"/>
    </row>
    <row r="528" spans="5:7" x14ac:dyDescent="0.2">
      <c r="E528" s="5"/>
      <c r="F528" s="5"/>
      <c r="G528" s="5"/>
    </row>
    <row r="529" spans="5:7" x14ac:dyDescent="0.2">
      <c r="E529" s="5"/>
      <c r="F529" s="5"/>
      <c r="G529" s="5"/>
    </row>
    <row r="530" spans="5:7" x14ac:dyDescent="0.2">
      <c r="E530" s="5"/>
      <c r="F530" s="5"/>
      <c r="G530" s="5"/>
    </row>
    <row r="531" spans="5:7" x14ac:dyDescent="0.2">
      <c r="E531" s="5"/>
      <c r="F531" s="5"/>
      <c r="G531" s="5"/>
    </row>
    <row r="532" spans="5:7" x14ac:dyDescent="0.2">
      <c r="E532" s="5"/>
      <c r="F532" s="5"/>
      <c r="G532" s="5"/>
    </row>
    <row r="533" spans="5:7" x14ac:dyDescent="0.2">
      <c r="E533" s="5"/>
      <c r="F533" s="5"/>
      <c r="G533" s="5"/>
    </row>
    <row r="534" spans="5:7" x14ac:dyDescent="0.2">
      <c r="E534" s="5"/>
      <c r="F534" s="5"/>
      <c r="G534" s="5"/>
    </row>
    <row r="535" spans="5:7" x14ac:dyDescent="0.2">
      <c r="E535" s="5"/>
      <c r="F535" s="5"/>
      <c r="G535" s="5"/>
    </row>
    <row r="536" spans="5:7" x14ac:dyDescent="0.2">
      <c r="E536" s="5"/>
      <c r="F536" s="5"/>
      <c r="G536" s="5"/>
    </row>
    <row r="537" spans="5:7" x14ac:dyDescent="0.2">
      <c r="E537" s="5"/>
      <c r="F537" s="5"/>
      <c r="G537" s="5"/>
    </row>
    <row r="538" spans="5:7" x14ac:dyDescent="0.2">
      <c r="E538" s="5"/>
      <c r="F538" s="5"/>
      <c r="G538" s="5"/>
    </row>
    <row r="539" spans="5:7" x14ac:dyDescent="0.2">
      <c r="E539" s="5"/>
      <c r="F539" s="5"/>
      <c r="G539" s="5"/>
    </row>
    <row r="540" spans="5:7" x14ac:dyDescent="0.2">
      <c r="E540" s="5"/>
      <c r="F540" s="5"/>
      <c r="G540" s="5"/>
    </row>
    <row r="541" spans="5:7" x14ac:dyDescent="0.2">
      <c r="E541" s="5"/>
      <c r="F541" s="5"/>
      <c r="G541" s="5"/>
    </row>
    <row r="542" spans="5:7" x14ac:dyDescent="0.2">
      <c r="E542" s="5"/>
      <c r="F542" s="5"/>
      <c r="G542" s="5"/>
    </row>
    <row r="543" spans="5:7" x14ac:dyDescent="0.2">
      <c r="E543" s="5"/>
      <c r="F543" s="5"/>
      <c r="G543" s="5"/>
    </row>
    <row r="544" spans="5:7" x14ac:dyDescent="0.2">
      <c r="E544" s="5"/>
      <c r="F544" s="5"/>
      <c r="G544" s="5"/>
    </row>
    <row r="545" spans="5:7" x14ac:dyDescent="0.2">
      <c r="E545" s="5"/>
      <c r="F545" s="5"/>
      <c r="G545" s="5"/>
    </row>
    <row r="546" spans="5:7" x14ac:dyDescent="0.2">
      <c r="E546" s="5"/>
      <c r="F546" s="5"/>
      <c r="G546" s="5"/>
    </row>
    <row r="547" spans="5:7" x14ac:dyDescent="0.2">
      <c r="E547" s="5"/>
      <c r="F547" s="5"/>
      <c r="G547" s="5"/>
    </row>
    <row r="548" spans="5:7" x14ac:dyDescent="0.2">
      <c r="E548" s="5"/>
      <c r="F548" s="5"/>
      <c r="G548" s="5"/>
    </row>
    <row r="549" spans="5:7" x14ac:dyDescent="0.2">
      <c r="E549" s="5"/>
      <c r="F549" s="5"/>
      <c r="G549" s="5"/>
    </row>
    <row r="550" spans="5:7" x14ac:dyDescent="0.2">
      <c r="E550" s="5"/>
      <c r="F550" s="5"/>
      <c r="G550" s="5"/>
    </row>
    <row r="551" spans="5:7" x14ac:dyDescent="0.2">
      <c r="E551" s="5"/>
      <c r="F551" s="5"/>
      <c r="G551" s="5"/>
    </row>
    <row r="552" spans="5:7" x14ac:dyDescent="0.2">
      <c r="E552" s="5"/>
      <c r="F552" s="5"/>
      <c r="G552" s="5"/>
    </row>
    <row r="553" spans="5:7" x14ac:dyDescent="0.2">
      <c r="E553" s="5"/>
      <c r="F553" s="5"/>
      <c r="G553" s="5"/>
    </row>
    <row r="554" spans="5:7" x14ac:dyDescent="0.2">
      <c r="E554" s="5"/>
      <c r="F554" s="5"/>
      <c r="G554" s="5"/>
    </row>
    <row r="555" spans="5:7" x14ac:dyDescent="0.2">
      <c r="E555" s="5"/>
      <c r="F555" s="5"/>
      <c r="G555" s="5"/>
    </row>
    <row r="556" spans="5:7" x14ac:dyDescent="0.2">
      <c r="E556" s="5"/>
      <c r="F556" s="5"/>
      <c r="G556" s="5"/>
    </row>
    <row r="557" spans="5:7" x14ac:dyDescent="0.2">
      <c r="E557" s="5"/>
      <c r="F557" s="5"/>
      <c r="G557" s="5"/>
    </row>
    <row r="558" spans="5:7" x14ac:dyDescent="0.2">
      <c r="E558" s="5"/>
      <c r="F558" s="5"/>
      <c r="G558" s="5"/>
    </row>
    <row r="559" spans="5:7" x14ac:dyDescent="0.2">
      <c r="E559" s="5"/>
      <c r="F559" s="5"/>
      <c r="G559" s="5"/>
    </row>
    <row r="560" spans="5:7" x14ac:dyDescent="0.2">
      <c r="E560" s="5"/>
      <c r="F560" s="5"/>
      <c r="G560" s="5"/>
    </row>
    <row r="561" spans="5:7" x14ac:dyDescent="0.2">
      <c r="E561" s="5"/>
      <c r="F561" s="5"/>
      <c r="G561" s="5"/>
    </row>
    <row r="562" spans="5:7" x14ac:dyDescent="0.2">
      <c r="E562" s="5"/>
      <c r="F562" s="5"/>
      <c r="G562" s="5"/>
    </row>
    <row r="563" spans="5:7" x14ac:dyDescent="0.2">
      <c r="E563" s="5"/>
      <c r="F563" s="5"/>
      <c r="G563" s="5"/>
    </row>
    <row r="564" spans="5:7" x14ac:dyDescent="0.2">
      <c r="E564" s="5"/>
      <c r="F564" s="5"/>
      <c r="G564" s="5"/>
    </row>
    <row r="565" spans="5:7" x14ac:dyDescent="0.2">
      <c r="E565" s="5"/>
      <c r="F565" s="5"/>
      <c r="G565" s="5"/>
    </row>
    <row r="566" spans="5:7" x14ac:dyDescent="0.2">
      <c r="E566" s="5"/>
      <c r="F566" s="5"/>
      <c r="G566" s="5"/>
    </row>
    <row r="567" spans="5:7" x14ac:dyDescent="0.2">
      <c r="E567" s="5"/>
      <c r="F567" s="5"/>
      <c r="G567" s="5"/>
    </row>
    <row r="568" spans="5:7" x14ac:dyDescent="0.2">
      <c r="E568" s="5"/>
      <c r="F568" s="5"/>
      <c r="G568" s="5"/>
    </row>
    <row r="569" spans="5:7" x14ac:dyDescent="0.2">
      <c r="E569" s="5"/>
      <c r="F569" s="5"/>
      <c r="G569" s="5"/>
    </row>
    <row r="570" spans="5:7" x14ac:dyDescent="0.2">
      <c r="E570" s="5"/>
      <c r="F570" s="5"/>
      <c r="G570" s="5"/>
    </row>
    <row r="571" spans="5:7" x14ac:dyDescent="0.2">
      <c r="E571" s="5"/>
      <c r="F571" s="5"/>
      <c r="G571" s="5"/>
    </row>
    <row r="572" spans="5:7" x14ac:dyDescent="0.2">
      <c r="E572" s="5"/>
      <c r="F572" s="5"/>
      <c r="G572" s="5"/>
    </row>
    <row r="573" spans="5:7" x14ac:dyDescent="0.2">
      <c r="E573" s="5"/>
      <c r="F573" s="5"/>
      <c r="G573" s="5"/>
    </row>
    <row r="574" spans="5:7" x14ac:dyDescent="0.2">
      <c r="E574" s="5"/>
      <c r="F574" s="5"/>
      <c r="G574" s="5"/>
    </row>
    <row r="575" spans="5:7" x14ac:dyDescent="0.2">
      <c r="E575" s="5"/>
      <c r="F575" s="5"/>
      <c r="G575" s="5"/>
    </row>
    <row r="576" spans="5:7" x14ac:dyDescent="0.2">
      <c r="E576" s="5"/>
      <c r="F576" s="5"/>
      <c r="G576" s="5"/>
    </row>
    <row r="577" spans="5:7" x14ac:dyDescent="0.2">
      <c r="E577" s="5"/>
      <c r="F577" s="5"/>
      <c r="G577" s="5"/>
    </row>
    <row r="578" spans="5:7" x14ac:dyDescent="0.2">
      <c r="E578" s="5"/>
      <c r="F578" s="5"/>
      <c r="G578" s="5"/>
    </row>
    <row r="579" spans="5:7" x14ac:dyDescent="0.2">
      <c r="E579" s="5"/>
      <c r="F579" s="5"/>
      <c r="G579" s="5"/>
    </row>
    <row r="580" spans="5:7" x14ac:dyDescent="0.2">
      <c r="E580" s="5"/>
      <c r="F580" s="5"/>
      <c r="G580" s="5"/>
    </row>
    <row r="581" spans="5:7" x14ac:dyDescent="0.2">
      <c r="E581" s="5"/>
      <c r="F581" s="5"/>
      <c r="G581" s="5"/>
    </row>
    <row r="582" spans="5:7" x14ac:dyDescent="0.2">
      <c r="E582" s="5"/>
      <c r="F582" s="5"/>
      <c r="G582" s="5"/>
    </row>
    <row r="583" spans="5:7" x14ac:dyDescent="0.2">
      <c r="E583" s="5"/>
      <c r="F583" s="5"/>
      <c r="G583" s="5"/>
    </row>
    <row r="584" spans="5:7" x14ac:dyDescent="0.2">
      <c r="E584" s="5"/>
      <c r="F584" s="5"/>
      <c r="G584" s="5"/>
    </row>
    <row r="585" spans="5:7" x14ac:dyDescent="0.2">
      <c r="E585" s="5"/>
      <c r="F585" s="5"/>
      <c r="G585" s="5"/>
    </row>
    <row r="586" spans="5:7" x14ac:dyDescent="0.2">
      <c r="E586" s="5"/>
      <c r="F586" s="5"/>
      <c r="G586" s="5"/>
    </row>
    <row r="587" spans="5:7" x14ac:dyDescent="0.2">
      <c r="E587" s="5"/>
      <c r="F587" s="5"/>
      <c r="G587" s="5"/>
    </row>
    <row r="588" spans="5:7" x14ac:dyDescent="0.2">
      <c r="E588" s="5"/>
      <c r="F588" s="5"/>
      <c r="G588" s="5"/>
    </row>
    <row r="589" spans="5:7" x14ac:dyDescent="0.2">
      <c r="E589" s="5"/>
      <c r="F589" s="5"/>
      <c r="G589" s="5"/>
    </row>
    <row r="590" spans="5:7" x14ac:dyDescent="0.2">
      <c r="E590" s="5"/>
      <c r="F590" s="5"/>
      <c r="G590" s="5"/>
    </row>
    <row r="591" spans="5:7" x14ac:dyDescent="0.2">
      <c r="E591" s="5"/>
      <c r="F591" s="5"/>
      <c r="G591" s="5"/>
    </row>
    <row r="592" spans="5:7" x14ac:dyDescent="0.2">
      <c r="E592" s="5"/>
      <c r="F592" s="5"/>
      <c r="G592" s="5"/>
    </row>
    <row r="593" spans="5:7" x14ac:dyDescent="0.2">
      <c r="E593" s="5"/>
      <c r="F593" s="5"/>
      <c r="G593" s="5"/>
    </row>
    <row r="594" spans="5:7" x14ac:dyDescent="0.2">
      <c r="E594" s="5"/>
      <c r="F594" s="5"/>
      <c r="G594" s="5"/>
    </row>
    <row r="595" spans="5:7" x14ac:dyDescent="0.2">
      <c r="E595" s="5"/>
      <c r="F595" s="5"/>
      <c r="G595" s="5"/>
    </row>
    <row r="596" spans="5:7" x14ac:dyDescent="0.2">
      <c r="E596" s="5"/>
      <c r="F596" s="5"/>
      <c r="G596" s="5"/>
    </row>
    <row r="597" spans="5:7" x14ac:dyDescent="0.2">
      <c r="E597" s="5"/>
      <c r="F597" s="5"/>
      <c r="G597" s="5"/>
    </row>
    <row r="598" spans="5:7" x14ac:dyDescent="0.2">
      <c r="E598" s="5"/>
      <c r="F598" s="5"/>
      <c r="G598" s="5"/>
    </row>
    <row r="599" spans="5:7" x14ac:dyDescent="0.2">
      <c r="E599" s="5"/>
      <c r="F599" s="5"/>
      <c r="G599" s="5"/>
    </row>
    <row r="600" spans="5:7" x14ac:dyDescent="0.2">
      <c r="E600" s="5"/>
      <c r="F600" s="5"/>
      <c r="G600" s="5"/>
    </row>
    <row r="601" spans="5:7" x14ac:dyDescent="0.2">
      <c r="E601" s="5"/>
      <c r="F601" s="5"/>
      <c r="G601" s="5"/>
    </row>
    <row r="602" spans="5:7" x14ac:dyDescent="0.2">
      <c r="E602" s="5"/>
      <c r="F602" s="5"/>
      <c r="G602" s="5"/>
    </row>
    <row r="603" spans="5:7" x14ac:dyDescent="0.2">
      <c r="E603" s="5"/>
      <c r="F603" s="5"/>
      <c r="G603" s="5"/>
    </row>
    <row r="604" spans="5:7" x14ac:dyDescent="0.2">
      <c r="E604" s="5"/>
      <c r="F604" s="5"/>
      <c r="G604" s="5"/>
    </row>
    <row r="605" spans="5:7" x14ac:dyDescent="0.2">
      <c r="E605" s="5"/>
      <c r="F605" s="5"/>
      <c r="G605" s="5"/>
    </row>
    <row r="606" spans="5:7" x14ac:dyDescent="0.2">
      <c r="E606" s="5"/>
      <c r="F606" s="5"/>
      <c r="G606" s="5"/>
    </row>
    <row r="607" spans="5:7" x14ac:dyDescent="0.2">
      <c r="E607" s="5"/>
      <c r="F607" s="5"/>
      <c r="G607" s="5"/>
    </row>
    <row r="608" spans="5:7" x14ac:dyDescent="0.2">
      <c r="E608" s="5"/>
      <c r="F608" s="5"/>
      <c r="G608" s="5"/>
    </row>
    <row r="609" spans="5:7" x14ac:dyDescent="0.2">
      <c r="E609" s="5"/>
      <c r="F609" s="5"/>
      <c r="G609" s="5"/>
    </row>
    <row r="610" spans="5:7" x14ac:dyDescent="0.2">
      <c r="E610" s="5"/>
      <c r="F610" s="5"/>
      <c r="G610" s="5"/>
    </row>
    <row r="611" spans="5:7" x14ac:dyDescent="0.2">
      <c r="E611" s="5"/>
      <c r="F611" s="5"/>
      <c r="G611" s="5"/>
    </row>
    <row r="612" spans="5:7" x14ac:dyDescent="0.2">
      <c r="E612" s="5"/>
      <c r="F612" s="5"/>
      <c r="G612" s="5"/>
    </row>
    <row r="613" spans="5:7" x14ac:dyDescent="0.2">
      <c r="E613" s="5"/>
      <c r="F613" s="5"/>
      <c r="G613" s="5"/>
    </row>
    <row r="614" spans="5:7" x14ac:dyDescent="0.2">
      <c r="E614" s="5"/>
      <c r="F614" s="5"/>
      <c r="G614" s="5"/>
    </row>
    <row r="615" spans="5:7" x14ac:dyDescent="0.2">
      <c r="E615" s="5"/>
      <c r="F615" s="5"/>
      <c r="G615" s="5"/>
    </row>
    <row r="616" spans="5:7" x14ac:dyDescent="0.2">
      <c r="E616" s="5"/>
      <c r="F616" s="5"/>
      <c r="G616" s="5"/>
    </row>
    <row r="617" spans="5:7" x14ac:dyDescent="0.2">
      <c r="E617" s="5"/>
      <c r="F617" s="5"/>
      <c r="G617" s="5"/>
    </row>
    <row r="618" spans="5:7" x14ac:dyDescent="0.2">
      <c r="E618" s="5"/>
      <c r="F618" s="5"/>
      <c r="G618" s="5"/>
    </row>
    <row r="619" spans="5:7" x14ac:dyDescent="0.2">
      <c r="E619" s="5"/>
      <c r="F619" s="5"/>
      <c r="G619" s="5"/>
    </row>
    <row r="620" spans="5:7" x14ac:dyDescent="0.2">
      <c r="E620" s="5"/>
      <c r="F620" s="5"/>
      <c r="G620" s="5"/>
    </row>
    <row r="621" spans="5:7" x14ac:dyDescent="0.2">
      <c r="E621" s="5"/>
      <c r="F621" s="5"/>
      <c r="G621" s="5"/>
    </row>
    <row r="622" spans="5:7" x14ac:dyDescent="0.2">
      <c r="E622" s="5"/>
      <c r="F622" s="5"/>
      <c r="G622" s="5"/>
    </row>
    <row r="623" spans="5:7" x14ac:dyDescent="0.2">
      <c r="E623" s="5"/>
      <c r="F623" s="5"/>
      <c r="G623" s="5"/>
    </row>
    <row r="624" spans="5:7" x14ac:dyDescent="0.2">
      <c r="E624" s="5"/>
      <c r="F624" s="5"/>
      <c r="G624" s="5"/>
    </row>
    <row r="625" spans="5:7" x14ac:dyDescent="0.2">
      <c r="E625" s="5"/>
      <c r="F625" s="5"/>
      <c r="G625" s="5"/>
    </row>
    <row r="626" spans="5:7" x14ac:dyDescent="0.2">
      <c r="E626" s="5"/>
      <c r="F626" s="5"/>
      <c r="G626" s="5"/>
    </row>
    <row r="627" spans="5:7" x14ac:dyDescent="0.2">
      <c r="E627" s="5"/>
      <c r="F627" s="5"/>
      <c r="G627" s="5"/>
    </row>
    <row r="628" spans="5:7" x14ac:dyDescent="0.2">
      <c r="E628" s="5"/>
      <c r="F628" s="5"/>
      <c r="G628" s="5"/>
    </row>
    <row r="629" spans="5:7" x14ac:dyDescent="0.2">
      <c r="E629" s="5"/>
      <c r="F629" s="5"/>
      <c r="G629" s="5"/>
    </row>
    <row r="630" spans="5:7" x14ac:dyDescent="0.2">
      <c r="E630" s="5"/>
      <c r="F630" s="5"/>
      <c r="G630" s="5"/>
    </row>
    <row r="631" spans="5:7" x14ac:dyDescent="0.2">
      <c r="E631" s="5"/>
      <c r="F631" s="5"/>
      <c r="G631" s="5"/>
    </row>
    <row r="632" spans="5:7" x14ac:dyDescent="0.2">
      <c r="E632" s="5"/>
      <c r="F632" s="5"/>
      <c r="G632" s="5"/>
    </row>
    <row r="633" spans="5:7" x14ac:dyDescent="0.2">
      <c r="E633" s="5"/>
      <c r="F633" s="5"/>
      <c r="G633" s="5"/>
    </row>
    <row r="634" spans="5:7" x14ac:dyDescent="0.2">
      <c r="E634" s="5"/>
      <c r="F634" s="5"/>
      <c r="G634" s="5"/>
    </row>
    <row r="635" spans="5:7" x14ac:dyDescent="0.2">
      <c r="E635" s="5"/>
      <c r="F635" s="5"/>
      <c r="G635" s="5"/>
    </row>
    <row r="636" spans="5:7" x14ac:dyDescent="0.2">
      <c r="E636" s="5"/>
      <c r="F636" s="5"/>
      <c r="G636" s="5"/>
    </row>
    <row r="637" spans="5:7" x14ac:dyDescent="0.2">
      <c r="E637" s="5"/>
      <c r="F637" s="5"/>
      <c r="G637" s="5"/>
    </row>
    <row r="638" spans="5:7" x14ac:dyDescent="0.2">
      <c r="E638" s="5"/>
      <c r="F638" s="5"/>
      <c r="G638" s="5"/>
    </row>
    <row r="639" spans="5:7" x14ac:dyDescent="0.2">
      <c r="E639" s="5"/>
      <c r="F639" s="5"/>
      <c r="G639" s="5"/>
    </row>
    <row r="640" spans="5:7" x14ac:dyDescent="0.2">
      <c r="E640" s="5"/>
      <c r="F640" s="5"/>
      <c r="G640" s="5"/>
    </row>
    <row r="641" spans="5:7" x14ac:dyDescent="0.2">
      <c r="E641" s="5"/>
      <c r="F641" s="5"/>
      <c r="G641" s="5"/>
    </row>
    <row r="642" spans="5:7" x14ac:dyDescent="0.2">
      <c r="E642" s="5"/>
      <c r="F642" s="5"/>
      <c r="G642" s="5"/>
    </row>
    <row r="643" spans="5:7" x14ac:dyDescent="0.2">
      <c r="E643" s="5"/>
      <c r="F643" s="5"/>
      <c r="G643" s="5"/>
    </row>
    <row r="644" spans="5:7" x14ac:dyDescent="0.2">
      <c r="E644" s="5"/>
      <c r="F644" s="5"/>
      <c r="G644" s="5"/>
    </row>
    <row r="645" spans="5:7" x14ac:dyDescent="0.2">
      <c r="E645" s="5"/>
      <c r="F645" s="5"/>
      <c r="G645" s="5"/>
    </row>
    <row r="646" spans="5:7" x14ac:dyDescent="0.2">
      <c r="E646" s="5"/>
      <c r="F646" s="5"/>
      <c r="G646" s="5"/>
    </row>
    <row r="647" spans="5:7" x14ac:dyDescent="0.2">
      <c r="E647" s="5"/>
      <c r="F647" s="5"/>
      <c r="G647" s="5"/>
    </row>
    <row r="648" spans="5:7" x14ac:dyDescent="0.2">
      <c r="E648" s="5"/>
      <c r="F648" s="5"/>
      <c r="G648" s="5"/>
    </row>
    <row r="649" spans="5:7" x14ac:dyDescent="0.2">
      <c r="E649" s="5"/>
      <c r="F649" s="5"/>
      <c r="G649" s="5"/>
    </row>
    <row r="650" spans="5:7" x14ac:dyDescent="0.2">
      <c r="E650" s="5"/>
      <c r="F650" s="5"/>
      <c r="G650" s="5"/>
    </row>
    <row r="651" spans="5:7" x14ac:dyDescent="0.2">
      <c r="E651" s="5"/>
      <c r="F651" s="5"/>
      <c r="G651" s="5"/>
    </row>
    <row r="652" spans="5:7" x14ac:dyDescent="0.2">
      <c r="E652" s="5"/>
      <c r="F652" s="5"/>
      <c r="G652" s="5"/>
    </row>
    <row r="653" spans="5:7" x14ac:dyDescent="0.2">
      <c r="E653" s="5"/>
      <c r="F653" s="5"/>
      <c r="G653" s="5"/>
    </row>
    <row r="654" spans="5:7" x14ac:dyDescent="0.2">
      <c r="E654" s="5"/>
      <c r="F654" s="5"/>
      <c r="G654" s="5"/>
    </row>
    <row r="655" spans="5:7" x14ac:dyDescent="0.2">
      <c r="E655" s="5"/>
      <c r="F655" s="5"/>
      <c r="G655" s="5"/>
    </row>
    <row r="656" spans="5:7" x14ac:dyDescent="0.2">
      <c r="E656" s="5"/>
      <c r="F656" s="5"/>
      <c r="G656" s="5"/>
    </row>
    <row r="657" spans="5:7" x14ac:dyDescent="0.2">
      <c r="E657" s="5"/>
      <c r="F657" s="5"/>
      <c r="G657" s="5"/>
    </row>
    <row r="658" spans="5:7" x14ac:dyDescent="0.2">
      <c r="E658" s="5"/>
      <c r="F658" s="5"/>
      <c r="G658" s="5"/>
    </row>
    <row r="659" spans="5:7" x14ac:dyDescent="0.2">
      <c r="E659" s="5"/>
      <c r="F659" s="5"/>
      <c r="G659" s="5"/>
    </row>
    <row r="660" spans="5:7" x14ac:dyDescent="0.2">
      <c r="E660" s="5"/>
      <c r="F660" s="5"/>
      <c r="G660" s="5"/>
    </row>
  </sheetData>
  <mergeCells count="5">
    <mergeCell ref="B1:K1"/>
    <mergeCell ref="B2:K2"/>
    <mergeCell ref="B3:K3"/>
    <mergeCell ref="A4:K4"/>
    <mergeCell ref="L9:M9"/>
  </mergeCells>
  <phoneticPr fontId="3" type="noConversion"/>
  <printOptions horizontalCentered="1" gridLines="1"/>
  <pageMargins left="0.27559055118110237" right="0.59055118110236227" top="0.98425196850393704" bottom="0.82677165354330717" header="0.51181102362204722" footer="0.51181102362204722"/>
  <pageSetup scale="81" fitToHeight="0" orientation="landscape" r:id="rId1"/>
  <headerFooter alignWithMargins="0">
    <oddHeader>&amp;C&amp;"Calibri,Gras"&amp;9MUSICACTION
PRODUCTION ET PROMOTION DE TITRES 26-27
FORMULAIRE DE DÉCLARATION DES OEUVRES MUSICALES&amp;R&amp;"Calibri,Gras"&amp;8&amp;P de &amp;N</oddHeader>
  </headerFooter>
  <rowBreaks count="1" manualBreakCount="1">
    <brk id="41" max="16383" man="1"/>
  </rowBreaks>
  <ignoredErrors>
    <ignoredError sqref="F73:F8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97DE-9F4F-4CE2-B1AB-9207F92FBCD8}">
  <sheetPr codeName="Feuil2"/>
  <dimension ref="A1:C28"/>
  <sheetViews>
    <sheetView zoomScaleNormal="100" workbookViewId="0"/>
  </sheetViews>
  <sheetFormatPr baseColWidth="10" defaultColWidth="11.42578125" defaultRowHeight="14.1" customHeight="1" x14ac:dyDescent="0.2"/>
  <cols>
    <col min="1" max="1" width="49" style="5" customWidth="1"/>
    <col min="2" max="2" width="42.85546875" style="7" customWidth="1"/>
    <col min="3" max="3" width="42.5703125" style="4" customWidth="1"/>
    <col min="4" max="16384" width="11.42578125" style="5"/>
  </cols>
  <sheetData>
    <row r="1" spans="1:3" s="2" customFormat="1" ht="14.1" customHeight="1" x14ac:dyDescent="0.2">
      <c r="A1" s="71" t="s">
        <v>151</v>
      </c>
      <c r="B1" s="734">
        <f>'4-Projet'!B1</f>
        <v>0</v>
      </c>
      <c r="C1" s="734"/>
    </row>
    <row r="2" spans="1:3" s="2" customFormat="1" ht="14.1" customHeight="1" x14ac:dyDescent="0.2">
      <c r="A2" s="71" t="s">
        <v>380</v>
      </c>
      <c r="B2" s="734">
        <f>'4-Projet'!B2</f>
        <v>0</v>
      </c>
      <c r="C2" s="734"/>
    </row>
    <row r="3" spans="1:3" s="2" customFormat="1" ht="14.1" customHeight="1" x14ac:dyDescent="0.2">
      <c r="A3" s="71" t="s">
        <v>31</v>
      </c>
      <c r="B3" s="734" t="str">
        <f>'4-Projet'!B3</f>
        <v>ANU-CNU</v>
      </c>
      <c r="C3" s="734"/>
    </row>
    <row r="4" spans="1:3" s="2" customFormat="1" ht="15" customHeight="1" x14ac:dyDescent="0.2">
      <c r="A4" s="797"/>
      <c r="B4" s="797"/>
      <c r="C4" s="797"/>
    </row>
    <row r="5" spans="1:3" ht="15.95" customHeight="1" x14ac:dyDescent="0.2">
      <c r="A5" s="781" t="s">
        <v>363</v>
      </c>
      <c r="B5" s="782"/>
      <c r="C5" s="783"/>
    </row>
    <row r="6" spans="1:3" ht="15.95" customHeight="1" x14ac:dyDescent="0.2">
      <c r="A6" s="805" t="s">
        <v>422</v>
      </c>
      <c r="B6" s="806"/>
      <c r="C6" s="807"/>
    </row>
    <row r="7" spans="1:3" ht="15.95" customHeight="1" x14ac:dyDescent="0.2">
      <c r="A7" s="805" t="s">
        <v>418</v>
      </c>
      <c r="B7" s="806"/>
      <c r="C7" s="807"/>
    </row>
    <row r="8" spans="1:3" ht="15.95" customHeight="1" x14ac:dyDescent="0.2">
      <c r="A8" s="805" t="s">
        <v>621</v>
      </c>
      <c r="B8" s="806"/>
      <c r="C8" s="807"/>
    </row>
    <row r="9" spans="1:3" ht="15.95" customHeight="1" x14ac:dyDescent="0.2">
      <c r="A9" s="802" t="s">
        <v>622</v>
      </c>
      <c r="B9" s="803"/>
      <c r="C9" s="804"/>
    </row>
    <row r="10" spans="1:3" ht="15.95" customHeight="1" x14ac:dyDescent="0.2">
      <c r="A10" s="805" t="s">
        <v>397</v>
      </c>
      <c r="B10" s="806"/>
      <c r="C10" s="807"/>
    </row>
    <row r="11" spans="1:3" ht="29.1" customHeight="1" x14ac:dyDescent="0.2">
      <c r="A11" s="811" t="s">
        <v>623</v>
      </c>
      <c r="B11" s="532"/>
      <c r="C11" s="812"/>
    </row>
    <row r="12" spans="1:3" ht="15.95" customHeight="1" x14ac:dyDescent="0.2">
      <c r="A12" s="805" t="s">
        <v>624</v>
      </c>
      <c r="B12" s="806"/>
      <c r="C12" s="807"/>
    </row>
    <row r="13" spans="1:3" ht="15.95" customHeight="1" x14ac:dyDescent="0.2">
      <c r="A13" s="805" t="s">
        <v>625</v>
      </c>
      <c r="B13" s="806"/>
      <c r="C13" s="807"/>
    </row>
    <row r="14" spans="1:3" s="2" customFormat="1" ht="42.75" customHeight="1" x14ac:dyDescent="0.25">
      <c r="A14" s="798" t="s">
        <v>400</v>
      </c>
      <c r="B14" s="799"/>
      <c r="C14" s="800"/>
    </row>
    <row r="15" spans="1:3" s="2" customFormat="1" ht="15" customHeight="1" x14ac:dyDescent="0.2">
      <c r="A15" s="801"/>
      <c r="B15" s="801"/>
      <c r="C15" s="801"/>
    </row>
    <row r="16" spans="1:3" ht="15" customHeight="1" x14ac:dyDescent="0.2">
      <c r="A16" s="7" t="s">
        <v>322</v>
      </c>
      <c r="B16" s="532"/>
      <c r="C16" s="532"/>
    </row>
    <row r="17" spans="1:3" ht="15" customHeight="1" x14ac:dyDescent="0.2">
      <c r="A17" s="7" t="s">
        <v>399</v>
      </c>
      <c r="B17" s="532"/>
      <c r="C17" s="532"/>
    </row>
    <row r="18" spans="1:3" ht="15" customHeight="1" x14ac:dyDescent="0.2">
      <c r="A18" s="4" t="s">
        <v>478</v>
      </c>
      <c r="B18" s="530"/>
      <c r="C18" s="530"/>
    </row>
    <row r="19" spans="1:3" ht="15" customHeight="1" x14ac:dyDescent="0.2">
      <c r="A19" s="4" t="s">
        <v>12</v>
      </c>
      <c r="B19" s="530"/>
      <c r="C19" s="530"/>
    </row>
    <row r="20" spans="1:3" ht="15" customHeight="1" x14ac:dyDescent="0.2">
      <c r="A20" s="4" t="s">
        <v>13</v>
      </c>
      <c r="B20" s="530"/>
      <c r="C20" s="530"/>
    </row>
    <row r="21" spans="1:3" ht="15" customHeight="1" x14ac:dyDescent="0.2">
      <c r="A21" s="4" t="s">
        <v>364</v>
      </c>
      <c r="B21" s="530"/>
      <c r="C21" s="530"/>
    </row>
    <row r="22" spans="1:3" ht="15" customHeight="1" x14ac:dyDescent="0.2">
      <c r="A22" s="4" t="s">
        <v>232</v>
      </c>
      <c r="B22" s="530"/>
      <c r="C22" s="530"/>
    </row>
    <row r="23" spans="1:3" ht="15" customHeight="1" x14ac:dyDescent="0.2">
      <c r="A23" s="4" t="s">
        <v>18</v>
      </c>
      <c r="B23" s="530"/>
      <c r="C23" s="530"/>
    </row>
    <row r="24" spans="1:3" ht="15" customHeight="1" x14ac:dyDescent="0.2">
      <c r="A24" s="4" t="s">
        <v>19</v>
      </c>
      <c r="B24" s="530"/>
      <c r="C24" s="530"/>
    </row>
    <row r="25" spans="1:3" ht="15" customHeight="1" x14ac:dyDescent="0.2">
      <c r="A25" s="808"/>
      <c r="B25" s="809"/>
      <c r="C25" s="810"/>
    </row>
    <row r="26" spans="1:3" s="6" customFormat="1" ht="12" x14ac:dyDescent="0.2">
      <c r="A26" s="796"/>
      <c r="B26" s="796"/>
      <c r="C26" s="796"/>
    </row>
    <row r="27" spans="1:3" s="6" customFormat="1" ht="12" x14ac:dyDescent="0.2">
      <c r="A27" s="796"/>
      <c r="B27" s="796"/>
      <c r="C27" s="796"/>
    </row>
    <row r="28" spans="1:3" s="6" customFormat="1" ht="12" x14ac:dyDescent="0.2">
      <c r="A28" s="796"/>
      <c r="B28" s="796"/>
      <c r="C28" s="796"/>
    </row>
  </sheetData>
  <mergeCells count="28">
    <mergeCell ref="A28:C28"/>
    <mergeCell ref="A27:C27"/>
    <mergeCell ref="A25:C25"/>
    <mergeCell ref="B3:C3"/>
    <mergeCell ref="B2:C2"/>
    <mergeCell ref="A6:C6"/>
    <mergeCell ref="A7:C7"/>
    <mergeCell ref="B18:C18"/>
    <mergeCell ref="B19:C19"/>
    <mergeCell ref="B20:C20"/>
    <mergeCell ref="A11:C11"/>
    <mergeCell ref="A8:C8"/>
    <mergeCell ref="B1:C1"/>
    <mergeCell ref="B21:C21"/>
    <mergeCell ref="B23:C23"/>
    <mergeCell ref="B24:C24"/>
    <mergeCell ref="A26:C26"/>
    <mergeCell ref="A4:C4"/>
    <mergeCell ref="A14:C14"/>
    <mergeCell ref="A15:C15"/>
    <mergeCell ref="B16:C16"/>
    <mergeCell ref="B17:C17"/>
    <mergeCell ref="A9:C9"/>
    <mergeCell ref="A10:C10"/>
    <mergeCell ref="A12:C12"/>
    <mergeCell ref="A13:C13"/>
    <mergeCell ref="B22:C22"/>
    <mergeCell ref="A5:C5"/>
  </mergeCells>
  <phoneticPr fontId="0" type="noConversion"/>
  <printOptions gridLines="1"/>
  <pageMargins left="0.43307086614173229" right="0.35433070866141736" top="0.98425196850393704" bottom="0.51181102362204722" header="0.39370078740157483" footer="0.27559055118110237"/>
  <pageSetup scale="88" orientation="landscape" r:id="rId1"/>
  <headerFooter alignWithMargins="0">
    <oddHeader>&amp;C&amp;"Calibri,Gras"&amp;9MUSICACTION 
PRODUCTION ET PROMOTION DE TITRES 26-27
PARACHÈVEMENT&amp;R&amp;"Calibri,Gras"&amp;9&amp;P de &amp;N</oddHead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D5A2-44B9-48B6-9293-CA3A90F50D4F}">
  <dimension ref="A1:Q48"/>
  <sheetViews>
    <sheetView workbookViewId="0"/>
  </sheetViews>
  <sheetFormatPr baseColWidth="10" defaultColWidth="11.42578125" defaultRowHeight="12.75" x14ac:dyDescent="0.2"/>
  <cols>
    <col min="1" max="1" width="171.85546875" style="351" customWidth="1"/>
    <col min="2" max="16384" width="11.42578125" style="351"/>
  </cols>
  <sheetData>
    <row r="1" spans="1:1" ht="16.5" customHeight="1" thickBot="1" x14ac:dyDescent="0.3">
      <c r="A1" s="350" t="s">
        <v>534</v>
      </c>
    </row>
    <row r="2" spans="1:1" s="504" customFormat="1" ht="16.5" customHeight="1" thickBot="1" x14ac:dyDescent="0.3">
      <c r="A2" s="503" t="s">
        <v>639</v>
      </c>
    </row>
    <row r="3" spans="1:1" ht="108.95" customHeight="1" thickTop="1" x14ac:dyDescent="0.25">
      <c r="A3" s="507" t="s">
        <v>636</v>
      </c>
    </row>
    <row r="4" spans="1:1" ht="19.5" customHeight="1" thickBot="1" x14ac:dyDescent="0.3">
      <c r="A4" s="507"/>
    </row>
    <row r="5" spans="1:1" ht="16.5" customHeight="1" thickBot="1" x14ac:dyDescent="0.3">
      <c r="A5" s="377" t="s">
        <v>633</v>
      </c>
    </row>
    <row r="6" spans="1:1" ht="26.25" customHeight="1" thickTop="1" thickBot="1" x14ac:dyDescent="0.3">
      <c r="A6" s="352" t="s">
        <v>626</v>
      </c>
    </row>
    <row r="7" spans="1:1" ht="20.100000000000001" customHeight="1" thickTop="1" x14ac:dyDescent="0.25">
      <c r="A7" s="378" t="s">
        <v>627</v>
      </c>
    </row>
    <row r="8" spans="1:1" ht="21.6" customHeight="1" x14ac:dyDescent="0.25">
      <c r="A8" s="379" t="s">
        <v>628</v>
      </c>
    </row>
    <row r="9" spans="1:1" ht="21.6" customHeight="1" x14ac:dyDescent="0.25">
      <c r="A9" s="379" t="s">
        <v>629</v>
      </c>
    </row>
    <row r="10" spans="1:1" ht="21.6" customHeight="1" x14ac:dyDescent="0.25">
      <c r="A10" s="379" t="s">
        <v>630</v>
      </c>
    </row>
    <row r="11" spans="1:1" ht="20.100000000000001" customHeight="1" x14ac:dyDescent="0.25">
      <c r="A11" s="380" t="s">
        <v>631</v>
      </c>
    </row>
    <row r="12" spans="1:1" ht="20.100000000000001" customHeight="1" x14ac:dyDescent="0.25">
      <c r="A12" s="380" t="s">
        <v>632</v>
      </c>
    </row>
    <row r="13" spans="1:1" ht="21.75" customHeight="1" thickBot="1" x14ac:dyDescent="0.3">
      <c r="A13" s="381"/>
    </row>
    <row r="14" spans="1:1" ht="20.100000000000001" customHeight="1" thickTop="1" x14ac:dyDescent="0.25">
      <c r="A14" s="380" t="s">
        <v>634</v>
      </c>
    </row>
    <row r="15" spans="1:1" ht="16.5" customHeight="1" x14ac:dyDescent="0.25">
      <c r="A15" s="380"/>
    </row>
    <row r="16" spans="1:1" s="127" customFormat="1" ht="24" customHeight="1" thickBot="1" x14ac:dyDescent="0.3">
      <c r="A16" s="506" t="s">
        <v>554</v>
      </c>
    </row>
    <row r="17" spans="1:2" s="133" customFormat="1" ht="26.25" customHeight="1" thickTop="1" x14ac:dyDescent="0.25">
      <c r="A17" s="382" t="s">
        <v>555</v>
      </c>
    </row>
    <row r="18" spans="1:2" s="133" customFormat="1" ht="17.25" customHeight="1" x14ac:dyDescent="0.25">
      <c r="A18" s="383" t="s">
        <v>556</v>
      </c>
    </row>
    <row r="19" spans="1:2" s="133" customFormat="1" ht="20.100000000000001" customHeight="1" x14ac:dyDescent="0.25">
      <c r="A19" s="382" t="s">
        <v>557</v>
      </c>
    </row>
    <row r="20" spans="1:2" s="127" customFormat="1" ht="19.5" customHeight="1" x14ac:dyDescent="0.25">
      <c r="A20" s="384" t="s">
        <v>392</v>
      </c>
    </row>
    <row r="21" spans="1:2" s="127" customFormat="1" ht="24" customHeight="1" x14ac:dyDescent="0.25">
      <c r="A21" s="385" t="s">
        <v>543</v>
      </c>
    </row>
    <row r="22" spans="1:2" s="133" customFormat="1" ht="20.100000000000001" customHeight="1" x14ac:dyDescent="0.25">
      <c r="A22" s="386" t="s">
        <v>580</v>
      </c>
      <c r="B22" s="353"/>
    </row>
    <row r="23" spans="1:2" s="133" customFormat="1" ht="20.100000000000001" customHeight="1" x14ac:dyDescent="0.25">
      <c r="A23" s="387" t="s">
        <v>582</v>
      </c>
    </row>
    <row r="24" spans="1:2" s="133" customFormat="1" ht="20.100000000000001" customHeight="1" x14ac:dyDescent="0.25">
      <c r="A24" s="388" t="s">
        <v>581</v>
      </c>
    </row>
    <row r="25" spans="1:2" s="133" customFormat="1" ht="20.100000000000001" customHeight="1" x14ac:dyDescent="0.25">
      <c r="A25" s="386" t="s">
        <v>558</v>
      </c>
    </row>
    <row r="26" spans="1:2" s="133" customFormat="1" ht="20.100000000000001" customHeight="1" x14ac:dyDescent="0.25">
      <c r="A26" s="386" t="s">
        <v>572</v>
      </c>
    </row>
    <row r="27" spans="1:2" s="133" customFormat="1" ht="20.100000000000001" customHeight="1" x14ac:dyDescent="0.25">
      <c r="A27" s="386" t="s">
        <v>583</v>
      </c>
    </row>
    <row r="28" spans="1:2" s="133" customFormat="1" ht="20.100000000000001" customHeight="1" x14ac:dyDescent="0.25">
      <c r="A28" s="386" t="s">
        <v>588</v>
      </c>
      <c r="B28" s="364"/>
    </row>
    <row r="29" spans="1:2" s="133" customFormat="1" ht="20.100000000000001" customHeight="1" x14ac:dyDescent="0.25">
      <c r="A29" s="386" t="s">
        <v>584</v>
      </c>
      <c r="B29" s="364"/>
    </row>
    <row r="30" spans="1:2" s="133" customFormat="1" ht="20.100000000000001" customHeight="1" x14ac:dyDescent="0.25">
      <c r="A30" s="386" t="s">
        <v>586</v>
      </c>
      <c r="B30" s="364"/>
    </row>
    <row r="31" spans="1:2" s="133" customFormat="1" ht="20.100000000000001" customHeight="1" x14ac:dyDescent="0.25">
      <c r="A31" s="386" t="s">
        <v>585</v>
      </c>
      <c r="B31" s="364"/>
    </row>
    <row r="32" spans="1:2" s="133" customFormat="1" ht="14.1" customHeight="1" thickBot="1" x14ac:dyDescent="0.3">
      <c r="A32" s="389"/>
    </row>
    <row r="33" spans="1:17" s="133" customFormat="1" ht="23.25" customHeight="1" thickTop="1" thickBot="1" x14ac:dyDescent="0.25">
      <c r="A33" s="505" t="s">
        <v>635</v>
      </c>
    </row>
    <row r="34" spans="1:17" s="133" customFormat="1" ht="48.75" customHeight="1" thickTop="1" x14ac:dyDescent="0.2">
      <c r="A34" s="501" t="s">
        <v>637</v>
      </c>
    </row>
    <row r="35" spans="1:17" s="133" customFormat="1" ht="66" customHeight="1" thickBot="1" x14ac:dyDescent="0.25">
      <c r="A35" s="502" t="s">
        <v>638</v>
      </c>
    </row>
    <row r="36" spans="1:17" s="366" customFormat="1" ht="18.75" customHeight="1" thickTop="1" thickBot="1" x14ac:dyDescent="0.25">
      <c r="A36" s="500" t="s">
        <v>559</v>
      </c>
      <c r="B36" s="351"/>
      <c r="C36" s="351"/>
      <c r="D36" s="351"/>
      <c r="E36" s="351"/>
      <c r="F36" s="351"/>
      <c r="G36" s="351"/>
      <c r="H36" s="351"/>
      <c r="I36" s="351"/>
      <c r="J36" s="351"/>
      <c r="K36" s="351"/>
      <c r="L36" s="351"/>
      <c r="M36" s="351"/>
      <c r="N36" s="351"/>
      <c r="O36" s="351"/>
      <c r="P36" s="351"/>
      <c r="Q36" s="351"/>
    </row>
    <row r="37" spans="1:17" s="366" customFormat="1" ht="20.100000000000001" customHeight="1" thickTop="1" x14ac:dyDescent="0.2">
      <c r="A37" s="390" t="s">
        <v>560</v>
      </c>
      <c r="B37" s="351"/>
      <c r="C37" s="351"/>
      <c r="D37" s="351"/>
      <c r="E37" s="351"/>
      <c r="F37" s="351"/>
      <c r="G37" s="351"/>
      <c r="H37" s="351"/>
      <c r="I37" s="351"/>
      <c r="J37" s="351"/>
      <c r="K37" s="351"/>
      <c r="L37" s="351"/>
      <c r="M37" s="351"/>
      <c r="N37" s="351"/>
      <c r="O37" s="351"/>
      <c r="P37" s="351"/>
      <c r="Q37" s="351"/>
    </row>
    <row r="38" spans="1:17" s="366" customFormat="1" ht="20.100000000000001" customHeight="1" x14ac:dyDescent="0.2">
      <c r="A38" s="390" t="s">
        <v>561</v>
      </c>
      <c r="B38" s="351"/>
      <c r="C38" s="351"/>
      <c r="D38" s="351"/>
      <c r="E38" s="351"/>
      <c r="F38" s="351"/>
      <c r="G38" s="351"/>
      <c r="H38" s="351"/>
      <c r="I38" s="351"/>
      <c r="J38" s="351"/>
      <c r="K38" s="351"/>
      <c r="L38" s="351"/>
      <c r="M38" s="351"/>
      <c r="N38" s="351"/>
      <c r="O38" s="351"/>
      <c r="P38" s="351"/>
      <c r="Q38" s="351"/>
    </row>
    <row r="39" spans="1:17" s="366" customFormat="1" ht="20.100000000000001" customHeight="1" x14ac:dyDescent="0.2">
      <c r="A39" s="390" t="s">
        <v>562</v>
      </c>
      <c r="B39" s="351"/>
      <c r="C39" s="351"/>
      <c r="D39" s="351"/>
      <c r="E39" s="351"/>
      <c r="F39" s="351"/>
      <c r="G39" s="351"/>
      <c r="H39" s="351"/>
      <c r="I39" s="351"/>
      <c r="J39" s="351"/>
      <c r="K39" s="351"/>
      <c r="L39" s="351"/>
      <c r="M39" s="351"/>
      <c r="N39" s="351"/>
      <c r="O39" s="351"/>
      <c r="P39" s="351"/>
      <c r="Q39" s="351"/>
    </row>
    <row r="40" spans="1:17" s="366" customFormat="1" ht="20.100000000000001" customHeight="1" thickBot="1" x14ac:dyDescent="0.25">
      <c r="A40" s="391" t="s">
        <v>563</v>
      </c>
      <c r="B40" s="351"/>
      <c r="C40" s="351"/>
      <c r="D40" s="351"/>
      <c r="E40" s="351"/>
      <c r="F40" s="351"/>
      <c r="G40" s="351"/>
      <c r="H40" s="351"/>
      <c r="I40" s="351"/>
      <c r="J40" s="351"/>
      <c r="K40" s="351"/>
      <c r="L40" s="351"/>
      <c r="M40" s="351"/>
      <c r="N40" s="351"/>
      <c r="O40" s="351"/>
      <c r="P40" s="351"/>
      <c r="Q40" s="351"/>
    </row>
    <row r="41" spans="1:17" s="366" customFormat="1" ht="18.75" customHeight="1" thickTop="1" thickBot="1" x14ac:dyDescent="0.25">
      <c r="A41" s="367" t="s">
        <v>564</v>
      </c>
      <c r="B41" s="351"/>
      <c r="C41" s="351"/>
      <c r="D41" s="351"/>
      <c r="E41" s="351"/>
      <c r="F41" s="351"/>
      <c r="G41" s="351"/>
      <c r="H41" s="351"/>
      <c r="I41" s="351"/>
      <c r="J41" s="351"/>
      <c r="K41" s="351"/>
      <c r="L41" s="351"/>
      <c r="M41" s="351"/>
      <c r="N41" s="351"/>
      <c r="O41" s="351"/>
      <c r="P41" s="351"/>
      <c r="Q41" s="351"/>
    </row>
    <row r="42" spans="1:17" s="366" customFormat="1" ht="20.100000000000001" customHeight="1" thickTop="1" x14ac:dyDescent="0.2">
      <c r="A42" s="390" t="s">
        <v>565</v>
      </c>
      <c r="B42" s="351"/>
      <c r="C42" s="351"/>
      <c r="D42" s="351"/>
      <c r="E42" s="351"/>
      <c r="F42" s="351"/>
      <c r="G42" s="351"/>
      <c r="H42" s="351"/>
      <c r="I42" s="351"/>
      <c r="J42" s="351"/>
      <c r="K42" s="351"/>
      <c r="L42" s="351"/>
      <c r="M42" s="351"/>
      <c r="N42" s="351"/>
      <c r="O42" s="351"/>
      <c r="P42" s="351"/>
      <c r="Q42" s="351"/>
    </row>
    <row r="43" spans="1:17" s="366" customFormat="1" ht="20.100000000000001" customHeight="1" x14ac:dyDescent="0.2">
      <c r="A43" s="390" t="s">
        <v>566</v>
      </c>
      <c r="B43" s="351"/>
      <c r="C43" s="351"/>
      <c r="D43" s="351"/>
      <c r="E43" s="351"/>
      <c r="F43" s="351"/>
      <c r="G43" s="351"/>
      <c r="H43" s="351"/>
      <c r="I43" s="351"/>
      <c r="J43" s="351"/>
      <c r="K43" s="351"/>
      <c r="L43" s="351"/>
      <c r="M43" s="351"/>
      <c r="N43" s="351"/>
      <c r="O43" s="351"/>
      <c r="P43" s="351"/>
      <c r="Q43" s="351"/>
    </row>
    <row r="44" spans="1:17" s="366" customFormat="1" ht="20.100000000000001" customHeight="1" x14ac:dyDescent="0.2">
      <c r="A44" s="390" t="s">
        <v>567</v>
      </c>
      <c r="B44" s="351"/>
      <c r="C44" s="351"/>
      <c r="D44" s="351"/>
      <c r="E44" s="351"/>
      <c r="F44" s="351"/>
      <c r="G44" s="351"/>
      <c r="H44" s="351"/>
      <c r="I44" s="351"/>
      <c r="J44" s="351"/>
      <c r="K44" s="351"/>
      <c r="L44" s="351"/>
      <c r="M44" s="351"/>
      <c r="N44" s="351"/>
      <c r="O44" s="351"/>
      <c r="P44" s="351"/>
      <c r="Q44" s="351"/>
    </row>
    <row r="45" spans="1:17" s="366" customFormat="1" ht="20.100000000000001" customHeight="1" x14ac:dyDescent="0.2">
      <c r="A45" s="390" t="s">
        <v>568</v>
      </c>
      <c r="B45" s="351"/>
      <c r="C45" s="351"/>
      <c r="D45" s="351"/>
      <c r="E45" s="351"/>
      <c r="F45" s="351"/>
      <c r="G45" s="351"/>
      <c r="H45" s="351"/>
      <c r="I45" s="351"/>
      <c r="J45" s="351"/>
      <c r="K45" s="351"/>
      <c r="L45" s="351"/>
      <c r="M45" s="351"/>
      <c r="N45" s="351"/>
      <c r="O45" s="351"/>
      <c r="P45" s="351"/>
      <c r="Q45" s="351"/>
    </row>
    <row r="46" spans="1:17" s="366" customFormat="1" ht="20.100000000000001" customHeight="1" x14ac:dyDescent="0.2">
      <c r="A46" s="390" t="s">
        <v>569</v>
      </c>
      <c r="B46" s="351"/>
      <c r="C46" s="351"/>
      <c r="D46" s="351"/>
      <c r="E46" s="351"/>
      <c r="F46" s="351"/>
      <c r="G46" s="351"/>
      <c r="H46" s="351"/>
      <c r="I46" s="351"/>
      <c r="J46" s="351"/>
      <c r="K46" s="351"/>
      <c r="L46" s="351"/>
      <c r="M46" s="351"/>
      <c r="N46" s="351"/>
      <c r="O46" s="351"/>
      <c r="P46" s="351"/>
      <c r="Q46" s="351"/>
    </row>
    <row r="47" spans="1:17" s="366" customFormat="1" ht="20.100000000000001" customHeight="1" x14ac:dyDescent="0.2">
      <c r="A47" s="390" t="s">
        <v>570</v>
      </c>
      <c r="B47" s="351"/>
      <c r="C47" s="351"/>
      <c r="D47" s="351"/>
      <c r="E47" s="351"/>
      <c r="F47" s="351"/>
      <c r="G47" s="351"/>
      <c r="H47" s="351"/>
      <c r="I47" s="351"/>
      <c r="J47" s="351"/>
      <c r="K47" s="351"/>
      <c r="L47" s="351"/>
      <c r="M47" s="351"/>
      <c r="N47" s="351"/>
      <c r="O47" s="351"/>
      <c r="P47" s="351"/>
      <c r="Q47" s="351"/>
    </row>
    <row r="48" spans="1:17" s="366" customFormat="1" ht="20.100000000000001" customHeight="1" thickBot="1" x14ac:dyDescent="0.25">
      <c r="A48" s="508" t="s">
        <v>571</v>
      </c>
      <c r="B48" s="351"/>
      <c r="C48" s="351"/>
      <c r="D48" s="351"/>
      <c r="E48" s="351"/>
      <c r="F48" s="351"/>
      <c r="G48" s="351"/>
      <c r="H48" s="351"/>
      <c r="I48" s="351"/>
      <c r="J48" s="351"/>
      <c r="K48" s="351"/>
      <c r="L48" s="351"/>
      <c r="M48" s="351"/>
      <c r="N48" s="351"/>
      <c r="O48" s="351"/>
      <c r="P48" s="351"/>
      <c r="Q48" s="35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3249" r:id="rId3" name="Check Box 1">
              <controlPr defaultSize="0" autoFill="0" autoLine="0" autoPict="0">
                <anchor moveWithCells="1">
                  <from>
                    <xdr:col>0</xdr:col>
                    <xdr:colOff>9525</xdr:colOff>
                    <xdr:row>18</xdr:row>
                    <xdr:rowOff>57150</xdr:rowOff>
                  </from>
                  <to>
                    <xdr:col>0</xdr:col>
                    <xdr:colOff>200025</xdr:colOff>
                    <xdr:row>19</xdr:row>
                    <xdr:rowOff>0</xdr:rowOff>
                  </to>
                </anchor>
              </controlPr>
            </control>
          </mc:Choice>
        </mc:AlternateContent>
        <mc:AlternateContent xmlns:mc="http://schemas.openxmlformats.org/markup-compatibility/2006">
          <mc:Choice Requires="x14">
            <control shapeId="53250" r:id="rId4" name="Check Box 2">
              <controlPr defaultSize="0" autoFill="0" autoLine="0" autoPict="0">
                <anchor moveWithCells="1">
                  <from>
                    <xdr:col>0</xdr:col>
                    <xdr:colOff>28575</xdr:colOff>
                    <xdr:row>21</xdr:row>
                    <xdr:rowOff>85725</xdr:rowOff>
                  </from>
                  <to>
                    <xdr:col>0</xdr:col>
                    <xdr:colOff>200025</xdr:colOff>
                    <xdr:row>22</xdr:row>
                    <xdr:rowOff>0</xdr:rowOff>
                  </to>
                </anchor>
              </controlPr>
            </control>
          </mc:Choice>
        </mc:AlternateContent>
        <mc:AlternateContent xmlns:mc="http://schemas.openxmlformats.org/markup-compatibility/2006">
          <mc:Choice Requires="x14">
            <control shapeId="53251" r:id="rId5" name="Check Box 3">
              <controlPr defaultSize="0" autoFill="0" autoLine="0" autoPict="0">
                <anchor moveWithCells="1">
                  <from>
                    <xdr:col>0</xdr:col>
                    <xdr:colOff>28575</xdr:colOff>
                    <xdr:row>22</xdr:row>
                    <xdr:rowOff>95250</xdr:rowOff>
                  </from>
                  <to>
                    <xdr:col>0</xdr:col>
                    <xdr:colOff>200025</xdr:colOff>
                    <xdr:row>23</xdr:row>
                    <xdr:rowOff>0</xdr:rowOff>
                  </to>
                </anchor>
              </controlPr>
            </control>
          </mc:Choice>
        </mc:AlternateContent>
        <mc:AlternateContent xmlns:mc="http://schemas.openxmlformats.org/markup-compatibility/2006">
          <mc:Choice Requires="x14">
            <control shapeId="53252" r:id="rId6" name="Check Box 4">
              <controlPr defaultSize="0" autoFill="0" autoLine="0" autoPict="0">
                <anchor moveWithCells="1">
                  <from>
                    <xdr:col>0</xdr:col>
                    <xdr:colOff>28575</xdr:colOff>
                    <xdr:row>24</xdr:row>
                    <xdr:rowOff>57150</xdr:rowOff>
                  </from>
                  <to>
                    <xdr:col>0</xdr:col>
                    <xdr:colOff>200025</xdr:colOff>
                    <xdr:row>25</xdr:row>
                    <xdr:rowOff>0</xdr:rowOff>
                  </to>
                </anchor>
              </controlPr>
            </control>
          </mc:Choice>
        </mc:AlternateContent>
        <mc:AlternateContent xmlns:mc="http://schemas.openxmlformats.org/markup-compatibility/2006">
          <mc:Choice Requires="x14">
            <control shapeId="53253" r:id="rId7" name="Check Box 5">
              <controlPr defaultSize="0" autoFill="0" autoLine="0" autoPict="0">
                <anchor moveWithCells="1">
                  <from>
                    <xdr:col>0</xdr:col>
                    <xdr:colOff>28575</xdr:colOff>
                    <xdr:row>23</xdr:row>
                    <xdr:rowOff>57150</xdr:rowOff>
                  </from>
                  <to>
                    <xdr:col>0</xdr:col>
                    <xdr:colOff>190500</xdr:colOff>
                    <xdr:row>24</xdr:row>
                    <xdr:rowOff>0</xdr:rowOff>
                  </to>
                </anchor>
              </controlPr>
            </control>
          </mc:Choice>
        </mc:AlternateContent>
        <mc:AlternateContent xmlns:mc="http://schemas.openxmlformats.org/markup-compatibility/2006">
          <mc:Choice Requires="x14">
            <control shapeId="53254" r:id="rId8" name="Check Box 6">
              <controlPr defaultSize="0" autoFill="0" autoLine="0" autoPict="0">
                <anchor moveWithCells="1">
                  <from>
                    <xdr:col>0</xdr:col>
                    <xdr:colOff>28575</xdr:colOff>
                    <xdr:row>26</xdr:row>
                    <xdr:rowOff>47625</xdr:rowOff>
                  </from>
                  <to>
                    <xdr:col>0</xdr:col>
                    <xdr:colOff>200025</xdr:colOff>
                    <xdr:row>26</xdr:row>
                    <xdr:rowOff>123825</xdr:rowOff>
                  </to>
                </anchor>
              </controlPr>
            </control>
          </mc:Choice>
        </mc:AlternateContent>
        <mc:AlternateContent xmlns:mc="http://schemas.openxmlformats.org/markup-compatibility/2006">
          <mc:Choice Requires="x14">
            <control shapeId="53255" r:id="rId9" name="Check Box 7">
              <controlPr defaultSize="0" autoFill="0" autoLine="0" autoPict="0">
                <anchor moveWithCells="1">
                  <from>
                    <xdr:col>0</xdr:col>
                    <xdr:colOff>9525</xdr:colOff>
                    <xdr:row>27</xdr:row>
                    <xdr:rowOff>47625</xdr:rowOff>
                  </from>
                  <to>
                    <xdr:col>0</xdr:col>
                    <xdr:colOff>180975</xdr:colOff>
                    <xdr:row>27</xdr:row>
                    <xdr:rowOff>133350</xdr:rowOff>
                  </to>
                </anchor>
              </controlPr>
            </control>
          </mc:Choice>
        </mc:AlternateContent>
        <mc:AlternateContent xmlns:mc="http://schemas.openxmlformats.org/markup-compatibility/2006">
          <mc:Choice Requires="x14">
            <control shapeId="53256" r:id="rId10" name="Check Box 8">
              <controlPr defaultSize="0" autoFill="0" autoLine="0" autoPict="0">
                <anchor moveWithCells="1">
                  <from>
                    <xdr:col>0</xdr:col>
                    <xdr:colOff>28575</xdr:colOff>
                    <xdr:row>25</xdr:row>
                    <xdr:rowOff>47625</xdr:rowOff>
                  </from>
                  <to>
                    <xdr:col>0</xdr:col>
                    <xdr:colOff>257175</xdr:colOff>
                    <xdr:row>25</xdr:row>
                    <xdr:rowOff>114300</xdr:rowOff>
                  </to>
                </anchor>
              </controlPr>
            </control>
          </mc:Choice>
        </mc:AlternateContent>
        <mc:AlternateContent xmlns:mc="http://schemas.openxmlformats.org/markup-compatibility/2006">
          <mc:Choice Requires="x14">
            <control shapeId="53257" r:id="rId11" name="Check Box 9">
              <controlPr defaultSize="0" autoFill="0" autoLine="0" autoPict="0">
                <anchor moveWithCells="1">
                  <from>
                    <xdr:col>0</xdr:col>
                    <xdr:colOff>28575</xdr:colOff>
                    <xdr:row>28</xdr:row>
                    <xdr:rowOff>47625</xdr:rowOff>
                  </from>
                  <to>
                    <xdr:col>0</xdr:col>
                    <xdr:colOff>190500</xdr:colOff>
                    <xdr:row>28</xdr:row>
                    <xdr:rowOff>142875</xdr:rowOff>
                  </to>
                </anchor>
              </controlPr>
            </control>
          </mc:Choice>
        </mc:AlternateContent>
        <mc:AlternateContent xmlns:mc="http://schemas.openxmlformats.org/markup-compatibility/2006">
          <mc:Choice Requires="x14">
            <control shapeId="53258" r:id="rId12" name="Check Box 10">
              <controlPr defaultSize="0" autoFill="0" autoLine="0" autoPict="0">
                <anchor moveWithCells="1">
                  <from>
                    <xdr:col>0</xdr:col>
                    <xdr:colOff>9525</xdr:colOff>
                    <xdr:row>29</xdr:row>
                    <xdr:rowOff>47625</xdr:rowOff>
                  </from>
                  <to>
                    <xdr:col>0</xdr:col>
                    <xdr:colOff>180975</xdr:colOff>
                    <xdr:row>29</xdr:row>
                    <xdr:rowOff>133350</xdr:rowOff>
                  </to>
                </anchor>
              </controlPr>
            </control>
          </mc:Choice>
        </mc:AlternateContent>
        <mc:AlternateContent xmlns:mc="http://schemas.openxmlformats.org/markup-compatibility/2006">
          <mc:Choice Requires="x14">
            <control shapeId="53259" r:id="rId13" name="Check Box 11">
              <controlPr defaultSize="0" autoFill="0" autoLine="0" autoPict="0">
                <anchor moveWithCells="1">
                  <from>
                    <xdr:col>0</xdr:col>
                    <xdr:colOff>9525</xdr:colOff>
                    <xdr:row>30</xdr:row>
                    <xdr:rowOff>47625</xdr:rowOff>
                  </from>
                  <to>
                    <xdr:col>0</xdr:col>
                    <xdr:colOff>180975</xdr:colOff>
                    <xdr:row>30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2039-1B6C-4AE5-A1BC-BB0B3511322A}">
  <sheetPr codeName="Feuil3"/>
  <dimension ref="A1:J74"/>
  <sheetViews>
    <sheetView zoomScaleNormal="100" workbookViewId="0">
      <selection activeCell="B1" sqref="B1:D1"/>
    </sheetView>
  </sheetViews>
  <sheetFormatPr baseColWidth="10" defaultColWidth="11.42578125" defaultRowHeight="15.95" customHeight="1" x14ac:dyDescent="0.2"/>
  <cols>
    <col min="1" max="2" width="43.85546875" style="133" customWidth="1"/>
    <col min="3" max="3" width="48" style="133" customWidth="1"/>
    <col min="4" max="4" width="6.85546875" style="132" customWidth="1"/>
    <col min="5" max="16384" width="11.42578125" style="133"/>
  </cols>
  <sheetData>
    <row r="1" spans="1:10" ht="21" customHeight="1" x14ac:dyDescent="0.2">
      <c r="A1" s="126" t="s">
        <v>151</v>
      </c>
      <c r="B1" s="543"/>
      <c r="C1" s="543"/>
      <c r="D1" s="543"/>
      <c r="E1" s="126"/>
      <c r="F1" s="126"/>
      <c r="G1" s="126"/>
      <c r="H1" s="126"/>
      <c r="I1" s="126"/>
      <c r="J1" s="126"/>
    </row>
    <row r="2" spans="1:10" ht="18.75" customHeight="1" x14ac:dyDescent="0.2">
      <c r="A2" s="126" t="s">
        <v>236</v>
      </c>
      <c r="B2" s="543"/>
      <c r="C2" s="543"/>
      <c r="D2" s="543"/>
      <c r="E2" s="126"/>
      <c r="F2" s="126"/>
      <c r="G2" s="126"/>
      <c r="H2" s="126"/>
      <c r="I2" s="126"/>
      <c r="J2" s="126"/>
    </row>
    <row r="3" spans="1:10" ht="12" x14ac:dyDescent="0.2">
      <c r="A3" s="543"/>
      <c r="B3" s="543"/>
      <c r="C3" s="543"/>
      <c r="D3" s="543"/>
      <c r="E3" s="126"/>
      <c r="F3" s="126"/>
      <c r="G3" s="126"/>
      <c r="H3" s="126"/>
      <c r="I3" s="126"/>
      <c r="J3" s="126"/>
    </row>
    <row r="4" spans="1:10" ht="15.75" customHeight="1" x14ac:dyDescent="0.2">
      <c r="A4" s="544" t="s">
        <v>363</v>
      </c>
      <c r="B4" s="545"/>
      <c r="C4" s="545"/>
      <c r="D4" s="546"/>
    </row>
    <row r="5" spans="1:10" ht="15.95" customHeight="1" x14ac:dyDescent="0.2">
      <c r="A5" s="547" t="s">
        <v>415</v>
      </c>
      <c r="B5" s="522"/>
      <c r="C5" s="522"/>
      <c r="D5" s="548"/>
    </row>
    <row r="6" spans="1:10" ht="29.45" customHeight="1" x14ac:dyDescent="0.2">
      <c r="A6" s="547" t="s">
        <v>482</v>
      </c>
      <c r="B6" s="522"/>
      <c r="C6" s="522"/>
      <c r="D6" s="548"/>
    </row>
    <row r="7" spans="1:10" ht="15.95" customHeight="1" x14ac:dyDescent="0.2">
      <c r="A7" s="547" t="s">
        <v>483</v>
      </c>
      <c r="B7" s="522"/>
      <c r="C7" s="522"/>
      <c r="D7" s="548"/>
    </row>
    <row r="8" spans="1:10" ht="15.95" customHeight="1" x14ac:dyDescent="0.2">
      <c r="A8" s="547" t="s">
        <v>416</v>
      </c>
      <c r="B8" s="522"/>
      <c r="C8" s="522"/>
      <c r="D8" s="548"/>
    </row>
    <row r="9" spans="1:10" ht="15.95" customHeight="1" x14ac:dyDescent="0.2">
      <c r="A9" s="547" t="s">
        <v>609</v>
      </c>
      <c r="B9" s="522"/>
      <c r="C9" s="522"/>
      <c r="D9" s="548"/>
    </row>
    <row r="10" spans="1:10" ht="15.95" customHeight="1" x14ac:dyDescent="0.2">
      <c r="A10" s="547" t="s">
        <v>610</v>
      </c>
      <c r="B10" s="522"/>
      <c r="C10" s="522"/>
      <c r="D10" s="548"/>
    </row>
    <row r="11" spans="1:10" ht="15.95" customHeight="1" x14ac:dyDescent="0.2">
      <c r="A11" s="547" t="s">
        <v>611</v>
      </c>
      <c r="B11" s="522"/>
      <c r="C11" s="522"/>
      <c r="D11" s="548"/>
    </row>
    <row r="12" spans="1:10" ht="42.6" customHeight="1" x14ac:dyDescent="0.2">
      <c r="A12" s="547" t="s">
        <v>612</v>
      </c>
      <c r="B12" s="522"/>
      <c r="C12" s="522"/>
      <c r="D12" s="548"/>
    </row>
    <row r="13" spans="1:10" ht="15.95" customHeight="1" x14ac:dyDescent="0.2">
      <c r="A13" s="547" t="s">
        <v>613</v>
      </c>
      <c r="B13" s="522"/>
      <c r="C13" s="522"/>
      <c r="D13" s="548"/>
    </row>
    <row r="14" spans="1:10" ht="15.95" customHeight="1" x14ac:dyDescent="0.2">
      <c r="A14" s="547" t="s">
        <v>614</v>
      </c>
      <c r="B14" s="522"/>
      <c r="C14" s="522"/>
      <c r="D14" s="548"/>
    </row>
    <row r="15" spans="1:10" ht="32.450000000000003" customHeight="1" x14ac:dyDescent="0.2">
      <c r="A15" s="547" t="s">
        <v>615</v>
      </c>
      <c r="B15" s="522"/>
      <c r="C15" s="522"/>
      <c r="D15" s="548"/>
    </row>
    <row r="16" spans="1:10" ht="56.1" customHeight="1" x14ac:dyDescent="0.2">
      <c r="A16" s="547" t="s">
        <v>616</v>
      </c>
      <c r="B16" s="522"/>
      <c r="C16" s="522"/>
      <c r="D16" s="548"/>
    </row>
    <row r="17" spans="1:4" ht="32.1" customHeight="1" x14ac:dyDescent="0.2">
      <c r="A17" s="547" t="s">
        <v>617</v>
      </c>
      <c r="B17" s="522"/>
      <c r="C17" s="522"/>
      <c r="D17" s="548"/>
    </row>
    <row r="18" spans="1:4" ht="33" customHeight="1" x14ac:dyDescent="0.2">
      <c r="A18" s="547" t="s">
        <v>618</v>
      </c>
      <c r="B18" s="522"/>
      <c r="C18" s="522"/>
      <c r="D18" s="548"/>
    </row>
    <row r="19" spans="1:4" ht="24" customHeight="1" x14ac:dyDescent="0.2">
      <c r="A19" s="547" t="s">
        <v>619</v>
      </c>
      <c r="B19" s="522"/>
      <c r="C19" s="522"/>
      <c r="D19" s="548"/>
    </row>
    <row r="20" spans="1:4" ht="21.95" customHeight="1" x14ac:dyDescent="0.2">
      <c r="A20" s="547" t="s">
        <v>620</v>
      </c>
      <c r="B20" s="522"/>
      <c r="C20" s="522"/>
      <c r="D20" s="548"/>
    </row>
    <row r="21" spans="1:4" s="127" customFormat="1" ht="36" customHeight="1" thickBot="1" x14ac:dyDescent="0.3">
      <c r="A21" s="368" t="s">
        <v>489</v>
      </c>
      <c r="B21" s="369"/>
      <c r="C21" s="370" t="s">
        <v>282</v>
      </c>
      <c r="D21" s="371"/>
    </row>
    <row r="22" spans="1:4" s="127" customFormat="1" ht="13.5" customHeight="1" x14ac:dyDescent="0.2">
      <c r="A22" s="549"/>
      <c r="B22" s="549"/>
      <c r="C22" s="549"/>
      <c r="D22" s="549"/>
    </row>
    <row r="23" spans="1:4" s="134" customFormat="1" ht="24" customHeight="1" x14ac:dyDescent="0.25">
      <c r="A23" s="542" t="s">
        <v>305</v>
      </c>
      <c r="B23" s="542"/>
      <c r="C23" s="542"/>
      <c r="D23" s="542"/>
    </row>
    <row r="24" spans="1:4" s="134" customFormat="1" ht="25.5" customHeight="1" x14ac:dyDescent="0.2">
      <c r="A24" s="128" t="s">
        <v>372</v>
      </c>
      <c r="B24" s="522"/>
      <c r="C24" s="522"/>
      <c r="D24" s="522"/>
    </row>
    <row r="25" spans="1:4" s="134" customFormat="1" ht="15.95" customHeight="1" x14ac:dyDescent="0.2">
      <c r="A25" s="134" t="s">
        <v>322</v>
      </c>
      <c r="B25" s="521"/>
      <c r="C25" s="521"/>
      <c r="D25" s="521"/>
    </row>
    <row r="26" spans="1:4" s="134" customFormat="1" ht="15.95" customHeight="1" x14ac:dyDescent="0.2">
      <c r="A26" s="134" t="s">
        <v>399</v>
      </c>
      <c r="B26" s="521"/>
      <c r="C26" s="521"/>
      <c r="D26" s="521"/>
    </row>
    <row r="27" spans="1:4" s="134" customFormat="1" ht="14.1" customHeight="1" x14ac:dyDescent="0.2">
      <c r="A27" s="522"/>
      <c r="B27" s="522"/>
      <c r="C27" s="522"/>
      <c r="D27" s="522"/>
    </row>
    <row r="28" spans="1:4" s="134" customFormat="1" ht="15" customHeight="1" x14ac:dyDescent="0.2">
      <c r="A28" s="128" t="s">
        <v>287</v>
      </c>
      <c r="B28" s="531">
        <f>'5-Budget-Bil Prod'!H70</f>
        <v>0</v>
      </c>
      <c r="C28" s="531"/>
      <c r="D28" s="531"/>
    </row>
    <row r="29" spans="1:4" s="134" customFormat="1" ht="15" customHeight="1" x14ac:dyDescent="0.2">
      <c r="A29" s="128" t="s">
        <v>288</v>
      </c>
      <c r="B29" s="531">
        <f>'5-Budget-Bil Prod'!H74</f>
        <v>0</v>
      </c>
      <c r="C29" s="531"/>
      <c r="D29" s="531"/>
    </row>
    <row r="30" spans="1:4" s="134" customFormat="1" ht="24" customHeight="1" x14ac:dyDescent="0.25">
      <c r="A30" s="542" t="s">
        <v>321</v>
      </c>
      <c r="B30" s="542"/>
      <c r="C30" s="542"/>
      <c r="D30" s="542"/>
    </row>
    <row r="31" spans="1:4" ht="26.1" customHeight="1" x14ac:dyDescent="0.2">
      <c r="A31" s="128" t="s">
        <v>372</v>
      </c>
      <c r="B31" s="522"/>
      <c r="C31" s="522"/>
      <c r="D31" s="522"/>
    </row>
    <row r="32" spans="1:4" ht="15.95" customHeight="1" x14ac:dyDescent="0.2">
      <c r="A32" s="134" t="s">
        <v>322</v>
      </c>
      <c r="B32" s="521"/>
      <c r="C32" s="521"/>
      <c r="D32" s="521"/>
    </row>
    <row r="33" spans="1:4" ht="15.95" customHeight="1" x14ac:dyDescent="0.2">
      <c r="A33" s="134" t="s">
        <v>399</v>
      </c>
      <c r="B33" s="521"/>
      <c r="C33" s="521"/>
      <c r="D33" s="521"/>
    </row>
    <row r="34" spans="1:4" ht="15.95" customHeight="1" x14ac:dyDescent="0.2">
      <c r="A34" s="129" t="s">
        <v>283</v>
      </c>
      <c r="B34" s="522"/>
      <c r="C34" s="522"/>
      <c r="D34" s="522"/>
    </row>
    <row r="35" spans="1:4" ht="15.95" customHeight="1" x14ac:dyDescent="0.2">
      <c r="A35" s="129" t="s">
        <v>12</v>
      </c>
      <c r="B35" s="522"/>
      <c r="C35" s="522"/>
      <c r="D35" s="522"/>
    </row>
    <row r="36" spans="1:4" ht="15.95" customHeight="1" x14ac:dyDescent="0.2">
      <c r="A36" s="129" t="s">
        <v>13</v>
      </c>
      <c r="B36" s="522"/>
      <c r="C36" s="522"/>
      <c r="D36" s="522"/>
    </row>
    <row r="37" spans="1:4" ht="15.95" customHeight="1" x14ac:dyDescent="0.2">
      <c r="A37" s="134" t="s">
        <v>323</v>
      </c>
      <c r="B37" s="521"/>
      <c r="C37" s="521"/>
      <c r="D37" s="521"/>
    </row>
    <row r="38" spans="1:4" ht="15.95" customHeight="1" x14ac:dyDescent="0.2">
      <c r="A38" s="129" t="s">
        <v>284</v>
      </c>
      <c r="B38" s="522"/>
      <c r="C38" s="522"/>
      <c r="D38" s="522"/>
    </row>
    <row r="39" spans="1:4" ht="15.95" customHeight="1" x14ac:dyDescent="0.2">
      <c r="A39" s="129" t="s">
        <v>285</v>
      </c>
      <c r="B39" s="522"/>
      <c r="C39" s="522"/>
      <c r="D39" s="522"/>
    </row>
    <row r="40" spans="1:4" ht="15.95" customHeight="1" x14ac:dyDescent="0.2">
      <c r="A40" s="129" t="s">
        <v>286</v>
      </c>
      <c r="B40" s="522"/>
      <c r="C40" s="522"/>
      <c r="D40" s="522"/>
    </row>
    <row r="41" spans="1:4" ht="15.95" customHeight="1" x14ac:dyDescent="0.2">
      <c r="A41" s="129" t="s">
        <v>19</v>
      </c>
      <c r="B41" s="522"/>
      <c r="C41" s="522"/>
      <c r="D41" s="522"/>
    </row>
    <row r="42" spans="1:4" ht="14.1" customHeight="1" x14ac:dyDescent="0.2">
      <c r="A42" s="522"/>
      <c r="B42" s="522"/>
      <c r="C42" s="522"/>
      <c r="D42" s="522"/>
    </row>
    <row r="43" spans="1:4" ht="15" customHeight="1" x14ac:dyDescent="0.2">
      <c r="A43" s="128" t="s">
        <v>287</v>
      </c>
      <c r="B43" s="531">
        <f>'6-Budget-Bil Promo'!G67</f>
        <v>0</v>
      </c>
      <c r="C43" s="531"/>
      <c r="D43" s="531"/>
    </row>
    <row r="44" spans="1:4" ht="15" customHeight="1" x14ac:dyDescent="0.2">
      <c r="A44" s="128" t="s">
        <v>288</v>
      </c>
      <c r="B44" s="531">
        <f>'6-Budget-Bil Promo'!G71</f>
        <v>0</v>
      </c>
      <c r="C44" s="531"/>
      <c r="D44" s="531"/>
    </row>
    <row r="45" spans="1:4" ht="14.1" customHeight="1" x14ac:dyDescent="0.2">
      <c r="A45" s="525"/>
      <c r="B45" s="525"/>
      <c r="C45" s="525"/>
      <c r="D45" s="135"/>
    </row>
    <row r="46" spans="1:4" ht="14.1" customHeight="1" x14ac:dyDescent="0.2">
      <c r="A46" s="538" t="s">
        <v>289</v>
      </c>
      <c r="B46" s="539"/>
      <c r="C46" s="539"/>
      <c r="D46" s="540"/>
    </row>
    <row r="47" spans="1:4" s="5" customFormat="1" ht="14.1" customHeight="1" thickBot="1" x14ac:dyDescent="0.25">
      <c r="A47" s="541" t="s">
        <v>318</v>
      </c>
      <c r="B47" s="541"/>
      <c r="C47" s="541"/>
      <c r="D47" s="541"/>
    </row>
    <row r="48" spans="1:4" s="5" customFormat="1" ht="14.1" customHeight="1" thickBot="1" x14ac:dyDescent="0.25">
      <c r="A48" s="535" t="s">
        <v>324</v>
      </c>
      <c r="B48" s="536"/>
      <c r="C48" s="536"/>
      <c r="D48" s="537"/>
    </row>
    <row r="49" spans="1:4" s="5" customFormat="1" ht="14.45" customHeight="1" x14ac:dyDescent="0.2">
      <c r="A49" s="532" t="s">
        <v>290</v>
      </c>
      <c r="B49" s="532"/>
      <c r="C49" s="532"/>
      <c r="D49" s="532"/>
    </row>
    <row r="50" spans="1:4" s="127" customFormat="1" ht="15" customHeight="1" x14ac:dyDescent="0.2">
      <c r="A50" s="533" t="s">
        <v>392</v>
      </c>
      <c r="B50" s="533"/>
      <c r="C50" s="533"/>
      <c r="D50" s="533"/>
    </row>
    <row r="51" spans="1:4" s="127" customFormat="1" ht="14.1" customHeight="1" x14ac:dyDescent="0.2">
      <c r="A51" s="534" t="s">
        <v>325</v>
      </c>
      <c r="B51" s="534"/>
      <c r="C51" s="534"/>
      <c r="D51" s="136" t="s">
        <v>30</v>
      </c>
    </row>
    <row r="52" spans="1:4" ht="14.1" customHeight="1" x14ac:dyDescent="0.2">
      <c r="A52" s="521" t="s">
        <v>291</v>
      </c>
      <c r="B52" s="521"/>
      <c r="C52" s="521"/>
      <c r="D52" s="134"/>
    </row>
    <row r="53" spans="1:4" ht="14.1" customHeight="1" x14ac:dyDescent="0.2">
      <c r="A53" s="523" t="s">
        <v>292</v>
      </c>
      <c r="B53" s="523"/>
      <c r="C53" s="523"/>
      <c r="D53" s="135"/>
    </row>
    <row r="54" spans="1:4" ht="14.1" customHeight="1" x14ac:dyDescent="0.2">
      <c r="A54" s="524" t="s">
        <v>333</v>
      </c>
      <c r="B54" s="524"/>
      <c r="C54" s="524"/>
      <c r="D54" s="134"/>
    </row>
    <row r="55" spans="1:4" ht="14.1" customHeight="1" x14ac:dyDescent="0.2">
      <c r="A55" s="521" t="s">
        <v>293</v>
      </c>
      <c r="B55" s="521"/>
      <c r="C55" s="521"/>
      <c r="D55" s="134"/>
    </row>
    <row r="56" spans="1:4" ht="14.1" customHeight="1" x14ac:dyDescent="0.2">
      <c r="A56" s="521" t="s">
        <v>373</v>
      </c>
      <c r="B56" s="521"/>
      <c r="C56" s="521"/>
      <c r="D56" s="134"/>
    </row>
    <row r="57" spans="1:4" ht="14.1" customHeight="1" x14ac:dyDescent="0.2">
      <c r="A57" s="521" t="s">
        <v>374</v>
      </c>
      <c r="B57" s="521"/>
      <c r="C57" s="521"/>
      <c r="D57" s="134"/>
    </row>
    <row r="58" spans="1:4" ht="14.1" customHeight="1" x14ac:dyDescent="0.2">
      <c r="A58" s="521" t="s">
        <v>294</v>
      </c>
      <c r="B58" s="521"/>
      <c r="C58" s="521"/>
      <c r="D58" s="134"/>
    </row>
    <row r="59" spans="1:4" ht="14.1" customHeight="1" x14ac:dyDescent="0.2">
      <c r="A59" s="521" t="s">
        <v>295</v>
      </c>
      <c r="B59" s="521"/>
      <c r="C59" s="521"/>
      <c r="D59" s="134"/>
    </row>
    <row r="60" spans="1:4" ht="14.1" customHeight="1" x14ac:dyDescent="0.2">
      <c r="A60" s="521" t="s">
        <v>296</v>
      </c>
      <c r="B60" s="521"/>
      <c r="C60" s="521"/>
      <c r="D60" s="134"/>
    </row>
    <row r="61" spans="1:4" ht="14.1" customHeight="1" x14ac:dyDescent="0.2">
      <c r="A61" s="521" t="s">
        <v>297</v>
      </c>
      <c r="B61" s="521"/>
      <c r="C61" s="521"/>
      <c r="D61" s="134"/>
    </row>
    <row r="62" spans="1:4" ht="14.1" customHeight="1" x14ac:dyDescent="0.2">
      <c r="A62" s="525"/>
      <c r="B62" s="525"/>
      <c r="C62" s="525"/>
      <c r="D62" s="135"/>
    </row>
    <row r="63" spans="1:4" ht="14.1" customHeight="1" x14ac:dyDescent="0.2">
      <c r="A63" s="526" t="s">
        <v>298</v>
      </c>
      <c r="B63" s="527"/>
      <c r="C63" s="527"/>
      <c r="D63" s="528"/>
    </row>
    <row r="64" spans="1:4" s="127" customFormat="1" ht="14.1" customHeight="1" x14ac:dyDescent="0.2">
      <c r="A64" s="529" t="s">
        <v>299</v>
      </c>
      <c r="B64" s="529"/>
      <c r="C64" s="529"/>
      <c r="D64" s="126" t="s">
        <v>30</v>
      </c>
    </row>
    <row r="65" spans="1:5" ht="14.1" customHeight="1" x14ac:dyDescent="0.2">
      <c r="A65" s="521" t="s">
        <v>300</v>
      </c>
      <c r="B65" s="521"/>
      <c r="C65" s="521"/>
      <c r="D65" s="134"/>
    </row>
    <row r="66" spans="1:5" ht="14.1" customHeight="1" x14ac:dyDescent="0.2">
      <c r="A66" s="530" t="s">
        <v>313</v>
      </c>
      <c r="B66" s="530"/>
      <c r="C66" s="530"/>
      <c r="D66" s="134"/>
    </row>
    <row r="67" spans="1:5" ht="14.1" customHeight="1" x14ac:dyDescent="0.2">
      <c r="A67" s="521" t="s">
        <v>393</v>
      </c>
      <c r="B67" s="521"/>
      <c r="C67" s="521"/>
      <c r="D67" s="134"/>
    </row>
    <row r="68" spans="1:5" ht="14.1" customHeight="1" x14ac:dyDescent="0.2">
      <c r="A68" s="521" t="s">
        <v>326</v>
      </c>
      <c r="B68" s="521"/>
      <c r="C68" s="521"/>
      <c r="D68" s="134"/>
      <c r="E68" s="134"/>
    </row>
    <row r="69" spans="1:5" ht="14.1" customHeight="1" x14ac:dyDescent="0.2">
      <c r="A69" s="521" t="s">
        <v>301</v>
      </c>
      <c r="B69" s="521"/>
      <c r="C69" s="521"/>
      <c r="D69" s="134"/>
    </row>
    <row r="70" spans="1:5" ht="14.1" customHeight="1" x14ac:dyDescent="0.2">
      <c r="A70" s="521" t="s">
        <v>302</v>
      </c>
      <c r="B70" s="521"/>
      <c r="C70" s="521"/>
      <c r="D70" s="134"/>
    </row>
    <row r="71" spans="1:5" ht="14.1" customHeight="1" x14ac:dyDescent="0.2">
      <c r="A71" s="521" t="s">
        <v>327</v>
      </c>
      <c r="B71" s="521"/>
      <c r="C71" s="521"/>
      <c r="D71" s="134"/>
    </row>
    <row r="72" spans="1:5" ht="14.1" customHeight="1" x14ac:dyDescent="0.2">
      <c r="A72" s="521" t="s">
        <v>303</v>
      </c>
      <c r="B72" s="521"/>
      <c r="C72" s="521"/>
      <c r="D72" s="134"/>
    </row>
    <row r="73" spans="1:5" ht="14.1" customHeight="1" x14ac:dyDescent="0.2">
      <c r="A73" s="520" t="s">
        <v>375</v>
      </c>
      <c r="B73" s="520"/>
      <c r="C73" s="520"/>
      <c r="D73" s="134"/>
    </row>
    <row r="74" spans="1:5" ht="14.1" customHeight="1" x14ac:dyDescent="0.2">
      <c r="A74" s="521" t="s">
        <v>304</v>
      </c>
      <c r="B74" s="521"/>
      <c r="C74" s="521"/>
      <c r="D74" s="134"/>
    </row>
  </sheetData>
  <mergeCells count="73">
    <mergeCell ref="B29:D29"/>
    <mergeCell ref="A27:D27"/>
    <mergeCell ref="B28:D28"/>
    <mergeCell ref="A16:D16"/>
    <mergeCell ref="A17:D17"/>
    <mergeCell ref="A18:D18"/>
    <mergeCell ref="A22:D22"/>
    <mergeCell ref="A20:D20"/>
    <mergeCell ref="B26:D26"/>
    <mergeCell ref="A23:D23"/>
    <mergeCell ref="B25:D25"/>
    <mergeCell ref="B24:D24"/>
    <mergeCell ref="A19:D19"/>
    <mergeCell ref="A11:D11"/>
    <mergeCell ref="A12:D12"/>
    <mergeCell ref="A15:D15"/>
    <mergeCell ref="A7:D7"/>
    <mergeCell ref="A6:D6"/>
    <mergeCell ref="A13:D13"/>
    <mergeCell ref="A10:D10"/>
    <mergeCell ref="A8:D8"/>
    <mergeCell ref="A9:D9"/>
    <mergeCell ref="A14:D14"/>
    <mergeCell ref="B1:D1"/>
    <mergeCell ref="B2:D2"/>
    <mergeCell ref="A3:D3"/>
    <mergeCell ref="A4:D4"/>
    <mergeCell ref="A5:D5"/>
    <mergeCell ref="A30:D30"/>
    <mergeCell ref="B31:D31"/>
    <mergeCell ref="B41:D41"/>
    <mergeCell ref="B39:D39"/>
    <mergeCell ref="B40:D40"/>
    <mergeCell ref="A51:C51"/>
    <mergeCell ref="A48:D48"/>
    <mergeCell ref="A52:C52"/>
    <mergeCell ref="A46:D46"/>
    <mergeCell ref="A47:D47"/>
    <mergeCell ref="B43:D43"/>
    <mergeCell ref="A49:D49"/>
    <mergeCell ref="A42:D42"/>
    <mergeCell ref="A45:C45"/>
    <mergeCell ref="A50:D50"/>
    <mergeCell ref="B44:D44"/>
    <mergeCell ref="A72:C72"/>
    <mergeCell ref="A61:C61"/>
    <mergeCell ref="A62:C62"/>
    <mergeCell ref="A63:D63"/>
    <mergeCell ref="A64:C64"/>
    <mergeCell ref="A65:C65"/>
    <mergeCell ref="A66:C66"/>
    <mergeCell ref="A68:C68"/>
    <mergeCell ref="A59:C59"/>
    <mergeCell ref="A60:C60"/>
    <mergeCell ref="A57:C57"/>
    <mergeCell ref="A70:C70"/>
    <mergeCell ref="A71:C71"/>
    <mergeCell ref="A73:C73"/>
    <mergeCell ref="A74:C74"/>
    <mergeCell ref="B32:D32"/>
    <mergeCell ref="B33:D33"/>
    <mergeCell ref="B34:D34"/>
    <mergeCell ref="B35:D35"/>
    <mergeCell ref="B36:D36"/>
    <mergeCell ref="B37:D37"/>
    <mergeCell ref="B38:D38"/>
    <mergeCell ref="A67:C67"/>
    <mergeCell ref="A69:C69"/>
    <mergeCell ref="A53:C53"/>
    <mergeCell ref="A54:C54"/>
    <mergeCell ref="A55:C55"/>
    <mergeCell ref="A56:C56"/>
    <mergeCell ref="A58:C58"/>
  </mergeCells>
  <printOptions gridLines="1"/>
  <pageMargins left="0.59055118110236227" right="0.39370078740157483" top="0.98425196850393704" bottom="0.51181102362204722" header="0.39370078740157483" footer="0.27559055118110237"/>
  <pageSetup scale="84" orientation="landscape" r:id="rId1"/>
  <headerFooter alignWithMargins="0">
    <oddHeader>&amp;C&amp;"Calibri,Gras"&amp;9MUSICACTION 
PRODUCTION ET PROMOTION DE TITRES 26-27
DÉCLARATION&amp;R&amp;"Calibri,Gras"&amp;9&amp;P de &amp;N</oddHeader>
  </headerFooter>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9" r:id="rId4" name="Check Box 5">
              <controlPr defaultSize="0" autoFill="0" autoLine="0" autoPict="0">
                <anchor moveWithCells="1">
                  <from>
                    <xdr:col>0</xdr:col>
                    <xdr:colOff>9525</xdr:colOff>
                    <xdr:row>48</xdr:row>
                    <xdr:rowOff>0</xdr:rowOff>
                  </from>
                  <to>
                    <xdr:col>0</xdr:col>
                    <xdr:colOff>333375</xdr:colOff>
                    <xdr:row>49</xdr:row>
                    <xdr:rowOff>0</xdr:rowOff>
                  </to>
                </anchor>
              </controlPr>
            </control>
          </mc:Choice>
        </mc:AlternateContent>
        <mc:AlternateContent xmlns:mc="http://schemas.openxmlformats.org/markup-compatibility/2006">
          <mc:Choice Requires="x14">
            <control shapeId="36870" r:id="rId5" name="Check Box 6">
              <controlPr defaultSize="0" autoFill="0" autoLine="0" autoPict="0">
                <anchor moveWithCells="1">
                  <from>
                    <xdr:col>3</xdr:col>
                    <xdr:colOff>104775</xdr:colOff>
                    <xdr:row>65</xdr:row>
                    <xdr:rowOff>0</xdr:rowOff>
                  </from>
                  <to>
                    <xdr:col>3</xdr:col>
                    <xdr:colOff>371475</xdr:colOff>
                    <xdr:row>66</xdr:row>
                    <xdr:rowOff>0</xdr:rowOff>
                  </to>
                </anchor>
              </controlPr>
            </control>
          </mc:Choice>
        </mc:AlternateContent>
        <mc:AlternateContent xmlns:mc="http://schemas.openxmlformats.org/markup-compatibility/2006">
          <mc:Choice Requires="x14">
            <control shapeId="36871" r:id="rId6" name="Check Box 7">
              <controlPr defaultSize="0" autoFill="0" autoLine="0" autoPict="0">
                <anchor moveWithCells="1">
                  <from>
                    <xdr:col>0</xdr:col>
                    <xdr:colOff>9525</xdr:colOff>
                    <xdr:row>64</xdr:row>
                    <xdr:rowOff>0</xdr:rowOff>
                  </from>
                  <to>
                    <xdr:col>0</xdr:col>
                    <xdr:colOff>333375</xdr:colOff>
                    <xdr:row>65</xdr:row>
                    <xdr:rowOff>0</xdr:rowOff>
                  </to>
                </anchor>
              </controlPr>
            </control>
          </mc:Choice>
        </mc:AlternateContent>
        <mc:AlternateContent xmlns:mc="http://schemas.openxmlformats.org/markup-compatibility/2006">
          <mc:Choice Requires="x14">
            <control shapeId="36872" r:id="rId7" name="Check Box 8">
              <controlPr defaultSize="0" autoFill="0" autoLine="0" autoPict="0">
                <anchor moveWithCells="1">
                  <from>
                    <xdr:col>3</xdr:col>
                    <xdr:colOff>104775</xdr:colOff>
                    <xdr:row>64</xdr:row>
                    <xdr:rowOff>0</xdr:rowOff>
                  </from>
                  <to>
                    <xdr:col>3</xdr:col>
                    <xdr:colOff>371475</xdr:colOff>
                    <xdr:row>65</xdr:row>
                    <xdr:rowOff>0</xdr:rowOff>
                  </to>
                </anchor>
              </controlPr>
            </control>
          </mc:Choice>
        </mc:AlternateContent>
        <mc:AlternateContent xmlns:mc="http://schemas.openxmlformats.org/markup-compatibility/2006">
          <mc:Choice Requires="x14">
            <control shapeId="36873" r:id="rId8" name="Check Box 9">
              <controlPr defaultSize="0" autoFill="0" autoLine="0" autoPict="0">
                <anchor moveWithCells="1">
                  <from>
                    <xdr:col>0</xdr:col>
                    <xdr:colOff>9525</xdr:colOff>
                    <xdr:row>65</xdr:row>
                    <xdr:rowOff>0</xdr:rowOff>
                  </from>
                  <to>
                    <xdr:col>0</xdr:col>
                    <xdr:colOff>333375</xdr:colOff>
                    <xdr:row>66</xdr:row>
                    <xdr:rowOff>0</xdr:rowOff>
                  </to>
                </anchor>
              </controlPr>
            </control>
          </mc:Choice>
        </mc:AlternateContent>
        <mc:AlternateContent xmlns:mc="http://schemas.openxmlformats.org/markup-compatibility/2006">
          <mc:Choice Requires="x14">
            <control shapeId="36874" r:id="rId9" name="Check Box 10">
              <controlPr defaultSize="0" autoFill="0" autoLine="0" autoPict="0">
                <anchor moveWithCells="1">
                  <from>
                    <xdr:col>3</xdr:col>
                    <xdr:colOff>104775</xdr:colOff>
                    <xdr:row>67</xdr:row>
                    <xdr:rowOff>0</xdr:rowOff>
                  </from>
                  <to>
                    <xdr:col>3</xdr:col>
                    <xdr:colOff>447675</xdr:colOff>
                    <xdr:row>68</xdr:row>
                    <xdr:rowOff>0</xdr:rowOff>
                  </to>
                </anchor>
              </controlPr>
            </control>
          </mc:Choice>
        </mc:AlternateContent>
        <mc:AlternateContent xmlns:mc="http://schemas.openxmlformats.org/markup-compatibility/2006">
          <mc:Choice Requires="x14">
            <control shapeId="36875" r:id="rId10" name="Check Box 11">
              <controlPr defaultSize="0" autoFill="0" autoLine="0" autoPict="0">
                <anchor moveWithCells="1">
                  <from>
                    <xdr:col>0</xdr:col>
                    <xdr:colOff>9525</xdr:colOff>
                    <xdr:row>66</xdr:row>
                    <xdr:rowOff>0</xdr:rowOff>
                  </from>
                  <to>
                    <xdr:col>0</xdr:col>
                    <xdr:colOff>333375</xdr:colOff>
                    <xdr:row>67</xdr:row>
                    <xdr:rowOff>0</xdr:rowOff>
                  </to>
                </anchor>
              </controlPr>
            </control>
          </mc:Choice>
        </mc:AlternateContent>
        <mc:AlternateContent xmlns:mc="http://schemas.openxmlformats.org/markup-compatibility/2006">
          <mc:Choice Requires="x14">
            <control shapeId="36876" r:id="rId11" name="Check Box 12">
              <controlPr defaultSize="0" autoFill="0" autoLine="0" autoPict="0">
                <anchor moveWithCells="1">
                  <from>
                    <xdr:col>3</xdr:col>
                    <xdr:colOff>104775</xdr:colOff>
                    <xdr:row>66</xdr:row>
                    <xdr:rowOff>0</xdr:rowOff>
                  </from>
                  <to>
                    <xdr:col>3</xdr:col>
                    <xdr:colOff>371475</xdr:colOff>
                    <xdr:row>67</xdr:row>
                    <xdr:rowOff>0</xdr:rowOff>
                  </to>
                </anchor>
              </controlPr>
            </control>
          </mc:Choice>
        </mc:AlternateContent>
        <mc:AlternateContent xmlns:mc="http://schemas.openxmlformats.org/markup-compatibility/2006">
          <mc:Choice Requires="x14">
            <control shapeId="36877" r:id="rId12" name="Check Box 13">
              <controlPr defaultSize="0" autoFill="0" autoLine="0" autoPict="0">
                <anchor moveWithCells="1">
                  <from>
                    <xdr:col>0</xdr:col>
                    <xdr:colOff>9525</xdr:colOff>
                    <xdr:row>67</xdr:row>
                    <xdr:rowOff>0</xdr:rowOff>
                  </from>
                  <to>
                    <xdr:col>0</xdr:col>
                    <xdr:colOff>333375</xdr:colOff>
                    <xdr:row>68</xdr:row>
                    <xdr:rowOff>0</xdr:rowOff>
                  </to>
                </anchor>
              </controlPr>
            </control>
          </mc:Choice>
        </mc:AlternateContent>
        <mc:AlternateContent xmlns:mc="http://schemas.openxmlformats.org/markup-compatibility/2006">
          <mc:Choice Requires="x14">
            <control shapeId="36878" r:id="rId13" name="Check Box 14">
              <controlPr defaultSize="0" autoFill="0" autoLine="0" autoPict="0">
                <anchor moveWithCells="1">
                  <from>
                    <xdr:col>3</xdr:col>
                    <xdr:colOff>104775</xdr:colOff>
                    <xdr:row>73</xdr:row>
                    <xdr:rowOff>0</xdr:rowOff>
                  </from>
                  <to>
                    <xdr:col>3</xdr:col>
                    <xdr:colOff>419100</xdr:colOff>
                    <xdr:row>74</xdr:row>
                    <xdr:rowOff>0</xdr:rowOff>
                  </to>
                </anchor>
              </controlPr>
            </control>
          </mc:Choice>
        </mc:AlternateContent>
        <mc:AlternateContent xmlns:mc="http://schemas.openxmlformats.org/markup-compatibility/2006">
          <mc:Choice Requires="x14">
            <control shapeId="36879" r:id="rId14" name="Check Box 15">
              <controlPr defaultSize="0" autoFill="0" autoLine="0" autoPict="0">
                <anchor moveWithCells="1">
                  <from>
                    <xdr:col>0</xdr:col>
                    <xdr:colOff>9525</xdr:colOff>
                    <xdr:row>70</xdr:row>
                    <xdr:rowOff>0</xdr:rowOff>
                  </from>
                  <to>
                    <xdr:col>0</xdr:col>
                    <xdr:colOff>333375</xdr:colOff>
                    <xdr:row>71</xdr:row>
                    <xdr:rowOff>0</xdr:rowOff>
                  </to>
                </anchor>
              </controlPr>
            </control>
          </mc:Choice>
        </mc:AlternateContent>
        <mc:AlternateContent xmlns:mc="http://schemas.openxmlformats.org/markup-compatibility/2006">
          <mc:Choice Requires="x14">
            <control shapeId="36880" r:id="rId15" name="Check Box 16">
              <controlPr defaultSize="0" autoFill="0" autoLine="0" autoPict="0">
                <anchor moveWithCells="1">
                  <from>
                    <xdr:col>3</xdr:col>
                    <xdr:colOff>104775</xdr:colOff>
                    <xdr:row>70</xdr:row>
                    <xdr:rowOff>0</xdr:rowOff>
                  </from>
                  <to>
                    <xdr:col>3</xdr:col>
                    <xdr:colOff>419100</xdr:colOff>
                    <xdr:row>71</xdr:row>
                    <xdr:rowOff>0</xdr:rowOff>
                  </to>
                </anchor>
              </controlPr>
            </control>
          </mc:Choice>
        </mc:AlternateContent>
        <mc:AlternateContent xmlns:mc="http://schemas.openxmlformats.org/markup-compatibility/2006">
          <mc:Choice Requires="x14">
            <control shapeId="36881" r:id="rId16" name="Check Box 17">
              <controlPr defaultSize="0" autoFill="0" autoLine="0" autoPict="0">
                <anchor moveWithCells="1">
                  <from>
                    <xdr:col>0</xdr:col>
                    <xdr:colOff>9525</xdr:colOff>
                    <xdr:row>71</xdr:row>
                    <xdr:rowOff>0</xdr:rowOff>
                  </from>
                  <to>
                    <xdr:col>0</xdr:col>
                    <xdr:colOff>333375</xdr:colOff>
                    <xdr:row>72</xdr:row>
                    <xdr:rowOff>0</xdr:rowOff>
                  </to>
                </anchor>
              </controlPr>
            </control>
          </mc:Choice>
        </mc:AlternateContent>
        <mc:AlternateContent xmlns:mc="http://schemas.openxmlformats.org/markup-compatibility/2006">
          <mc:Choice Requires="x14">
            <control shapeId="36882" r:id="rId17" name="Check Box 18">
              <controlPr defaultSize="0" autoFill="0" autoLine="0" autoPict="0">
                <anchor moveWithCells="1">
                  <from>
                    <xdr:col>3</xdr:col>
                    <xdr:colOff>104775</xdr:colOff>
                    <xdr:row>71</xdr:row>
                    <xdr:rowOff>0</xdr:rowOff>
                  </from>
                  <to>
                    <xdr:col>3</xdr:col>
                    <xdr:colOff>419100</xdr:colOff>
                    <xdr:row>72</xdr:row>
                    <xdr:rowOff>0</xdr:rowOff>
                  </to>
                </anchor>
              </controlPr>
            </control>
          </mc:Choice>
        </mc:AlternateContent>
        <mc:AlternateContent xmlns:mc="http://schemas.openxmlformats.org/markup-compatibility/2006">
          <mc:Choice Requires="x14">
            <control shapeId="36883" r:id="rId18" name="Check Box 19">
              <controlPr defaultSize="0" autoFill="0" autoLine="0" autoPict="0">
                <anchor moveWithCells="1">
                  <from>
                    <xdr:col>3</xdr:col>
                    <xdr:colOff>57150</xdr:colOff>
                    <xdr:row>51</xdr:row>
                    <xdr:rowOff>0</xdr:rowOff>
                  </from>
                  <to>
                    <xdr:col>3</xdr:col>
                    <xdr:colOff>371475</xdr:colOff>
                    <xdr:row>52</xdr:row>
                    <xdr:rowOff>0</xdr:rowOff>
                  </to>
                </anchor>
              </controlPr>
            </control>
          </mc:Choice>
        </mc:AlternateContent>
        <mc:AlternateContent xmlns:mc="http://schemas.openxmlformats.org/markup-compatibility/2006">
          <mc:Choice Requires="x14">
            <control shapeId="36884" r:id="rId19" name="Check Box 20">
              <controlPr defaultSize="0" autoFill="0" autoLine="0" autoPict="0">
                <anchor moveWithCells="1">
                  <from>
                    <xdr:col>0</xdr:col>
                    <xdr:colOff>9525</xdr:colOff>
                    <xdr:row>51</xdr:row>
                    <xdr:rowOff>0</xdr:rowOff>
                  </from>
                  <to>
                    <xdr:col>0</xdr:col>
                    <xdr:colOff>333375</xdr:colOff>
                    <xdr:row>52</xdr:row>
                    <xdr:rowOff>0</xdr:rowOff>
                  </to>
                </anchor>
              </controlPr>
            </control>
          </mc:Choice>
        </mc:AlternateContent>
        <mc:AlternateContent xmlns:mc="http://schemas.openxmlformats.org/markup-compatibility/2006">
          <mc:Choice Requires="x14">
            <control shapeId="36885" r:id="rId20" name="Check Box 21">
              <controlPr defaultSize="0" autoFill="0" autoLine="0" autoPict="0">
                <anchor moveWithCells="1">
                  <from>
                    <xdr:col>3</xdr:col>
                    <xdr:colOff>57150</xdr:colOff>
                    <xdr:row>52</xdr:row>
                    <xdr:rowOff>0</xdr:rowOff>
                  </from>
                  <to>
                    <xdr:col>3</xdr:col>
                    <xdr:colOff>371475</xdr:colOff>
                    <xdr:row>53</xdr:row>
                    <xdr:rowOff>0</xdr:rowOff>
                  </to>
                </anchor>
              </controlPr>
            </control>
          </mc:Choice>
        </mc:AlternateContent>
        <mc:AlternateContent xmlns:mc="http://schemas.openxmlformats.org/markup-compatibility/2006">
          <mc:Choice Requires="x14">
            <control shapeId="36886" r:id="rId21" name="Check Box 22">
              <controlPr defaultSize="0" autoFill="0" autoLine="0" autoPict="0">
                <anchor moveWithCells="1">
                  <from>
                    <xdr:col>0</xdr:col>
                    <xdr:colOff>9525</xdr:colOff>
                    <xdr:row>52</xdr:row>
                    <xdr:rowOff>0</xdr:rowOff>
                  </from>
                  <to>
                    <xdr:col>0</xdr:col>
                    <xdr:colOff>333375</xdr:colOff>
                    <xdr:row>53</xdr:row>
                    <xdr:rowOff>0</xdr:rowOff>
                  </to>
                </anchor>
              </controlPr>
            </control>
          </mc:Choice>
        </mc:AlternateContent>
        <mc:AlternateContent xmlns:mc="http://schemas.openxmlformats.org/markup-compatibility/2006">
          <mc:Choice Requires="x14">
            <control shapeId="36887" r:id="rId22" name="Check Box 23">
              <controlPr defaultSize="0" autoFill="0" autoLine="0" autoPict="0">
                <anchor moveWithCells="1">
                  <from>
                    <xdr:col>0</xdr:col>
                    <xdr:colOff>9525</xdr:colOff>
                    <xdr:row>68</xdr:row>
                    <xdr:rowOff>0</xdr:rowOff>
                  </from>
                  <to>
                    <xdr:col>0</xdr:col>
                    <xdr:colOff>333375</xdr:colOff>
                    <xdr:row>69</xdr:row>
                    <xdr:rowOff>0</xdr:rowOff>
                  </to>
                </anchor>
              </controlPr>
            </control>
          </mc:Choice>
        </mc:AlternateContent>
        <mc:AlternateContent xmlns:mc="http://schemas.openxmlformats.org/markup-compatibility/2006">
          <mc:Choice Requires="x14">
            <control shapeId="36888" r:id="rId23" name="Check Box 24">
              <controlPr defaultSize="0" autoFill="0" autoLine="0" autoPict="0">
                <anchor moveWithCells="1">
                  <from>
                    <xdr:col>3</xdr:col>
                    <xdr:colOff>104775</xdr:colOff>
                    <xdr:row>68</xdr:row>
                    <xdr:rowOff>0</xdr:rowOff>
                  </from>
                  <to>
                    <xdr:col>3</xdr:col>
                    <xdr:colOff>419100</xdr:colOff>
                    <xdr:row>69</xdr:row>
                    <xdr:rowOff>0</xdr:rowOff>
                  </to>
                </anchor>
              </controlPr>
            </control>
          </mc:Choice>
        </mc:AlternateContent>
        <mc:AlternateContent xmlns:mc="http://schemas.openxmlformats.org/markup-compatibility/2006">
          <mc:Choice Requires="x14">
            <control shapeId="36889" r:id="rId24" name="Check Box 25">
              <controlPr defaultSize="0" autoFill="0" autoLine="0" autoPict="0">
                <anchor moveWithCells="1">
                  <from>
                    <xdr:col>3</xdr:col>
                    <xdr:colOff>104775</xdr:colOff>
                    <xdr:row>68</xdr:row>
                    <xdr:rowOff>161925</xdr:rowOff>
                  </from>
                  <to>
                    <xdr:col>3</xdr:col>
                    <xdr:colOff>419100</xdr:colOff>
                    <xdr:row>70</xdr:row>
                    <xdr:rowOff>0</xdr:rowOff>
                  </to>
                </anchor>
              </controlPr>
            </control>
          </mc:Choice>
        </mc:AlternateContent>
        <mc:AlternateContent xmlns:mc="http://schemas.openxmlformats.org/markup-compatibility/2006">
          <mc:Choice Requires="x14">
            <control shapeId="36890" r:id="rId25" name="Check Box 26">
              <controlPr defaultSize="0" autoFill="0" autoLine="0" autoPict="0">
                <anchor moveWithCells="1">
                  <from>
                    <xdr:col>0</xdr:col>
                    <xdr:colOff>9525</xdr:colOff>
                    <xdr:row>73</xdr:row>
                    <xdr:rowOff>0</xdr:rowOff>
                  </from>
                  <to>
                    <xdr:col>0</xdr:col>
                    <xdr:colOff>276225</xdr:colOff>
                    <xdr:row>74</xdr:row>
                    <xdr:rowOff>0</xdr:rowOff>
                  </to>
                </anchor>
              </controlPr>
            </control>
          </mc:Choice>
        </mc:AlternateContent>
        <mc:AlternateContent xmlns:mc="http://schemas.openxmlformats.org/markup-compatibility/2006">
          <mc:Choice Requires="x14">
            <control shapeId="36891" r:id="rId26" name="Check Box 27">
              <controlPr defaultSize="0" autoFill="0" autoLine="0" autoPict="0">
                <anchor moveWithCells="1">
                  <from>
                    <xdr:col>3</xdr:col>
                    <xdr:colOff>57150</xdr:colOff>
                    <xdr:row>54</xdr:row>
                    <xdr:rowOff>0</xdr:rowOff>
                  </from>
                  <to>
                    <xdr:col>3</xdr:col>
                    <xdr:colOff>371475</xdr:colOff>
                    <xdr:row>55</xdr:row>
                    <xdr:rowOff>0</xdr:rowOff>
                  </to>
                </anchor>
              </controlPr>
            </control>
          </mc:Choice>
        </mc:AlternateContent>
        <mc:AlternateContent xmlns:mc="http://schemas.openxmlformats.org/markup-compatibility/2006">
          <mc:Choice Requires="x14">
            <control shapeId="36892" r:id="rId27" name="Check Box 28">
              <controlPr defaultSize="0" autoFill="0" autoLine="0" autoPict="0">
                <anchor moveWithCells="1">
                  <from>
                    <xdr:col>0</xdr:col>
                    <xdr:colOff>9525</xdr:colOff>
                    <xdr:row>54</xdr:row>
                    <xdr:rowOff>0</xdr:rowOff>
                  </from>
                  <to>
                    <xdr:col>0</xdr:col>
                    <xdr:colOff>333375</xdr:colOff>
                    <xdr:row>55</xdr:row>
                    <xdr:rowOff>0</xdr:rowOff>
                  </to>
                </anchor>
              </controlPr>
            </control>
          </mc:Choice>
        </mc:AlternateContent>
        <mc:AlternateContent xmlns:mc="http://schemas.openxmlformats.org/markup-compatibility/2006">
          <mc:Choice Requires="x14">
            <control shapeId="36893" r:id="rId28" name="Check Box 29">
              <controlPr defaultSize="0" autoFill="0" autoLine="0" autoPict="0">
                <anchor moveWithCells="1">
                  <from>
                    <xdr:col>3</xdr:col>
                    <xdr:colOff>57150</xdr:colOff>
                    <xdr:row>55</xdr:row>
                    <xdr:rowOff>0</xdr:rowOff>
                  </from>
                  <to>
                    <xdr:col>3</xdr:col>
                    <xdr:colOff>371475</xdr:colOff>
                    <xdr:row>56</xdr:row>
                    <xdr:rowOff>0</xdr:rowOff>
                  </to>
                </anchor>
              </controlPr>
            </control>
          </mc:Choice>
        </mc:AlternateContent>
        <mc:AlternateContent xmlns:mc="http://schemas.openxmlformats.org/markup-compatibility/2006">
          <mc:Choice Requires="x14">
            <control shapeId="36894" r:id="rId29" name="Check Box 30">
              <controlPr defaultSize="0" autoFill="0" autoLine="0" autoPict="0">
                <anchor moveWithCells="1">
                  <from>
                    <xdr:col>0</xdr:col>
                    <xdr:colOff>9525</xdr:colOff>
                    <xdr:row>55</xdr:row>
                    <xdr:rowOff>0</xdr:rowOff>
                  </from>
                  <to>
                    <xdr:col>0</xdr:col>
                    <xdr:colOff>333375</xdr:colOff>
                    <xdr:row>56</xdr:row>
                    <xdr:rowOff>0</xdr:rowOff>
                  </to>
                </anchor>
              </controlPr>
            </control>
          </mc:Choice>
        </mc:AlternateContent>
        <mc:AlternateContent xmlns:mc="http://schemas.openxmlformats.org/markup-compatibility/2006">
          <mc:Choice Requires="x14">
            <control shapeId="36895" r:id="rId30" name="Check Box 31">
              <controlPr defaultSize="0" autoFill="0" autoLine="0" autoPict="0">
                <anchor moveWithCells="1">
                  <from>
                    <xdr:col>0</xdr:col>
                    <xdr:colOff>9525</xdr:colOff>
                    <xdr:row>53</xdr:row>
                    <xdr:rowOff>0</xdr:rowOff>
                  </from>
                  <to>
                    <xdr:col>0</xdr:col>
                    <xdr:colOff>333375</xdr:colOff>
                    <xdr:row>54</xdr:row>
                    <xdr:rowOff>0</xdr:rowOff>
                  </to>
                </anchor>
              </controlPr>
            </control>
          </mc:Choice>
        </mc:AlternateContent>
        <mc:AlternateContent xmlns:mc="http://schemas.openxmlformats.org/markup-compatibility/2006">
          <mc:Choice Requires="x14">
            <control shapeId="36896" r:id="rId31" name="Check Box 32">
              <controlPr defaultSize="0" autoFill="0" autoLine="0" autoPict="0">
                <anchor moveWithCells="1">
                  <from>
                    <xdr:col>3</xdr:col>
                    <xdr:colOff>57150</xdr:colOff>
                    <xdr:row>53</xdr:row>
                    <xdr:rowOff>0</xdr:rowOff>
                  </from>
                  <to>
                    <xdr:col>3</xdr:col>
                    <xdr:colOff>371475</xdr:colOff>
                    <xdr:row>54</xdr:row>
                    <xdr:rowOff>0</xdr:rowOff>
                  </to>
                </anchor>
              </controlPr>
            </control>
          </mc:Choice>
        </mc:AlternateContent>
        <mc:AlternateContent xmlns:mc="http://schemas.openxmlformats.org/markup-compatibility/2006">
          <mc:Choice Requires="x14">
            <control shapeId="36897" r:id="rId32" name="Check Box 33">
              <controlPr defaultSize="0" autoFill="0" autoLine="0" autoPict="0">
                <anchor moveWithCells="1">
                  <from>
                    <xdr:col>3</xdr:col>
                    <xdr:colOff>57150</xdr:colOff>
                    <xdr:row>56</xdr:row>
                    <xdr:rowOff>0</xdr:rowOff>
                  </from>
                  <to>
                    <xdr:col>3</xdr:col>
                    <xdr:colOff>371475</xdr:colOff>
                    <xdr:row>57</xdr:row>
                    <xdr:rowOff>0</xdr:rowOff>
                  </to>
                </anchor>
              </controlPr>
            </control>
          </mc:Choice>
        </mc:AlternateContent>
        <mc:AlternateContent xmlns:mc="http://schemas.openxmlformats.org/markup-compatibility/2006">
          <mc:Choice Requires="x14">
            <control shapeId="36898" r:id="rId33" name="Check Box 34">
              <controlPr defaultSize="0" autoFill="0" autoLine="0" autoPict="0">
                <anchor moveWithCells="1">
                  <from>
                    <xdr:col>0</xdr:col>
                    <xdr:colOff>9525</xdr:colOff>
                    <xdr:row>56</xdr:row>
                    <xdr:rowOff>0</xdr:rowOff>
                  </from>
                  <to>
                    <xdr:col>0</xdr:col>
                    <xdr:colOff>333375</xdr:colOff>
                    <xdr:row>57</xdr:row>
                    <xdr:rowOff>0</xdr:rowOff>
                  </to>
                </anchor>
              </controlPr>
            </control>
          </mc:Choice>
        </mc:AlternateContent>
        <mc:AlternateContent xmlns:mc="http://schemas.openxmlformats.org/markup-compatibility/2006">
          <mc:Choice Requires="x14">
            <control shapeId="36899" r:id="rId34" name="Check Box 35">
              <controlPr defaultSize="0" autoFill="0" autoLine="0" autoPict="0">
                <anchor moveWithCells="1">
                  <from>
                    <xdr:col>3</xdr:col>
                    <xdr:colOff>57150</xdr:colOff>
                    <xdr:row>58</xdr:row>
                    <xdr:rowOff>0</xdr:rowOff>
                  </from>
                  <to>
                    <xdr:col>3</xdr:col>
                    <xdr:colOff>371475</xdr:colOff>
                    <xdr:row>59</xdr:row>
                    <xdr:rowOff>0</xdr:rowOff>
                  </to>
                </anchor>
              </controlPr>
            </control>
          </mc:Choice>
        </mc:AlternateContent>
        <mc:AlternateContent xmlns:mc="http://schemas.openxmlformats.org/markup-compatibility/2006">
          <mc:Choice Requires="x14">
            <control shapeId="36900" r:id="rId35" name="Check Box 36">
              <controlPr defaultSize="0" autoFill="0" autoLine="0" autoPict="0">
                <anchor moveWithCells="1">
                  <from>
                    <xdr:col>0</xdr:col>
                    <xdr:colOff>9525</xdr:colOff>
                    <xdr:row>58</xdr:row>
                    <xdr:rowOff>0</xdr:rowOff>
                  </from>
                  <to>
                    <xdr:col>0</xdr:col>
                    <xdr:colOff>333375</xdr:colOff>
                    <xdr:row>59</xdr:row>
                    <xdr:rowOff>0</xdr:rowOff>
                  </to>
                </anchor>
              </controlPr>
            </control>
          </mc:Choice>
        </mc:AlternateContent>
        <mc:AlternateContent xmlns:mc="http://schemas.openxmlformats.org/markup-compatibility/2006">
          <mc:Choice Requires="x14">
            <control shapeId="36902" r:id="rId36" name="Check Box 38">
              <controlPr defaultSize="0" autoFill="0" autoLine="0" autoPict="0">
                <anchor moveWithCells="1">
                  <from>
                    <xdr:col>3</xdr:col>
                    <xdr:colOff>57150</xdr:colOff>
                    <xdr:row>57</xdr:row>
                    <xdr:rowOff>0</xdr:rowOff>
                  </from>
                  <to>
                    <xdr:col>3</xdr:col>
                    <xdr:colOff>371475</xdr:colOff>
                    <xdr:row>58</xdr:row>
                    <xdr:rowOff>0</xdr:rowOff>
                  </to>
                </anchor>
              </controlPr>
            </control>
          </mc:Choice>
        </mc:AlternateContent>
        <mc:AlternateContent xmlns:mc="http://schemas.openxmlformats.org/markup-compatibility/2006">
          <mc:Choice Requires="x14">
            <control shapeId="36903" r:id="rId37" name="Check Box 39">
              <controlPr defaultSize="0" autoFill="0" autoLine="0" autoPict="0">
                <anchor moveWithCells="1">
                  <from>
                    <xdr:col>0</xdr:col>
                    <xdr:colOff>9525</xdr:colOff>
                    <xdr:row>57</xdr:row>
                    <xdr:rowOff>0</xdr:rowOff>
                  </from>
                  <to>
                    <xdr:col>0</xdr:col>
                    <xdr:colOff>333375</xdr:colOff>
                    <xdr:row>58</xdr:row>
                    <xdr:rowOff>0</xdr:rowOff>
                  </to>
                </anchor>
              </controlPr>
            </control>
          </mc:Choice>
        </mc:AlternateContent>
        <mc:AlternateContent xmlns:mc="http://schemas.openxmlformats.org/markup-compatibility/2006">
          <mc:Choice Requires="x14">
            <control shapeId="36904" r:id="rId38" name="Check Box 40">
              <controlPr defaultSize="0" autoFill="0" autoLine="0" autoPict="0">
                <anchor moveWithCells="1">
                  <from>
                    <xdr:col>3</xdr:col>
                    <xdr:colOff>57150</xdr:colOff>
                    <xdr:row>59</xdr:row>
                    <xdr:rowOff>0</xdr:rowOff>
                  </from>
                  <to>
                    <xdr:col>3</xdr:col>
                    <xdr:colOff>371475</xdr:colOff>
                    <xdr:row>60</xdr:row>
                    <xdr:rowOff>0</xdr:rowOff>
                  </to>
                </anchor>
              </controlPr>
            </control>
          </mc:Choice>
        </mc:AlternateContent>
        <mc:AlternateContent xmlns:mc="http://schemas.openxmlformats.org/markup-compatibility/2006">
          <mc:Choice Requires="x14">
            <control shapeId="36905" r:id="rId39" name="Check Box 41">
              <controlPr defaultSize="0" autoFill="0" autoLine="0" autoPict="0">
                <anchor moveWithCells="1">
                  <from>
                    <xdr:col>0</xdr:col>
                    <xdr:colOff>9525</xdr:colOff>
                    <xdr:row>59</xdr:row>
                    <xdr:rowOff>0</xdr:rowOff>
                  </from>
                  <to>
                    <xdr:col>0</xdr:col>
                    <xdr:colOff>333375</xdr:colOff>
                    <xdr:row>60</xdr:row>
                    <xdr:rowOff>0</xdr:rowOff>
                  </to>
                </anchor>
              </controlPr>
            </control>
          </mc:Choice>
        </mc:AlternateContent>
        <mc:AlternateContent xmlns:mc="http://schemas.openxmlformats.org/markup-compatibility/2006">
          <mc:Choice Requires="x14">
            <control shapeId="36908" r:id="rId40" name="Check Box 44">
              <controlPr defaultSize="0" autoFill="0" autoLine="0" autoPict="0">
                <anchor moveWithCells="1">
                  <from>
                    <xdr:col>3</xdr:col>
                    <xdr:colOff>57150</xdr:colOff>
                    <xdr:row>60</xdr:row>
                    <xdr:rowOff>0</xdr:rowOff>
                  </from>
                  <to>
                    <xdr:col>3</xdr:col>
                    <xdr:colOff>371475</xdr:colOff>
                    <xdr:row>61</xdr:row>
                    <xdr:rowOff>0</xdr:rowOff>
                  </to>
                </anchor>
              </controlPr>
            </control>
          </mc:Choice>
        </mc:AlternateContent>
        <mc:AlternateContent xmlns:mc="http://schemas.openxmlformats.org/markup-compatibility/2006">
          <mc:Choice Requires="x14">
            <control shapeId="36909" r:id="rId41" name="Check Box 45">
              <controlPr defaultSize="0" autoFill="0" autoLine="0" autoPict="0">
                <anchor moveWithCells="1">
                  <from>
                    <xdr:col>0</xdr:col>
                    <xdr:colOff>9525</xdr:colOff>
                    <xdr:row>60</xdr:row>
                    <xdr:rowOff>0</xdr:rowOff>
                  </from>
                  <to>
                    <xdr:col>0</xdr:col>
                    <xdr:colOff>333375</xdr:colOff>
                    <xdr:row>61</xdr:row>
                    <xdr:rowOff>0</xdr:rowOff>
                  </to>
                </anchor>
              </controlPr>
            </control>
          </mc:Choice>
        </mc:AlternateContent>
        <mc:AlternateContent xmlns:mc="http://schemas.openxmlformats.org/markup-compatibility/2006">
          <mc:Choice Requires="x14">
            <control shapeId="36918" r:id="rId42" name="Check Box 54">
              <controlPr defaultSize="0" autoFill="0" autoLine="0" autoPict="0">
                <anchor moveWithCells="1" sizeWithCells="1">
                  <from>
                    <xdr:col>1</xdr:col>
                    <xdr:colOff>9525</xdr:colOff>
                    <xdr:row>30</xdr:row>
                    <xdr:rowOff>9525</xdr:rowOff>
                  </from>
                  <to>
                    <xdr:col>1</xdr:col>
                    <xdr:colOff>1924050</xdr:colOff>
                    <xdr:row>31</xdr:row>
                    <xdr:rowOff>19050</xdr:rowOff>
                  </to>
                </anchor>
              </controlPr>
            </control>
          </mc:Choice>
        </mc:AlternateContent>
        <mc:AlternateContent xmlns:mc="http://schemas.openxmlformats.org/markup-compatibility/2006">
          <mc:Choice Requires="x14">
            <control shapeId="36919" r:id="rId43" name="Check Box 55">
              <controlPr defaultSize="0" autoFill="0" autoLine="0" autoPict="0">
                <anchor moveWithCells="1" sizeWithCells="1">
                  <from>
                    <xdr:col>1</xdr:col>
                    <xdr:colOff>1981200</xdr:colOff>
                    <xdr:row>30</xdr:row>
                    <xdr:rowOff>9525</xdr:rowOff>
                  </from>
                  <to>
                    <xdr:col>1</xdr:col>
                    <xdr:colOff>2876550</xdr:colOff>
                    <xdr:row>31</xdr:row>
                    <xdr:rowOff>19050</xdr:rowOff>
                  </to>
                </anchor>
              </controlPr>
            </control>
          </mc:Choice>
        </mc:AlternateContent>
        <mc:AlternateContent xmlns:mc="http://schemas.openxmlformats.org/markup-compatibility/2006">
          <mc:Choice Requires="x14">
            <control shapeId="36920" r:id="rId44" name="Check Box 56">
              <controlPr defaultSize="0" autoFill="0" autoLine="0" autoPict="0">
                <anchor moveWithCells="1" sizeWithCells="1">
                  <from>
                    <xdr:col>2</xdr:col>
                    <xdr:colOff>28575</xdr:colOff>
                    <xdr:row>30</xdr:row>
                    <xdr:rowOff>9525</xdr:rowOff>
                  </from>
                  <to>
                    <xdr:col>2</xdr:col>
                    <xdr:colOff>1371600</xdr:colOff>
                    <xdr:row>31</xdr:row>
                    <xdr:rowOff>19050</xdr:rowOff>
                  </to>
                </anchor>
              </controlPr>
            </control>
          </mc:Choice>
        </mc:AlternateContent>
        <mc:AlternateContent xmlns:mc="http://schemas.openxmlformats.org/markup-compatibility/2006">
          <mc:Choice Requires="x14">
            <control shapeId="36921" r:id="rId45" name="Check Box 57">
              <controlPr defaultSize="0" autoFill="0" autoLine="0" autoPict="0">
                <anchor moveWithCells="1" sizeWithCells="1">
                  <from>
                    <xdr:col>2</xdr:col>
                    <xdr:colOff>1457325</xdr:colOff>
                    <xdr:row>30</xdr:row>
                    <xdr:rowOff>19050</xdr:rowOff>
                  </from>
                  <to>
                    <xdr:col>2</xdr:col>
                    <xdr:colOff>2724150</xdr:colOff>
                    <xdr:row>31</xdr:row>
                    <xdr:rowOff>9525</xdr:rowOff>
                  </to>
                </anchor>
              </controlPr>
            </control>
          </mc:Choice>
        </mc:AlternateContent>
        <mc:AlternateContent xmlns:mc="http://schemas.openxmlformats.org/markup-compatibility/2006">
          <mc:Choice Requires="x14">
            <control shapeId="36930" r:id="rId46" name="Check Box 66">
              <controlPr defaultSize="0" autoFill="0" autoLine="0" autoPict="0">
                <anchor moveWithCells="1" sizeWithCells="1">
                  <from>
                    <xdr:col>2</xdr:col>
                    <xdr:colOff>2828925</xdr:colOff>
                    <xdr:row>30</xdr:row>
                    <xdr:rowOff>9525</xdr:rowOff>
                  </from>
                  <to>
                    <xdr:col>4</xdr:col>
                    <xdr:colOff>19050</xdr:colOff>
                    <xdr:row>31</xdr:row>
                    <xdr:rowOff>19050</xdr:rowOff>
                  </to>
                </anchor>
              </controlPr>
            </control>
          </mc:Choice>
        </mc:AlternateContent>
        <mc:AlternateContent xmlns:mc="http://schemas.openxmlformats.org/markup-compatibility/2006">
          <mc:Choice Requires="x14">
            <control shapeId="36922" r:id="rId47" name="Check Box 58">
              <controlPr defaultSize="0" autoFill="0" autoLine="0" autoPict="0">
                <anchor moveWithCells="1" sizeWithCells="1">
                  <from>
                    <xdr:col>1</xdr:col>
                    <xdr:colOff>28575</xdr:colOff>
                    <xdr:row>23</xdr:row>
                    <xdr:rowOff>133350</xdr:rowOff>
                  </from>
                  <to>
                    <xdr:col>1</xdr:col>
                    <xdr:colOff>1743075</xdr:colOff>
                    <xdr:row>24</xdr:row>
                    <xdr:rowOff>9525</xdr:rowOff>
                  </to>
                </anchor>
              </controlPr>
            </control>
          </mc:Choice>
        </mc:AlternateContent>
        <mc:AlternateContent xmlns:mc="http://schemas.openxmlformats.org/markup-compatibility/2006">
          <mc:Choice Requires="x14">
            <control shapeId="36923" r:id="rId48" name="Check Box 59">
              <controlPr defaultSize="0" autoFill="0" autoLine="0" autoPict="0">
                <anchor moveWithCells="1" sizeWithCells="1">
                  <from>
                    <xdr:col>1</xdr:col>
                    <xdr:colOff>1885950</xdr:colOff>
                    <xdr:row>23</xdr:row>
                    <xdr:rowOff>142875</xdr:rowOff>
                  </from>
                  <to>
                    <xdr:col>1</xdr:col>
                    <xdr:colOff>2809875</xdr:colOff>
                    <xdr:row>23</xdr:row>
                    <xdr:rowOff>323850</xdr:rowOff>
                  </to>
                </anchor>
              </controlPr>
            </control>
          </mc:Choice>
        </mc:AlternateContent>
        <mc:AlternateContent xmlns:mc="http://schemas.openxmlformats.org/markup-compatibility/2006">
          <mc:Choice Requires="x14">
            <control shapeId="36924" r:id="rId49" name="Check Box 60">
              <controlPr defaultSize="0" autoFill="0" autoLine="0" autoPict="0">
                <anchor moveWithCells="1" sizeWithCells="1">
                  <from>
                    <xdr:col>1</xdr:col>
                    <xdr:colOff>2895600</xdr:colOff>
                    <xdr:row>23</xdr:row>
                    <xdr:rowOff>142875</xdr:rowOff>
                  </from>
                  <to>
                    <xdr:col>2</xdr:col>
                    <xdr:colOff>1190625</xdr:colOff>
                    <xdr:row>24</xdr:row>
                    <xdr:rowOff>9525</xdr:rowOff>
                  </to>
                </anchor>
              </controlPr>
            </control>
          </mc:Choice>
        </mc:AlternateContent>
        <mc:AlternateContent xmlns:mc="http://schemas.openxmlformats.org/markup-compatibility/2006">
          <mc:Choice Requires="x14">
            <control shapeId="36925" r:id="rId50" name="Check Box 61">
              <controlPr defaultSize="0" autoFill="0" autoLine="0" autoPict="0">
                <anchor moveWithCells="1" sizeWithCells="1">
                  <from>
                    <xdr:col>2</xdr:col>
                    <xdr:colOff>1390650</xdr:colOff>
                    <xdr:row>23</xdr:row>
                    <xdr:rowOff>152400</xdr:rowOff>
                  </from>
                  <to>
                    <xdr:col>2</xdr:col>
                    <xdr:colOff>2581275</xdr:colOff>
                    <xdr:row>23</xdr:row>
                    <xdr:rowOff>314325</xdr:rowOff>
                  </to>
                </anchor>
              </controlPr>
            </control>
          </mc:Choice>
        </mc:AlternateContent>
        <mc:AlternateContent xmlns:mc="http://schemas.openxmlformats.org/markup-compatibility/2006">
          <mc:Choice Requires="x14">
            <control shapeId="36929" r:id="rId51" name="Check Box 65">
              <controlPr defaultSize="0" autoFill="0" autoLine="0" autoPict="0">
                <anchor moveWithCells="1" sizeWithCells="1">
                  <from>
                    <xdr:col>2</xdr:col>
                    <xdr:colOff>2781300</xdr:colOff>
                    <xdr:row>23</xdr:row>
                    <xdr:rowOff>133350</xdr:rowOff>
                  </from>
                  <to>
                    <xdr:col>4</xdr:col>
                    <xdr:colOff>9525</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613D-6057-43AC-A172-9EC1484C2226}">
  <sheetPr codeName="Feuil10">
    <tabColor theme="5" tint="0.79998168889431442"/>
    <pageSetUpPr fitToPage="1"/>
  </sheetPr>
  <dimension ref="B1:P26"/>
  <sheetViews>
    <sheetView zoomScaleNormal="100" workbookViewId="0"/>
  </sheetViews>
  <sheetFormatPr baseColWidth="10" defaultColWidth="10.85546875" defaultRowHeight="12.75" x14ac:dyDescent="0.2"/>
  <cols>
    <col min="1" max="1" width="3.5703125" style="264" customWidth="1"/>
    <col min="2" max="2" width="3.140625" style="264" customWidth="1"/>
    <col min="3" max="3" width="71.5703125" style="264" customWidth="1"/>
    <col min="4" max="4" width="3.5703125" style="264" customWidth="1"/>
    <col min="5" max="5" width="4.5703125" style="298" customWidth="1"/>
    <col min="6" max="6" width="16.5703125" style="264" customWidth="1"/>
    <col min="7" max="7" width="4.5703125" style="264" customWidth="1"/>
    <col min="8" max="8" width="16.5703125" style="264" customWidth="1"/>
    <col min="9" max="9" width="4.5703125" style="264" customWidth="1"/>
    <col min="10" max="10" width="16.5703125" style="264" customWidth="1"/>
    <col min="11" max="11" width="9.140625" style="264" customWidth="1"/>
    <col min="12" max="12" width="3.140625" style="264" customWidth="1"/>
    <col min="13" max="16384" width="10.85546875" style="264"/>
  </cols>
  <sheetData>
    <row r="1" spans="2:16" s="262" customFormat="1" ht="30" customHeight="1" x14ac:dyDescent="0.2">
      <c r="B1" s="263"/>
      <c r="C1" s="560" t="s">
        <v>233</v>
      </c>
      <c r="D1" s="560"/>
      <c r="E1" s="560"/>
      <c r="F1" s="560"/>
      <c r="G1" s="560"/>
      <c r="H1" s="560"/>
      <c r="I1" s="560"/>
      <c r="J1" s="560"/>
      <c r="K1" s="560"/>
      <c r="L1" s="263"/>
    </row>
    <row r="2" spans="2:16" ht="30" customHeight="1" thickBot="1" x14ac:dyDescent="0.25">
      <c r="B2" s="265"/>
      <c r="C2" s="265"/>
      <c r="D2" s="265"/>
      <c r="E2" s="266"/>
      <c r="F2" s="265"/>
      <c r="G2" s="265"/>
      <c r="H2" s="265"/>
      <c r="I2" s="265"/>
      <c r="J2" s="265"/>
      <c r="K2" s="265"/>
      <c r="L2" s="265"/>
    </row>
    <row r="3" spans="2:16" s="262" customFormat="1" ht="107.45" customHeight="1" thickBot="1" x14ac:dyDescent="0.3">
      <c r="B3" s="263"/>
      <c r="C3" s="561" t="s">
        <v>459</v>
      </c>
      <c r="D3" s="562"/>
      <c r="E3" s="562"/>
      <c r="F3" s="562"/>
      <c r="G3" s="562"/>
      <c r="H3" s="562"/>
      <c r="I3" s="562"/>
      <c r="J3" s="562"/>
      <c r="K3" s="563"/>
      <c r="L3" s="263"/>
      <c r="M3" s="267"/>
      <c r="N3" s="267"/>
      <c r="O3" s="268"/>
    </row>
    <row r="4" spans="2:16" ht="30" customHeight="1" thickBot="1" x14ac:dyDescent="0.25">
      <c r="B4" s="265"/>
      <c r="C4" s="265"/>
      <c r="D4" s="265"/>
      <c r="E4" s="266"/>
      <c r="F4" s="265"/>
      <c r="G4" s="265"/>
      <c r="H4" s="265"/>
      <c r="I4" s="265"/>
      <c r="J4" s="265"/>
      <c r="K4" s="265"/>
      <c r="L4" s="265"/>
    </row>
    <row r="5" spans="2:16" s="262" customFormat="1" ht="69.599999999999994" customHeight="1" thickBot="1" x14ac:dyDescent="0.25">
      <c r="B5" s="263"/>
      <c r="C5" s="269"/>
      <c r="D5" s="550" t="s">
        <v>447</v>
      </c>
      <c r="E5" s="551"/>
      <c r="F5" s="551"/>
      <c r="G5" s="551"/>
      <c r="H5" s="551"/>
      <c r="I5" s="551"/>
      <c r="J5" s="551"/>
      <c r="K5" s="552"/>
      <c r="L5" s="263"/>
    </row>
    <row r="6" spans="2:16" s="262" customFormat="1" ht="39.950000000000003" customHeight="1" x14ac:dyDescent="0.2">
      <c r="B6" s="263"/>
      <c r="C6" s="564" t="s">
        <v>448</v>
      </c>
      <c r="D6" s="270"/>
      <c r="E6" s="270" t="s">
        <v>438</v>
      </c>
      <c r="F6" s="271" t="s">
        <v>439</v>
      </c>
      <c r="G6" s="270" t="s">
        <v>438</v>
      </c>
      <c r="H6" s="272" t="s">
        <v>440</v>
      </c>
      <c r="I6" s="270" t="s">
        <v>438</v>
      </c>
      <c r="J6" s="272" t="s">
        <v>441</v>
      </c>
      <c r="K6" s="273"/>
      <c r="L6" s="263"/>
    </row>
    <row r="7" spans="2:16" s="262" customFormat="1" ht="39.950000000000003" customHeight="1" x14ac:dyDescent="0.2">
      <c r="B7" s="263"/>
      <c r="C7" s="555"/>
      <c r="D7" s="270"/>
      <c r="E7" s="270" t="s">
        <v>438</v>
      </c>
      <c r="F7" s="272" t="s">
        <v>442</v>
      </c>
      <c r="G7" s="270"/>
      <c r="H7" s="272"/>
      <c r="I7" s="272"/>
      <c r="J7" s="272"/>
      <c r="K7" s="273"/>
      <c r="L7" s="263"/>
    </row>
    <row r="8" spans="2:16" s="262" customFormat="1" ht="18" customHeight="1" x14ac:dyDescent="0.25">
      <c r="B8" s="263"/>
      <c r="C8" s="554"/>
      <c r="D8" s="270"/>
      <c r="E8" s="274"/>
      <c r="F8" s="272"/>
      <c r="G8" s="270"/>
      <c r="H8" s="272"/>
      <c r="I8" s="272"/>
      <c r="J8" s="272"/>
      <c r="K8" s="273"/>
      <c r="L8" s="263"/>
      <c r="P8" s="275"/>
    </row>
    <row r="9" spans="2:16" ht="39.950000000000003" customHeight="1" x14ac:dyDescent="0.2">
      <c r="B9" s="265"/>
      <c r="C9" s="276" t="s">
        <v>443</v>
      </c>
      <c r="D9" s="277"/>
      <c r="E9" s="278" t="s">
        <v>438</v>
      </c>
      <c r="F9" s="279" t="s">
        <v>444</v>
      </c>
      <c r="G9" s="278" t="s">
        <v>438</v>
      </c>
      <c r="H9" s="279" t="s">
        <v>445</v>
      </c>
      <c r="I9" s="279"/>
      <c r="J9" s="279"/>
      <c r="K9" s="280"/>
      <c r="L9" s="265"/>
    </row>
    <row r="10" spans="2:16" ht="9.9499999999999993" customHeight="1" x14ac:dyDescent="0.25">
      <c r="B10" s="265"/>
      <c r="C10" s="281"/>
      <c r="D10" s="282"/>
      <c r="E10" s="283"/>
      <c r="F10" s="283"/>
      <c r="G10" s="283"/>
      <c r="H10" s="283"/>
      <c r="I10" s="284"/>
      <c r="J10" s="284"/>
      <c r="K10" s="273"/>
      <c r="L10" s="265"/>
    </row>
    <row r="11" spans="2:16" ht="20.100000000000001" customHeight="1" x14ac:dyDescent="0.25">
      <c r="B11" s="265"/>
      <c r="C11" s="565" t="s">
        <v>449</v>
      </c>
      <c r="D11" s="282"/>
      <c r="E11" s="270" t="s">
        <v>438</v>
      </c>
      <c r="F11" s="272" t="s">
        <v>444</v>
      </c>
      <c r="G11" s="270" t="s">
        <v>438</v>
      </c>
      <c r="H11" s="272" t="s">
        <v>445</v>
      </c>
      <c r="I11" s="284"/>
      <c r="J11" s="284"/>
      <c r="K11" s="273"/>
      <c r="L11" s="265"/>
    </row>
    <row r="12" spans="2:16" ht="39.950000000000003" customHeight="1" x14ac:dyDescent="0.2">
      <c r="B12" s="265"/>
      <c r="C12" s="565"/>
      <c r="D12" s="282"/>
      <c r="E12" s="566" t="s">
        <v>450</v>
      </c>
      <c r="F12" s="567"/>
      <c r="G12" s="567"/>
      <c r="H12" s="567"/>
      <c r="I12" s="567"/>
      <c r="J12" s="567"/>
      <c r="K12" s="273"/>
      <c r="L12" s="265"/>
    </row>
    <row r="13" spans="2:16" ht="20.100000000000001" customHeight="1" x14ac:dyDescent="0.2">
      <c r="B13" s="265"/>
      <c r="C13" s="565"/>
      <c r="D13" s="282"/>
      <c r="E13" s="270" t="s">
        <v>438</v>
      </c>
      <c r="F13" s="272" t="s">
        <v>451</v>
      </c>
      <c r="G13" s="270"/>
      <c r="H13" s="272"/>
      <c r="I13" s="272"/>
      <c r="J13" s="272"/>
      <c r="K13" s="273"/>
      <c r="L13" s="265"/>
    </row>
    <row r="14" spans="2:16" ht="20.100000000000001" customHeight="1" x14ac:dyDescent="0.2">
      <c r="B14" s="265"/>
      <c r="C14" s="565"/>
      <c r="D14" s="282"/>
      <c r="E14" s="270" t="s">
        <v>438</v>
      </c>
      <c r="F14" s="272" t="s">
        <v>479</v>
      </c>
      <c r="G14" s="270"/>
      <c r="H14" s="272"/>
      <c r="I14" s="272"/>
      <c r="J14" s="272"/>
      <c r="K14" s="273"/>
      <c r="L14" s="265"/>
    </row>
    <row r="15" spans="2:16" ht="20.100000000000001" customHeight="1" x14ac:dyDescent="0.2">
      <c r="B15" s="265"/>
      <c r="C15" s="565"/>
      <c r="D15" s="282"/>
      <c r="E15" s="270" t="s">
        <v>438</v>
      </c>
      <c r="F15" s="272" t="s">
        <v>452</v>
      </c>
      <c r="G15" s="270"/>
      <c r="H15" s="272"/>
      <c r="I15" s="272"/>
      <c r="J15" s="272"/>
      <c r="K15" s="273"/>
      <c r="L15" s="265"/>
    </row>
    <row r="16" spans="2:16" ht="20.100000000000001" customHeight="1" x14ac:dyDescent="0.2">
      <c r="B16" s="265"/>
      <c r="C16" s="565"/>
      <c r="D16" s="282"/>
      <c r="E16" s="270" t="s">
        <v>438</v>
      </c>
      <c r="F16" s="272" t="s">
        <v>453</v>
      </c>
      <c r="G16" s="270"/>
      <c r="H16" s="272"/>
      <c r="I16" s="272"/>
      <c r="J16" s="272"/>
      <c r="K16" s="273"/>
      <c r="L16" s="265"/>
    </row>
    <row r="17" spans="2:12" ht="20.100000000000001" customHeight="1" x14ac:dyDescent="0.2">
      <c r="B17" s="265"/>
      <c r="C17" s="565"/>
      <c r="D17" s="282"/>
      <c r="E17" s="270" t="s">
        <v>438</v>
      </c>
      <c r="F17" s="272" t="s">
        <v>454</v>
      </c>
      <c r="G17" s="270"/>
      <c r="H17" s="272"/>
      <c r="I17" s="272"/>
      <c r="J17" s="272"/>
      <c r="K17" s="273"/>
      <c r="L17" s="265"/>
    </row>
    <row r="18" spans="2:12" ht="20.100000000000001" customHeight="1" x14ac:dyDescent="0.2">
      <c r="B18" s="265"/>
      <c r="C18" s="565"/>
      <c r="D18" s="282"/>
      <c r="E18" s="270" t="s">
        <v>438</v>
      </c>
      <c r="F18" s="272" t="s">
        <v>455</v>
      </c>
      <c r="G18" s="270"/>
      <c r="H18" s="272"/>
      <c r="I18" s="272"/>
      <c r="J18" s="272"/>
      <c r="K18" s="273"/>
      <c r="L18" s="265"/>
    </row>
    <row r="19" spans="2:12" ht="20.100000000000001" customHeight="1" x14ac:dyDescent="0.2">
      <c r="B19" s="265"/>
      <c r="C19" s="565"/>
      <c r="D19" s="282"/>
      <c r="E19" s="270" t="s">
        <v>438</v>
      </c>
      <c r="F19" s="272" t="s">
        <v>456</v>
      </c>
      <c r="G19" s="568"/>
      <c r="H19" s="568"/>
      <c r="I19" s="568"/>
      <c r="J19" s="568"/>
      <c r="K19" s="273"/>
      <c r="L19" s="265"/>
    </row>
    <row r="20" spans="2:12" ht="15" customHeight="1" x14ac:dyDescent="0.2">
      <c r="B20" s="265"/>
      <c r="C20" s="285"/>
      <c r="D20" s="282"/>
      <c r="E20" s="270"/>
      <c r="F20" s="272"/>
      <c r="G20" s="270"/>
      <c r="H20" s="272"/>
      <c r="I20" s="272"/>
      <c r="J20" s="272"/>
      <c r="K20" s="273"/>
      <c r="L20" s="265"/>
    </row>
    <row r="21" spans="2:12" ht="35.1" customHeight="1" x14ac:dyDescent="0.2">
      <c r="B21" s="265"/>
      <c r="C21" s="553" t="s">
        <v>457</v>
      </c>
      <c r="D21" s="286"/>
      <c r="E21" s="287" t="s">
        <v>438</v>
      </c>
      <c r="F21" s="288" t="s">
        <v>444</v>
      </c>
      <c r="G21" s="287" t="s">
        <v>438</v>
      </c>
      <c r="H21" s="288" t="s">
        <v>445</v>
      </c>
      <c r="I21" s="288"/>
      <c r="J21" s="288"/>
      <c r="K21" s="289"/>
      <c r="L21" s="265"/>
    </row>
    <row r="22" spans="2:12" ht="39.950000000000003" customHeight="1" x14ac:dyDescent="0.2">
      <c r="B22" s="265"/>
      <c r="C22" s="554"/>
      <c r="D22" s="290"/>
      <c r="E22" s="291"/>
      <c r="F22" s="291"/>
      <c r="G22" s="291"/>
      <c r="H22" s="291"/>
      <c r="I22" s="291"/>
      <c r="J22" s="291"/>
      <c r="K22" s="292"/>
      <c r="L22" s="265"/>
    </row>
    <row r="23" spans="2:12" ht="35.1" customHeight="1" x14ac:dyDescent="0.2">
      <c r="B23" s="265"/>
      <c r="C23" s="555" t="s">
        <v>458</v>
      </c>
      <c r="D23" s="282"/>
      <c r="E23" s="270" t="s">
        <v>438</v>
      </c>
      <c r="F23" s="272" t="s">
        <v>444</v>
      </c>
      <c r="G23" s="270" t="s">
        <v>438</v>
      </c>
      <c r="H23" s="272" t="s">
        <v>445</v>
      </c>
      <c r="I23" s="272"/>
      <c r="J23" s="272"/>
      <c r="K23" s="273"/>
      <c r="L23" s="265"/>
    </row>
    <row r="24" spans="2:12" ht="39.950000000000003" customHeight="1" thickBot="1" x14ac:dyDescent="0.25">
      <c r="B24" s="265"/>
      <c r="C24" s="556"/>
      <c r="D24" s="293"/>
      <c r="E24" s="294"/>
      <c r="F24" s="294"/>
      <c r="G24" s="294"/>
      <c r="H24" s="294"/>
      <c r="I24" s="294"/>
      <c r="J24" s="294"/>
      <c r="K24" s="295"/>
      <c r="L24" s="265"/>
    </row>
    <row r="25" spans="2:12" s="296" customFormat="1" ht="24.95" customHeight="1" thickBot="1" x14ac:dyDescent="0.35">
      <c r="B25" s="297"/>
      <c r="C25" s="557" t="s">
        <v>234</v>
      </c>
      <c r="D25" s="558"/>
      <c r="E25" s="558"/>
      <c r="F25" s="558"/>
      <c r="G25" s="558"/>
      <c r="H25" s="558"/>
      <c r="I25" s="558"/>
      <c r="J25" s="558"/>
      <c r="K25" s="559"/>
      <c r="L25" s="297"/>
    </row>
    <row r="26" spans="2:12" x14ac:dyDescent="0.2">
      <c r="B26" s="265"/>
      <c r="C26" s="265"/>
      <c r="D26" s="265"/>
      <c r="E26" s="266"/>
      <c r="F26" s="265"/>
      <c r="G26" s="265"/>
      <c r="H26" s="265"/>
      <c r="I26" s="265"/>
      <c r="J26" s="265"/>
      <c r="K26" s="265"/>
      <c r="L26" s="265"/>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A2FCD87F-36A2-4615-B3B4-D2273354847A}">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FD77C341-8B71-4D8A-8FD3-FD5F0FA20B60}"/>
  </hyperlinks>
  <pageMargins left="0.7" right="0.7" top="0.75" bottom="0.75" header="0.3" footer="0.3"/>
  <pageSetup scale="4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06AC-2B42-4149-A5C9-C62002548639}">
  <sheetPr codeName="Feuil11">
    <tabColor theme="5" tint="0.79998168889431442"/>
    <pageSetUpPr fitToPage="1"/>
  </sheetPr>
  <dimension ref="B1:P28"/>
  <sheetViews>
    <sheetView zoomScaleNormal="100" workbookViewId="0"/>
  </sheetViews>
  <sheetFormatPr baseColWidth="10" defaultColWidth="10.85546875" defaultRowHeight="12.75" x14ac:dyDescent="0.2"/>
  <cols>
    <col min="1" max="1" width="3.5703125" style="264" customWidth="1"/>
    <col min="2" max="2" width="3.140625" style="264" customWidth="1"/>
    <col min="3" max="3" width="71.5703125" style="264" customWidth="1"/>
    <col min="4" max="4" width="3.5703125" style="264" customWidth="1"/>
    <col min="5" max="5" width="4.5703125" style="298" customWidth="1"/>
    <col min="6" max="6" width="16.5703125" style="264" customWidth="1"/>
    <col min="7" max="7" width="4.5703125" style="264" customWidth="1"/>
    <col min="8" max="8" width="16.5703125" style="264" customWidth="1"/>
    <col min="9" max="9" width="4.5703125" style="264" customWidth="1"/>
    <col min="10" max="10" width="16.5703125" style="264" customWidth="1"/>
    <col min="11" max="11" width="9.140625" style="264" customWidth="1"/>
    <col min="12" max="12" width="3.140625" style="264" customWidth="1"/>
    <col min="13" max="16384" width="10.85546875" style="264"/>
  </cols>
  <sheetData>
    <row r="1" spans="2:16" s="262" customFormat="1" ht="30" customHeight="1" x14ac:dyDescent="0.2">
      <c r="B1" s="263"/>
      <c r="C1" s="560" t="s">
        <v>233</v>
      </c>
      <c r="D1" s="560"/>
      <c r="E1" s="560"/>
      <c r="F1" s="560"/>
      <c r="G1" s="560"/>
      <c r="H1" s="560"/>
      <c r="I1" s="560"/>
      <c r="J1" s="560"/>
      <c r="K1" s="560"/>
      <c r="L1" s="263"/>
    </row>
    <row r="2" spans="2:16" s="262" customFormat="1" ht="53.1" customHeight="1" thickBot="1" x14ac:dyDescent="0.25">
      <c r="B2" s="263"/>
      <c r="C2" s="574" t="s">
        <v>446</v>
      </c>
      <c r="D2" s="574"/>
      <c r="E2" s="574"/>
      <c r="F2" s="574"/>
      <c r="G2" s="574"/>
      <c r="H2" s="574"/>
      <c r="I2" s="574"/>
      <c r="J2" s="574"/>
      <c r="K2" s="574"/>
      <c r="L2" s="263"/>
    </row>
    <row r="3" spans="2:16" s="262" customFormat="1" ht="45.6" customHeight="1" thickBot="1" x14ac:dyDescent="0.3">
      <c r="B3" s="263"/>
      <c r="C3" s="299" t="s">
        <v>29</v>
      </c>
      <c r="D3" s="575"/>
      <c r="E3" s="576"/>
      <c r="F3" s="576"/>
      <c r="G3" s="576"/>
      <c r="H3" s="576"/>
      <c r="I3" s="576"/>
      <c r="J3" s="576"/>
      <c r="K3" s="577"/>
      <c r="L3" s="263"/>
      <c r="M3" s="267"/>
    </row>
    <row r="4" spans="2:16" ht="30" customHeight="1" thickBot="1" x14ac:dyDescent="0.25">
      <c r="B4" s="265"/>
      <c r="C4" s="265"/>
      <c r="D4" s="265"/>
      <c r="E4" s="266"/>
      <c r="F4" s="265"/>
      <c r="G4" s="265"/>
      <c r="H4" s="265"/>
      <c r="I4" s="265"/>
      <c r="J4" s="265"/>
      <c r="K4" s="265"/>
      <c r="L4" s="265"/>
    </row>
    <row r="5" spans="2:16" s="262" customFormat="1" ht="107.45" customHeight="1" thickBot="1" x14ac:dyDescent="0.3">
      <c r="B5" s="263"/>
      <c r="C5" s="561" t="s">
        <v>459</v>
      </c>
      <c r="D5" s="562"/>
      <c r="E5" s="562"/>
      <c r="F5" s="562"/>
      <c r="G5" s="562"/>
      <c r="H5" s="562"/>
      <c r="I5" s="562"/>
      <c r="J5" s="562"/>
      <c r="K5" s="563"/>
      <c r="L5" s="263"/>
      <c r="M5" s="267"/>
      <c r="N5" s="267"/>
      <c r="O5" s="268"/>
    </row>
    <row r="6" spans="2:16" ht="30" customHeight="1" thickBot="1" x14ac:dyDescent="0.25">
      <c r="B6" s="265"/>
      <c r="C6" s="265"/>
      <c r="D6" s="265"/>
      <c r="E6" s="266"/>
      <c r="F6" s="265"/>
      <c r="G6" s="265"/>
      <c r="H6" s="265"/>
      <c r="I6" s="265"/>
      <c r="J6" s="265"/>
      <c r="K6" s="265"/>
      <c r="L6" s="265"/>
    </row>
    <row r="7" spans="2:16" s="262" customFormat="1" ht="69.599999999999994" customHeight="1" thickBot="1" x14ac:dyDescent="0.25">
      <c r="B7" s="263"/>
      <c r="C7" s="269"/>
      <c r="D7" s="571" t="s">
        <v>460</v>
      </c>
      <c r="E7" s="572"/>
      <c r="F7" s="572"/>
      <c r="G7" s="572"/>
      <c r="H7" s="572"/>
      <c r="I7" s="572"/>
      <c r="J7" s="572"/>
      <c r="K7" s="573"/>
      <c r="L7" s="263"/>
    </row>
    <row r="8" spans="2:16" s="262" customFormat="1" ht="39.950000000000003" customHeight="1" thickBot="1" x14ac:dyDescent="0.25">
      <c r="B8" s="263"/>
      <c r="C8" s="569" t="s">
        <v>448</v>
      </c>
      <c r="D8" s="270"/>
      <c r="E8" s="270" t="s">
        <v>438</v>
      </c>
      <c r="F8" s="271" t="s">
        <v>439</v>
      </c>
      <c r="G8" s="270" t="s">
        <v>438</v>
      </c>
      <c r="H8" s="272" t="s">
        <v>440</v>
      </c>
      <c r="I8" s="270" t="s">
        <v>438</v>
      </c>
      <c r="J8" s="272" t="s">
        <v>441</v>
      </c>
      <c r="K8" s="273"/>
      <c r="L8" s="263"/>
    </row>
    <row r="9" spans="2:16" s="262" customFormat="1" ht="39.950000000000003" customHeight="1" thickBot="1" x14ac:dyDescent="0.25">
      <c r="B9" s="263"/>
      <c r="C9" s="569"/>
      <c r="D9" s="270"/>
      <c r="E9" s="270" t="s">
        <v>438</v>
      </c>
      <c r="F9" s="272" t="s">
        <v>442</v>
      </c>
      <c r="G9" s="270"/>
      <c r="H9" s="272"/>
      <c r="I9" s="272"/>
      <c r="J9" s="272"/>
      <c r="K9" s="273"/>
      <c r="L9" s="263"/>
    </row>
    <row r="10" spans="2:16" s="262" customFormat="1" ht="18" customHeight="1" x14ac:dyDescent="0.25">
      <c r="B10" s="263"/>
      <c r="C10" s="570"/>
      <c r="D10" s="270"/>
      <c r="E10" s="274"/>
      <c r="F10" s="272"/>
      <c r="G10" s="270"/>
      <c r="H10" s="272"/>
      <c r="I10" s="272"/>
      <c r="J10" s="272"/>
      <c r="K10" s="273"/>
      <c r="L10" s="263"/>
      <c r="P10" s="275"/>
    </row>
    <row r="11" spans="2:16" ht="39.950000000000003" customHeight="1" x14ac:dyDescent="0.2">
      <c r="B11" s="265"/>
      <c r="C11" s="276" t="s">
        <v>443</v>
      </c>
      <c r="D11" s="277"/>
      <c r="E11" s="278" t="s">
        <v>438</v>
      </c>
      <c r="F11" s="279" t="s">
        <v>444</v>
      </c>
      <c r="G11" s="278" t="s">
        <v>438</v>
      </c>
      <c r="H11" s="279" t="s">
        <v>445</v>
      </c>
      <c r="I11" s="279"/>
      <c r="J11" s="279"/>
      <c r="K11" s="280"/>
      <c r="L11" s="265"/>
    </row>
    <row r="12" spans="2:16" ht="9.9499999999999993" customHeight="1" x14ac:dyDescent="0.25">
      <c r="B12" s="265"/>
      <c r="C12" s="281"/>
      <c r="D12" s="282"/>
      <c r="E12" s="283"/>
      <c r="F12" s="283"/>
      <c r="G12" s="283"/>
      <c r="H12" s="283"/>
      <c r="I12" s="284"/>
      <c r="J12" s="284"/>
      <c r="K12" s="273"/>
      <c r="L12" s="265"/>
    </row>
    <row r="13" spans="2:16" ht="20.100000000000001" customHeight="1" x14ac:dyDescent="0.25">
      <c r="B13" s="265"/>
      <c r="C13" s="565" t="s">
        <v>449</v>
      </c>
      <c r="D13" s="282"/>
      <c r="E13" s="270" t="s">
        <v>438</v>
      </c>
      <c r="F13" s="272" t="s">
        <v>444</v>
      </c>
      <c r="G13" s="270" t="s">
        <v>438</v>
      </c>
      <c r="H13" s="272" t="s">
        <v>445</v>
      </c>
      <c r="I13" s="284"/>
      <c r="J13" s="284"/>
      <c r="K13" s="273"/>
      <c r="L13" s="265"/>
    </row>
    <row r="14" spans="2:16" ht="39.950000000000003" customHeight="1" x14ac:dyDescent="0.2">
      <c r="B14" s="265"/>
      <c r="C14" s="565"/>
      <c r="D14" s="282"/>
      <c r="E14" s="566" t="s">
        <v>450</v>
      </c>
      <c r="F14" s="567"/>
      <c r="G14" s="567"/>
      <c r="H14" s="567"/>
      <c r="I14" s="567"/>
      <c r="J14" s="567"/>
      <c r="K14" s="273"/>
      <c r="L14" s="265"/>
    </row>
    <row r="15" spans="2:16" ht="20.100000000000001" customHeight="1" x14ac:dyDescent="0.2">
      <c r="B15" s="265"/>
      <c r="C15" s="565"/>
      <c r="D15" s="282"/>
      <c r="E15" s="270" t="s">
        <v>438</v>
      </c>
      <c r="F15" s="272" t="s">
        <v>451</v>
      </c>
      <c r="G15" s="270"/>
      <c r="H15" s="272"/>
      <c r="I15" s="272"/>
      <c r="J15" s="272"/>
      <c r="K15" s="273"/>
      <c r="L15" s="265"/>
    </row>
    <row r="16" spans="2:16" ht="20.100000000000001" customHeight="1" x14ac:dyDescent="0.2">
      <c r="B16" s="265"/>
      <c r="C16" s="565"/>
      <c r="D16" s="282"/>
      <c r="E16" s="270" t="s">
        <v>438</v>
      </c>
      <c r="F16" s="272" t="s">
        <v>479</v>
      </c>
      <c r="G16" s="270"/>
      <c r="H16" s="272"/>
      <c r="I16" s="272"/>
      <c r="J16" s="272"/>
      <c r="K16" s="273"/>
      <c r="L16" s="265"/>
    </row>
    <row r="17" spans="2:12" ht="20.100000000000001" customHeight="1" x14ac:dyDescent="0.2">
      <c r="B17" s="265"/>
      <c r="C17" s="565"/>
      <c r="D17" s="282"/>
      <c r="E17" s="270" t="s">
        <v>438</v>
      </c>
      <c r="F17" s="272" t="s">
        <v>452</v>
      </c>
      <c r="G17" s="270"/>
      <c r="H17" s="272"/>
      <c r="I17" s="272"/>
      <c r="J17" s="272"/>
      <c r="K17" s="273"/>
      <c r="L17" s="265"/>
    </row>
    <row r="18" spans="2:12" ht="20.100000000000001" customHeight="1" x14ac:dyDescent="0.2">
      <c r="B18" s="265"/>
      <c r="C18" s="565"/>
      <c r="D18" s="282"/>
      <c r="E18" s="270" t="s">
        <v>438</v>
      </c>
      <c r="F18" s="272" t="s">
        <v>453</v>
      </c>
      <c r="G18" s="270"/>
      <c r="H18" s="272"/>
      <c r="I18" s="272"/>
      <c r="J18" s="272"/>
      <c r="K18" s="273"/>
      <c r="L18" s="265"/>
    </row>
    <row r="19" spans="2:12" ht="20.100000000000001" customHeight="1" x14ac:dyDescent="0.2">
      <c r="B19" s="265"/>
      <c r="C19" s="565"/>
      <c r="D19" s="282"/>
      <c r="E19" s="270" t="s">
        <v>438</v>
      </c>
      <c r="F19" s="272" t="s">
        <v>454</v>
      </c>
      <c r="G19" s="270"/>
      <c r="H19" s="272"/>
      <c r="I19" s="272"/>
      <c r="J19" s="272"/>
      <c r="K19" s="273"/>
      <c r="L19" s="265"/>
    </row>
    <row r="20" spans="2:12" ht="20.100000000000001" customHeight="1" x14ac:dyDescent="0.2">
      <c r="B20" s="265"/>
      <c r="C20" s="565"/>
      <c r="D20" s="282"/>
      <c r="E20" s="270" t="s">
        <v>438</v>
      </c>
      <c r="F20" s="272" t="s">
        <v>455</v>
      </c>
      <c r="G20" s="270"/>
      <c r="H20" s="272"/>
      <c r="I20" s="272"/>
      <c r="J20" s="272"/>
      <c r="K20" s="273"/>
      <c r="L20" s="265"/>
    </row>
    <row r="21" spans="2:12" ht="20.100000000000001" customHeight="1" x14ac:dyDescent="0.2">
      <c r="B21" s="265"/>
      <c r="C21" s="565"/>
      <c r="D21" s="282"/>
      <c r="E21" s="270" t="s">
        <v>438</v>
      </c>
      <c r="F21" s="272" t="s">
        <v>456</v>
      </c>
      <c r="G21" s="568"/>
      <c r="H21" s="568"/>
      <c r="I21" s="568"/>
      <c r="J21" s="568"/>
      <c r="K21" s="273"/>
      <c r="L21" s="265"/>
    </row>
    <row r="22" spans="2:12" ht="15" customHeight="1" x14ac:dyDescent="0.2">
      <c r="B22" s="265"/>
      <c r="C22" s="285"/>
      <c r="D22" s="282"/>
      <c r="E22" s="270"/>
      <c r="F22" s="272"/>
      <c r="G22" s="270"/>
      <c r="H22" s="272"/>
      <c r="I22" s="272"/>
      <c r="J22" s="272"/>
      <c r="K22" s="273"/>
      <c r="L22" s="265"/>
    </row>
    <row r="23" spans="2:12" ht="35.1" customHeight="1" x14ac:dyDescent="0.2">
      <c r="B23" s="265"/>
      <c r="C23" s="553" t="s">
        <v>457</v>
      </c>
      <c r="D23" s="286"/>
      <c r="E23" s="287" t="s">
        <v>438</v>
      </c>
      <c r="F23" s="288" t="s">
        <v>444</v>
      </c>
      <c r="G23" s="287" t="s">
        <v>438</v>
      </c>
      <c r="H23" s="288" t="s">
        <v>445</v>
      </c>
      <c r="I23" s="288"/>
      <c r="J23" s="288"/>
      <c r="K23" s="289"/>
      <c r="L23" s="265"/>
    </row>
    <row r="24" spans="2:12" ht="39.950000000000003" customHeight="1" x14ac:dyDescent="0.2">
      <c r="B24" s="265"/>
      <c r="C24" s="554"/>
      <c r="D24" s="290"/>
      <c r="E24" s="291"/>
      <c r="F24" s="291"/>
      <c r="G24" s="291"/>
      <c r="H24" s="291"/>
      <c r="I24" s="291"/>
      <c r="J24" s="291"/>
      <c r="K24" s="292"/>
      <c r="L24" s="265"/>
    </row>
    <row r="25" spans="2:12" ht="35.1" customHeight="1" x14ac:dyDescent="0.2">
      <c r="B25" s="265"/>
      <c r="C25" s="555" t="s">
        <v>458</v>
      </c>
      <c r="D25" s="282"/>
      <c r="E25" s="270" t="s">
        <v>438</v>
      </c>
      <c r="F25" s="272" t="s">
        <v>444</v>
      </c>
      <c r="G25" s="270" t="s">
        <v>438</v>
      </c>
      <c r="H25" s="272" t="s">
        <v>445</v>
      </c>
      <c r="I25" s="272"/>
      <c r="J25" s="272"/>
      <c r="K25" s="273"/>
      <c r="L25" s="265"/>
    </row>
    <row r="26" spans="2:12" ht="39.950000000000003" customHeight="1" thickBot="1" x14ac:dyDescent="0.25">
      <c r="B26" s="265"/>
      <c r="C26" s="556"/>
      <c r="D26" s="293"/>
      <c r="E26" s="294"/>
      <c r="F26" s="294"/>
      <c r="G26" s="294"/>
      <c r="H26" s="294"/>
      <c r="I26" s="294"/>
      <c r="J26" s="294"/>
      <c r="K26" s="295"/>
      <c r="L26" s="265"/>
    </row>
    <row r="27" spans="2:12" s="296" customFormat="1" ht="24.95" customHeight="1" thickBot="1" x14ac:dyDescent="0.35">
      <c r="B27" s="297"/>
      <c r="C27" s="557" t="s">
        <v>234</v>
      </c>
      <c r="D27" s="558"/>
      <c r="E27" s="558"/>
      <c r="F27" s="558"/>
      <c r="G27" s="558"/>
      <c r="H27" s="558"/>
      <c r="I27" s="558"/>
      <c r="J27" s="558"/>
      <c r="K27" s="559"/>
      <c r="L27" s="297"/>
    </row>
    <row r="28" spans="2:12" x14ac:dyDescent="0.2">
      <c r="B28" s="265"/>
      <c r="C28" s="265"/>
      <c r="D28" s="265"/>
      <c r="E28" s="266"/>
      <c r="F28" s="265"/>
      <c r="G28" s="265"/>
      <c r="H28" s="265"/>
      <c r="I28" s="265"/>
      <c r="J28" s="265"/>
      <c r="K28" s="265"/>
      <c r="L28" s="265"/>
    </row>
  </sheetData>
  <sheetProtection password="CC5F" sheet="1"/>
  <mergeCells count="12">
    <mergeCell ref="C1:K1"/>
    <mergeCell ref="C2:K2"/>
    <mergeCell ref="D3:K3"/>
    <mergeCell ref="C23:C24"/>
    <mergeCell ref="C25:C26"/>
    <mergeCell ref="C27:K27"/>
    <mergeCell ref="C5:K5"/>
    <mergeCell ref="C8:C10"/>
    <mergeCell ref="C13:C21"/>
    <mergeCell ref="E14:J14"/>
    <mergeCell ref="G21:J21"/>
    <mergeCell ref="D7:K7"/>
  </mergeCells>
  <dataValidations count="1">
    <dataValidation type="list" allowBlank="1" showInputMessage="1" showErrorMessage="1" promptTitle="Pour cocher" prompt="Veuillez sélectionner" sqref="G8 E25 E13 E8:E9 I8 G25 E15:E23 G23 E11 G11 G13" xr:uid="{DFE66BAE-ED52-4A28-AFD0-1F24B02DC521}">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0F7FC52B-59E9-42B0-BB07-1A0BEB0C0D3B}"/>
  </hyperlinks>
  <pageMargins left="0.7" right="0.7" top="0.75" bottom="0.75" header="0.3" footer="0.3"/>
  <pageSetup scale="79" fitToHeight="0"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C662-57BC-4C92-A45B-D7398B0D56F7}">
  <sheetPr codeName="Feuil12"/>
  <dimension ref="A1:L232"/>
  <sheetViews>
    <sheetView zoomScaleNormal="100" zoomScaleSheetLayoutView="65" workbookViewId="0"/>
  </sheetViews>
  <sheetFormatPr baseColWidth="10" defaultColWidth="11.42578125" defaultRowHeight="14.1" customHeight="1" x14ac:dyDescent="0.2"/>
  <cols>
    <col min="1" max="1" width="49.85546875" style="189" customWidth="1"/>
    <col min="2" max="2" width="22.140625" style="189" customWidth="1"/>
    <col min="3" max="3" width="16.42578125" style="190" customWidth="1"/>
    <col min="4" max="4" width="17.140625" style="141" customWidth="1"/>
    <col min="5" max="5" width="6" style="141" customWidth="1"/>
    <col min="6" max="6" width="6.42578125" style="189" customWidth="1"/>
    <col min="7" max="7" width="20.5703125" style="189" customWidth="1"/>
    <col min="8" max="8" width="11.5703125" style="189" customWidth="1"/>
    <col min="9" max="9" width="19" style="189" customWidth="1"/>
    <col min="10" max="11" width="5.140625" style="189" customWidth="1"/>
    <col min="12" max="12" width="5.5703125" style="189" customWidth="1"/>
    <col min="13" max="16384" width="11.42578125" style="189"/>
  </cols>
  <sheetData>
    <row r="1" spans="1:11" s="149" customFormat="1" ht="14.1" customHeight="1" x14ac:dyDescent="0.2">
      <c r="A1" s="199" t="s">
        <v>151</v>
      </c>
      <c r="B1" s="612">
        <f>'1-Déclarations'!B1</f>
        <v>0</v>
      </c>
      <c r="C1" s="612"/>
      <c r="D1" s="612"/>
      <c r="E1" s="612"/>
      <c r="F1" s="612"/>
      <c r="G1" s="612"/>
      <c r="H1" s="612"/>
      <c r="I1" s="612"/>
      <c r="J1" s="612"/>
      <c r="K1" s="612"/>
    </row>
    <row r="2" spans="1:11" s="149" customFormat="1" ht="14.1" customHeight="1" x14ac:dyDescent="0.2">
      <c r="A2" s="144" t="s">
        <v>236</v>
      </c>
      <c r="B2" s="613">
        <f>'1-Déclarations'!B2</f>
        <v>0</v>
      </c>
      <c r="C2" s="613"/>
      <c r="D2" s="613"/>
      <c r="E2" s="613"/>
      <c r="F2" s="613"/>
      <c r="G2" s="613"/>
      <c r="H2" s="613"/>
      <c r="I2" s="613"/>
      <c r="J2" s="613"/>
      <c r="K2" s="613"/>
    </row>
    <row r="3" spans="1:11" s="149" customFormat="1" ht="14.1" customHeight="1" x14ac:dyDescent="0.2">
      <c r="A3" s="144" t="s">
        <v>237</v>
      </c>
      <c r="B3" s="613" t="s">
        <v>215</v>
      </c>
      <c r="C3" s="613"/>
      <c r="D3" s="613"/>
      <c r="E3" s="613"/>
      <c r="F3" s="613"/>
      <c r="G3" s="613"/>
      <c r="H3" s="613"/>
      <c r="I3" s="613"/>
      <c r="J3" s="613"/>
      <c r="K3" s="613"/>
    </row>
    <row r="4" spans="1:11" s="149" customFormat="1" ht="14.1" customHeight="1" thickBot="1" x14ac:dyDescent="0.25">
      <c r="A4" s="144"/>
      <c r="B4" s="614"/>
      <c r="C4" s="614"/>
      <c r="D4" s="614"/>
      <c r="E4" s="614"/>
      <c r="F4" s="614"/>
      <c r="G4" s="614"/>
      <c r="H4" s="614"/>
      <c r="I4" s="614"/>
      <c r="J4" s="614"/>
      <c r="K4" s="614"/>
    </row>
    <row r="5" spans="1:11" s="150" customFormat="1" ht="21.75" customHeight="1" thickBot="1" x14ac:dyDescent="0.25">
      <c r="A5" s="615" t="s">
        <v>238</v>
      </c>
      <c r="B5" s="616"/>
      <c r="C5" s="616"/>
      <c r="D5" s="616"/>
      <c r="E5" s="616"/>
      <c r="F5" s="616"/>
      <c r="G5" s="616"/>
      <c r="H5" s="616"/>
      <c r="I5" s="616"/>
      <c r="J5" s="616"/>
      <c r="K5" s="617"/>
    </row>
    <row r="6" spans="1:11" s="150" customFormat="1" ht="23.25" customHeight="1" x14ac:dyDescent="0.2">
      <c r="A6" s="151"/>
      <c r="B6" s="618" t="s">
        <v>423</v>
      </c>
      <c r="C6" s="618"/>
      <c r="D6" s="618"/>
      <c r="E6" s="618"/>
      <c r="F6" s="618"/>
      <c r="G6" s="618"/>
      <c r="H6" s="618"/>
      <c r="I6" s="618"/>
      <c r="J6" s="618"/>
      <c r="K6" s="619"/>
    </row>
    <row r="7" spans="1:11" s="150" customFormat="1" ht="22.5" customHeight="1" x14ac:dyDescent="0.2">
      <c r="A7" s="152" t="s">
        <v>239</v>
      </c>
      <c r="B7" s="620"/>
      <c r="C7" s="621"/>
      <c r="D7" s="621"/>
      <c r="E7" s="621"/>
      <c r="F7" s="621"/>
      <c r="G7" s="621"/>
      <c r="H7" s="621"/>
      <c r="I7" s="621"/>
      <c r="J7" s="621"/>
      <c r="K7" s="622"/>
    </row>
    <row r="8" spans="1:11" s="150" customFormat="1" ht="53.25" customHeight="1" x14ac:dyDescent="0.2">
      <c r="A8" s="152" t="s">
        <v>484</v>
      </c>
      <c r="B8" s="621"/>
      <c r="C8" s="621"/>
      <c r="D8" s="621"/>
      <c r="E8" s="621"/>
      <c r="F8" s="621"/>
      <c r="G8" s="621"/>
      <c r="H8" s="621"/>
      <c r="I8" s="621"/>
      <c r="J8" s="621"/>
      <c r="K8" s="622"/>
    </row>
    <row r="9" spans="1:11" s="153" customFormat="1" ht="41.1" customHeight="1" x14ac:dyDescent="0.2">
      <c r="A9" s="152" t="s">
        <v>485</v>
      </c>
      <c r="B9" s="621"/>
      <c r="C9" s="621"/>
      <c r="D9" s="621"/>
      <c r="E9" s="621"/>
      <c r="F9" s="621"/>
      <c r="G9" s="621"/>
      <c r="H9" s="621"/>
      <c r="I9" s="621"/>
      <c r="J9" s="621"/>
      <c r="K9" s="622"/>
    </row>
    <row r="10" spans="1:11" s="150" customFormat="1" ht="18.95" customHeight="1" x14ac:dyDescent="0.2">
      <c r="A10" s="152" t="s">
        <v>376</v>
      </c>
      <c r="B10" s="621"/>
      <c r="C10" s="621"/>
      <c r="D10" s="621"/>
      <c r="E10" s="621"/>
      <c r="F10" s="621"/>
      <c r="G10" s="621"/>
      <c r="H10" s="621"/>
      <c r="I10" s="621"/>
      <c r="J10" s="621"/>
      <c r="K10" s="622"/>
    </row>
    <row r="11" spans="1:11" s="150" customFormat="1" ht="17.100000000000001" customHeight="1" x14ac:dyDescent="0.2">
      <c r="A11" s="152" t="s">
        <v>461</v>
      </c>
      <c r="B11" s="578"/>
      <c r="C11" s="578"/>
      <c r="D11" s="578"/>
      <c r="E11" s="578"/>
      <c r="F11" s="578"/>
      <c r="G11" s="578"/>
      <c r="H11" s="578"/>
      <c r="I11" s="578"/>
      <c r="J11" s="578"/>
      <c r="K11" s="590"/>
    </row>
    <row r="12" spans="1:11" s="150" customFormat="1" ht="17.100000000000001" customHeight="1" x14ac:dyDescent="0.2">
      <c r="A12" s="152" t="s">
        <v>307</v>
      </c>
      <c r="B12" s="623"/>
      <c r="C12" s="578"/>
      <c r="D12" s="578"/>
      <c r="E12" s="578"/>
      <c r="F12" s="578"/>
      <c r="G12" s="578"/>
      <c r="H12" s="578"/>
      <c r="I12" s="578"/>
      <c r="J12" s="578"/>
      <c r="K12" s="590"/>
    </row>
    <row r="13" spans="1:11" s="150" customFormat="1" ht="21" customHeight="1" x14ac:dyDescent="0.2">
      <c r="A13" s="152" t="s">
        <v>491</v>
      </c>
      <c r="B13" s="621"/>
      <c r="C13" s="621"/>
      <c r="D13" s="621"/>
      <c r="E13" s="621"/>
      <c r="F13" s="621"/>
      <c r="G13" s="621"/>
      <c r="H13" s="621"/>
      <c r="I13" s="621"/>
      <c r="J13" s="621"/>
      <c r="K13" s="622"/>
    </row>
    <row r="14" spans="1:11" s="150" customFormat="1" ht="17.100000000000001" customHeight="1" x14ac:dyDescent="0.2">
      <c r="A14" s="152" t="s">
        <v>468</v>
      </c>
      <c r="B14" s="578"/>
      <c r="C14" s="578"/>
      <c r="D14" s="578"/>
      <c r="E14" s="578"/>
      <c r="F14" s="578"/>
      <c r="G14" s="578"/>
      <c r="H14" s="578"/>
      <c r="I14" s="578"/>
      <c r="J14" s="578"/>
      <c r="K14" s="590"/>
    </row>
    <row r="15" spans="1:11" s="150" customFormat="1" ht="17.100000000000001" customHeight="1" x14ac:dyDescent="0.2">
      <c r="A15" s="152" t="s">
        <v>486</v>
      </c>
      <c r="B15" s="578"/>
      <c r="C15" s="578"/>
      <c r="D15" s="578"/>
      <c r="E15" s="578"/>
      <c r="F15" s="578"/>
      <c r="G15" s="578"/>
      <c r="H15" s="578"/>
      <c r="I15" s="578"/>
      <c r="J15" s="578"/>
      <c r="K15" s="590"/>
    </row>
    <row r="16" spans="1:11" s="150" customFormat="1" ht="17.100000000000001" customHeight="1" x14ac:dyDescent="0.2">
      <c r="A16" s="152" t="s">
        <v>308</v>
      </c>
      <c r="B16" s="623"/>
      <c r="C16" s="578"/>
      <c r="D16" s="578"/>
      <c r="E16" s="578"/>
      <c r="F16" s="578"/>
      <c r="G16" s="578"/>
      <c r="H16" s="578"/>
      <c r="I16" s="578"/>
      <c r="J16" s="578"/>
      <c r="K16" s="590"/>
    </row>
    <row r="17" spans="1:11" s="150" customFormat="1" ht="17.100000000000001" customHeight="1" x14ac:dyDescent="0.2">
      <c r="A17" s="152" t="s">
        <v>311</v>
      </c>
      <c r="B17" s="578"/>
      <c r="C17" s="578"/>
      <c r="D17" s="578"/>
      <c r="E17" s="578"/>
      <c r="F17" s="578"/>
      <c r="G17" s="578"/>
      <c r="H17" s="578"/>
      <c r="I17" s="578"/>
      <c r="J17" s="578"/>
      <c r="K17" s="590"/>
    </row>
    <row r="18" spans="1:11" s="150" customFormat="1" ht="20.25" customHeight="1" x14ac:dyDescent="0.2">
      <c r="A18" s="152"/>
      <c r="B18" s="624"/>
      <c r="C18" s="625"/>
      <c r="D18" s="625"/>
      <c r="E18" s="596" t="s">
        <v>429</v>
      </c>
      <c r="F18" s="596"/>
      <c r="G18" s="596"/>
      <c r="H18" s="596"/>
      <c r="I18" s="596"/>
      <c r="J18" s="596"/>
      <c r="K18" s="597"/>
    </row>
    <row r="19" spans="1:11" s="150" customFormat="1" ht="27" customHeight="1" x14ac:dyDescent="0.2">
      <c r="A19" s="152" t="s">
        <v>434</v>
      </c>
      <c r="B19" s="578" t="s">
        <v>428</v>
      </c>
      <c r="C19" s="578"/>
      <c r="D19" s="578"/>
      <c r="E19" s="621" t="s">
        <v>240</v>
      </c>
      <c r="F19" s="621"/>
      <c r="G19" s="580"/>
      <c r="H19" s="580"/>
      <c r="I19" s="580"/>
      <c r="J19" s="580"/>
      <c r="K19" s="581"/>
    </row>
    <row r="20" spans="1:11" s="150" customFormat="1" ht="17.100000000000001" customHeight="1" x14ac:dyDescent="0.2">
      <c r="A20" s="152" t="s">
        <v>328</v>
      </c>
      <c r="B20" s="578" t="s">
        <v>428</v>
      </c>
      <c r="C20" s="578"/>
      <c r="D20" s="578"/>
      <c r="E20" s="579" t="s">
        <v>240</v>
      </c>
      <c r="F20" s="579"/>
      <c r="G20" s="580"/>
      <c r="H20" s="580"/>
      <c r="I20" s="580"/>
      <c r="J20" s="580"/>
      <c r="K20" s="581"/>
    </row>
    <row r="21" spans="1:11" s="150" customFormat="1" ht="17.100000000000001" customHeight="1" x14ac:dyDescent="0.2">
      <c r="A21" s="152" t="s">
        <v>241</v>
      </c>
      <c r="B21" s="578" t="s">
        <v>428</v>
      </c>
      <c r="C21" s="578"/>
      <c r="D21" s="578"/>
      <c r="E21" s="579" t="s">
        <v>240</v>
      </c>
      <c r="F21" s="579"/>
      <c r="G21" s="580"/>
      <c r="H21" s="580"/>
      <c r="I21" s="580"/>
      <c r="J21" s="580"/>
      <c r="K21" s="581"/>
    </row>
    <row r="22" spans="1:11" s="154" customFormat="1" ht="17.100000000000001" customHeight="1" x14ac:dyDescent="0.2">
      <c r="A22" s="152" t="s">
        <v>329</v>
      </c>
      <c r="B22" s="578" t="s">
        <v>428</v>
      </c>
      <c r="C22" s="578"/>
      <c r="D22" s="578"/>
      <c r="E22" s="579" t="s">
        <v>240</v>
      </c>
      <c r="F22" s="579"/>
      <c r="G22" s="580"/>
      <c r="H22" s="580"/>
      <c r="I22" s="580"/>
      <c r="J22" s="580"/>
      <c r="K22" s="581"/>
    </row>
    <row r="23" spans="1:11" s="154" customFormat="1" ht="16.5" customHeight="1" x14ac:dyDescent="0.2">
      <c r="A23" s="152" t="s">
        <v>330</v>
      </c>
      <c r="B23" s="578" t="s">
        <v>428</v>
      </c>
      <c r="C23" s="578"/>
      <c r="D23" s="578"/>
      <c r="E23" s="579" t="s">
        <v>240</v>
      </c>
      <c r="F23" s="579"/>
      <c r="G23" s="580"/>
      <c r="H23" s="580"/>
      <c r="I23" s="580"/>
      <c r="J23" s="580"/>
      <c r="K23" s="581"/>
    </row>
    <row r="24" spans="1:11" s="154" customFormat="1" ht="17.100000000000001" customHeight="1" x14ac:dyDescent="0.2">
      <c r="A24" s="152" t="s">
        <v>331</v>
      </c>
      <c r="B24" s="578" t="s">
        <v>428</v>
      </c>
      <c r="C24" s="578"/>
      <c r="D24" s="578"/>
      <c r="E24" s="579" t="s">
        <v>240</v>
      </c>
      <c r="F24" s="579"/>
      <c r="G24" s="579"/>
      <c r="H24" s="579"/>
      <c r="I24" s="579"/>
      <c r="J24" s="579"/>
      <c r="K24" s="626"/>
    </row>
    <row r="25" spans="1:11" s="154" customFormat="1" ht="17.100000000000001" customHeight="1" x14ac:dyDescent="0.2">
      <c r="A25" s="152" t="s">
        <v>377</v>
      </c>
      <c r="B25" s="578" t="s">
        <v>428</v>
      </c>
      <c r="C25" s="578"/>
      <c r="D25" s="578"/>
      <c r="E25" s="579" t="s">
        <v>240</v>
      </c>
      <c r="F25" s="579"/>
      <c r="G25" s="580"/>
      <c r="H25" s="580"/>
      <c r="I25" s="580"/>
      <c r="J25" s="580"/>
      <c r="K25" s="581"/>
    </row>
    <row r="26" spans="1:11" s="154" customFormat="1" ht="17.100000000000001" customHeight="1" x14ac:dyDescent="0.2">
      <c r="A26" s="131" t="s">
        <v>369</v>
      </c>
      <c r="B26" s="578" t="s">
        <v>428</v>
      </c>
      <c r="C26" s="578"/>
      <c r="D26" s="578"/>
      <c r="E26" s="578"/>
      <c r="F26" s="578"/>
      <c r="G26" s="578"/>
      <c r="H26" s="578"/>
      <c r="I26" s="578"/>
      <c r="J26" s="578"/>
      <c r="K26" s="590"/>
    </row>
    <row r="27" spans="1:11" s="154" customFormat="1" ht="17.100000000000001" customHeight="1" x14ac:dyDescent="0.2">
      <c r="A27" s="152" t="s">
        <v>370</v>
      </c>
      <c r="B27" s="578" t="s">
        <v>428</v>
      </c>
      <c r="C27" s="578"/>
      <c r="D27" s="578"/>
      <c r="E27" s="578"/>
      <c r="F27" s="578"/>
      <c r="G27" s="578"/>
      <c r="H27" s="578"/>
      <c r="I27" s="578"/>
      <c r="J27" s="578"/>
      <c r="K27" s="590"/>
    </row>
    <row r="28" spans="1:11" s="154" customFormat="1" ht="17.100000000000001" customHeight="1" x14ac:dyDescent="0.2">
      <c r="A28" s="152" t="s">
        <v>371</v>
      </c>
      <c r="B28" s="578" t="s">
        <v>428</v>
      </c>
      <c r="C28" s="578"/>
      <c r="D28" s="578"/>
      <c r="E28" s="578"/>
      <c r="F28" s="578"/>
      <c r="G28" s="578"/>
      <c r="H28" s="578"/>
      <c r="I28" s="578"/>
      <c r="J28" s="578"/>
      <c r="K28" s="590"/>
    </row>
    <row r="29" spans="1:11" s="154" customFormat="1" ht="15" customHeight="1" thickBot="1" x14ac:dyDescent="0.25">
      <c r="A29" s="155"/>
      <c r="B29" s="609"/>
      <c r="C29" s="609"/>
      <c r="D29" s="609"/>
      <c r="E29" s="609"/>
      <c r="F29" s="609"/>
      <c r="G29" s="609"/>
      <c r="H29" s="609"/>
      <c r="I29" s="609"/>
      <c r="J29" s="609"/>
      <c r="K29" s="610"/>
    </row>
    <row r="30" spans="1:11" s="141" customFormat="1" ht="24" customHeight="1" thickBot="1" x14ac:dyDescent="0.25">
      <c r="A30" s="627" t="s">
        <v>242</v>
      </c>
      <c r="B30" s="628"/>
      <c r="C30" s="628"/>
      <c r="D30" s="628"/>
      <c r="E30" s="628"/>
      <c r="F30" s="628"/>
      <c r="G30" s="628"/>
      <c r="H30" s="628"/>
      <c r="I30" s="628"/>
      <c r="J30" s="628"/>
      <c r="K30" s="629"/>
    </row>
    <row r="31" spans="1:11" s="141" customFormat="1" ht="15" customHeight="1" x14ac:dyDescent="0.2">
      <c r="A31" s="130" t="s">
        <v>243</v>
      </c>
      <c r="B31" s="630"/>
      <c r="C31" s="631"/>
      <c r="D31" s="631"/>
      <c r="E31" s="631"/>
      <c r="F31" s="631"/>
      <c r="G31" s="631"/>
      <c r="H31" s="631"/>
      <c r="I31" s="631"/>
      <c r="J31" s="631"/>
      <c r="K31" s="632"/>
    </row>
    <row r="32" spans="1:11" s="141" customFormat="1" ht="15" customHeight="1" x14ac:dyDescent="0.2">
      <c r="A32" s="131" t="s">
        <v>314</v>
      </c>
      <c r="B32" s="633"/>
      <c r="C32" s="634"/>
      <c r="D32" s="634"/>
      <c r="E32" s="634"/>
      <c r="F32" s="634"/>
      <c r="G32" s="634"/>
      <c r="H32" s="634"/>
      <c r="I32" s="634"/>
      <c r="J32" s="634"/>
      <c r="K32" s="635"/>
    </row>
    <row r="33" spans="1:11" s="141" customFormat="1" ht="15" customHeight="1" x14ac:dyDescent="0.2">
      <c r="A33" s="131" t="s">
        <v>244</v>
      </c>
      <c r="B33" s="633"/>
      <c r="C33" s="634"/>
      <c r="D33" s="634"/>
      <c r="E33" s="634"/>
      <c r="F33" s="634"/>
      <c r="G33" s="634"/>
      <c r="H33" s="634"/>
      <c r="I33" s="634"/>
      <c r="J33" s="634"/>
      <c r="K33" s="635"/>
    </row>
    <row r="34" spans="1:11" s="141" customFormat="1" ht="15" customHeight="1" x14ac:dyDescent="0.2">
      <c r="A34" s="131" t="s">
        <v>315</v>
      </c>
      <c r="B34" s="633"/>
      <c r="C34" s="634"/>
      <c r="D34" s="634"/>
      <c r="E34" s="634"/>
      <c r="F34" s="634"/>
      <c r="G34" s="634"/>
      <c r="H34" s="634"/>
      <c r="I34" s="634"/>
      <c r="J34" s="634"/>
      <c r="K34" s="635"/>
    </row>
    <row r="35" spans="1:11" s="141" customFormat="1" ht="15" customHeight="1" x14ac:dyDescent="0.2">
      <c r="A35" s="131" t="s">
        <v>245</v>
      </c>
      <c r="B35" s="636" t="s">
        <v>246</v>
      </c>
      <c r="C35" s="637"/>
      <c r="D35" s="593"/>
      <c r="E35" s="593"/>
      <c r="F35" s="593"/>
      <c r="G35" s="139" t="s">
        <v>469</v>
      </c>
      <c r="H35" s="639"/>
      <c r="I35" s="639"/>
      <c r="J35" s="639"/>
      <c r="K35" s="640"/>
    </row>
    <row r="36" spans="1:11" s="141" customFormat="1" ht="15" customHeight="1" x14ac:dyDescent="0.2">
      <c r="A36" s="131"/>
      <c r="B36" s="636" t="s">
        <v>76</v>
      </c>
      <c r="C36" s="637"/>
      <c r="D36" s="593"/>
      <c r="E36" s="593"/>
      <c r="F36" s="593"/>
      <c r="G36" s="138" t="s">
        <v>12</v>
      </c>
      <c r="H36" s="641"/>
      <c r="I36" s="641"/>
      <c r="J36" s="641"/>
      <c r="K36" s="642"/>
    </row>
    <row r="37" spans="1:11" s="141" customFormat="1" ht="15" customHeight="1" x14ac:dyDescent="0.2">
      <c r="A37" s="131" t="s">
        <v>403</v>
      </c>
      <c r="B37" s="638" t="s">
        <v>247</v>
      </c>
      <c r="C37" s="638"/>
      <c r="D37" s="303" t="s">
        <v>248</v>
      </c>
      <c r="E37" s="638" t="s">
        <v>425</v>
      </c>
      <c r="F37" s="638"/>
      <c r="G37" s="303" t="s">
        <v>249</v>
      </c>
      <c r="H37" s="303" t="s">
        <v>426</v>
      </c>
      <c r="I37" s="638" t="s">
        <v>427</v>
      </c>
      <c r="J37" s="638"/>
      <c r="K37" s="638"/>
    </row>
    <row r="38" spans="1:11" s="141" customFormat="1" ht="15" customHeight="1" x14ac:dyDescent="0.2">
      <c r="A38" s="131"/>
      <c r="B38" s="643"/>
      <c r="C38" s="643"/>
      <c r="D38" s="219"/>
      <c r="E38" s="643"/>
      <c r="F38" s="643"/>
      <c r="G38" s="219"/>
      <c r="H38" s="220"/>
      <c r="I38" s="644"/>
      <c r="J38" s="645"/>
      <c r="K38" s="646"/>
    </row>
    <row r="39" spans="1:11" s="141" customFormat="1" ht="15" customHeight="1" x14ac:dyDescent="0.2">
      <c r="A39" s="131" t="s">
        <v>404</v>
      </c>
      <c r="B39" s="653" t="s">
        <v>533</v>
      </c>
      <c r="C39" s="653"/>
      <c r="D39" s="653"/>
      <c r="E39" s="647" t="s">
        <v>531</v>
      </c>
      <c r="F39" s="648"/>
      <c r="G39" s="649"/>
      <c r="H39" s="654" t="s">
        <v>532</v>
      </c>
      <c r="I39" s="655"/>
      <c r="J39" s="655"/>
      <c r="K39" s="656"/>
    </row>
    <row r="40" spans="1:11" s="141" customFormat="1" ht="27.75" customHeight="1" thickBot="1" x14ac:dyDescent="0.25">
      <c r="A40" s="131"/>
      <c r="B40" s="657"/>
      <c r="C40" s="658"/>
      <c r="D40" s="659"/>
      <c r="E40" s="650"/>
      <c r="F40" s="651"/>
      <c r="G40" s="652"/>
      <c r="H40" s="660"/>
      <c r="I40" s="661"/>
      <c r="J40" s="661"/>
      <c r="K40" s="662"/>
    </row>
    <row r="41" spans="1:11" s="141" customFormat="1" ht="38.25" customHeight="1" x14ac:dyDescent="0.2">
      <c r="A41" s="137" t="s">
        <v>430</v>
      </c>
      <c r="B41" s="198" t="s">
        <v>250</v>
      </c>
      <c r="C41" s="198" t="s">
        <v>251</v>
      </c>
      <c r="D41" s="198" t="s">
        <v>549</v>
      </c>
      <c r="E41" s="663" t="s">
        <v>252</v>
      </c>
      <c r="F41" s="663"/>
      <c r="G41" s="198" t="s">
        <v>338</v>
      </c>
      <c r="H41" s="198" t="s">
        <v>241</v>
      </c>
      <c r="I41" s="198" t="s">
        <v>420</v>
      </c>
      <c r="J41" s="664" t="s">
        <v>253</v>
      </c>
      <c r="K41" s="665"/>
    </row>
    <row r="42" spans="1:11" s="141" customFormat="1" ht="15" customHeight="1" x14ac:dyDescent="0.2">
      <c r="A42" s="156" t="s">
        <v>306</v>
      </c>
      <c r="B42" s="157"/>
      <c r="D42" s="158"/>
      <c r="E42" s="593"/>
      <c r="F42" s="593"/>
      <c r="J42" s="666"/>
      <c r="K42" s="667"/>
    </row>
    <row r="43" spans="1:11" s="141" customFormat="1" ht="12.75" x14ac:dyDescent="0.2">
      <c r="A43" s="148"/>
      <c r="B43" s="159"/>
      <c r="D43" s="158"/>
      <c r="E43" s="593"/>
      <c r="F43" s="593"/>
      <c r="J43" s="666"/>
      <c r="K43" s="667"/>
    </row>
    <row r="44" spans="1:11" s="141" customFormat="1" ht="12.75" x14ac:dyDescent="0.2">
      <c r="A44" s="148" t="s">
        <v>254</v>
      </c>
      <c r="B44" s="159"/>
      <c r="D44" s="158"/>
      <c r="E44" s="593"/>
      <c r="F44" s="593"/>
      <c r="J44" s="666"/>
      <c r="K44" s="667"/>
    </row>
    <row r="45" spans="1:11" s="141" customFormat="1" ht="12.75" x14ac:dyDescent="0.2">
      <c r="A45" s="148" t="s">
        <v>255</v>
      </c>
      <c r="B45" s="159"/>
      <c r="D45" s="158"/>
      <c r="E45" s="593"/>
      <c r="F45" s="593"/>
      <c r="J45" s="666"/>
      <c r="K45" s="667"/>
    </row>
    <row r="46" spans="1:11" s="141" customFormat="1" ht="12.75" x14ac:dyDescent="0.2">
      <c r="A46" s="148" t="s">
        <v>256</v>
      </c>
      <c r="B46" s="159"/>
      <c r="D46" s="158"/>
      <c r="E46" s="593"/>
      <c r="F46" s="593"/>
      <c r="J46" s="666"/>
      <c r="K46" s="667"/>
    </row>
    <row r="47" spans="1:11" s="141" customFormat="1" ht="12.75" x14ac:dyDescent="0.2">
      <c r="A47" s="148"/>
      <c r="B47" s="159"/>
      <c r="D47" s="158"/>
      <c r="E47" s="634"/>
      <c r="F47" s="634"/>
      <c r="J47" s="668"/>
      <c r="K47" s="669"/>
    </row>
    <row r="48" spans="1:11" s="141" customFormat="1" ht="12.75" x14ac:dyDescent="0.2">
      <c r="A48" s="148"/>
      <c r="B48" s="159"/>
      <c r="D48" s="158"/>
      <c r="E48" s="634"/>
      <c r="F48" s="634"/>
      <c r="J48" s="668"/>
      <c r="K48" s="669"/>
    </row>
    <row r="49" spans="1:11" s="141" customFormat="1" ht="12.75" x14ac:dyDescent="0.2">
      <c r="A49" s="160"/>
      <c r="B49" s="140"/>
      <c r="D49" s="158"/>
      <c r="E49" s="593"/>
      <c r="F49" s="593"/>
      <c r="J49" s="666"/>
      <c r="K49" s="667"/>
    </row>
    <row r="50" spans="1:11" s="141" customFormat="1" ht="12.75" customHeight="1" x14ac:dyDescent="0.2">
      <c r="A50" s="160"/>
      <c r="B50" s="140"/>
      <c r="D50" s="158"/>
      <c r="E50" s="634"/>
      <c r="F50" s="634"/>
      <c r="I50" s="218" t="s">
        <v>424</v>
      </c>
      <c r="J50" s="670">
        <f>SUM(J42:K49)</f>
        <v>0</v>
      </c>
      <c r="K50" s="671"/>
    </row>
    <row r="51" spans="1:11" s="141" customFormat="1" ht="13.5" thickBot="1" x14ac:dyDescent="0.25">
      <c r="A51" s="161" t="s">
        <v>257</v>
      </c>
      <c r="B51" s="162"/>
      <c r="C51" s="163"/>
      <c r="D51" s="163"/>
      <c r="E51" s="658"/>
      <c r="F51" s="658"/>
      <c r="G51" s="163"/>
      <c r="H51" s="163"/>
      <c r="I51" s="163"/>
      <c r="J51" s="658"/>
      <c r="K51" s="672"/>
    </row>
    <row r="52" spans="1:11" s="142" customFormat="1" ht="20.25" customHeight="1" thickBot="1" x14ac:dyDescent="0.3">
      <c r="A52" s="673" t="s">
        <v>432</v>
      </c>
      <c r="B52" s="674"/>
      <c r="C52" s="674"/>
      <c r="D52" s="674"/>
      <c r="E52" s="674"/>
      <c r="F52" s="674"/>
      <c r="G52" s="674"/>
      <c r="H52" s="674"/>
      <c r="I52" s="674"/>
      <c r="J52" s="674"/>
      <c r="K52" s="675"/>
    </row>
    <row r="53" spans="1:11" s="142" customFormat="1" ht="40.5" customHeight="1" x14ac:dyDescent="0.2">
      <c r="A53" s="164" t="s">
        <v>394</v>
      </c>
      <c r="B53" s="676"/>
      <c r="C53" s="676"/>
      <c r="D53" s="676"/>
      <c r="E53" s="676"/>
      <c r="F53" s="676"/>
      <c r="G53" s="676"/>
      <c r="H53" s="676"/>
      <c r="I53" s="676"/>
      <c r="J53" s="676"/>
      <c r="K53" s="677"/>
    </row>
    <row r="54" spans="1:11" s="142" customFormat="1" ht="19.5" customHeight="1" x14ac:dyDescent="0.2">
      <c r="A54" s="165" t="s">
        <v>395</v>
      </c>
      <c r="B54" s="578"/>
      <c r="C54" s="578"/>
      <c r="D54" s="578"/>
      <c r="E54" s="578"/>
      <c r="F54" s="578"/>
      <c r="G54" s="578"/>
      <c r="H54" s="578"/>
      <c r="I54" s="578"/>
      <c r="J54" s="578"/>
      <c r="K54" s="590"/>
    </row>
    <row r="55" spans="1:11" s="142" customFormat="1" ht="18" customHeight="1" x14ac:dyDescent="0.2">
      <c r="A55" s="152" t="s">
        <v>401</v>
      </c>
      <c r="B55" s="578"/>
      <c r="C55" s="578"/>
      <c r="D55" s="578"/>
      <c r="E55" s="578"/>
      <c r="F55" s="578"/>
      <c r="G55" s="578"/>
      <c r="H55" s="578"/>
      <c r="I55" s="578"/>
      <c r="J55" s="578"/>
      <c r="K55" s="590"/>
    </row>
    <row r="56" spans="1:11" s="142" customFormat="1" ht="29.25" customHeight="1" x14ac:dyDescent="0.2">
      <c r="A56" s="165" t="s">
        <v>332</v>
      </c>
      <c r="B56" s="578"/>
      <c r="C56" s="578"/>
      <c r="D56" s="578"/>
      <c r="E56" s="578"/>
      <c r="F56" s="578"/>
      <c r="G56" s="578"/>
      <c r="H56" s="578"/>
      <c r="I56" s="578"/>
      <c r="J56" s="578"/>
      <c r="K56" s="590"/>
    </row>
    <row r="57" spans="1:11" s="142" customFormat="1" ht="25.5" x14ac:dyDescent="0.2">
      <c r="A57" s="152" t="s">
        <v>316</v>
      </c>
      <c r="B57" s="578"/>
      <c r="C57" s="578"/>
      <c r="D57" s="578"/>
      <c r="E57" s="578"/>
      <c r="F57" s="578"/>
      <c r="G57" s="578"/>
      <c r="H57" s="578"/>
      <c r="I57" s="578"/>
      <c r="J57" s="578"/>
      <c r="K57" s="590"/>
    </row>
    <row r="58" spans="1:11" s="141" customFormat="1" ht="43.5" customHeight="1" thickBot="1" x14ac:dyDescent="0.25">
      <c r="A58" s="221" t="s">
        <v>435</v>
      </c>
      <c r="B58" s="679" t="s">
        <v>431</v>
      </c>
      <c r="C58" s="680"/>
      <c r="D58" s="680"/>
      <c r="E58" s="680"/>
      <c r="F58" s="680"/>
      <c r="G58" s="680"/>
      <c r="H58" s="680"/>
      <c r="I58" s="680"/>
      <c r="J58" s="680"/>
      <c r="K58" s="681"/>
    </row>
    <row r="59" spans="1:11" s="141" customFormat="1" ht="38.25" customHeight="1" x14ac:dyDescent="0.2">
      <c r="A59" s="221"/>
      <c r="B59" s="304" t="s">
        <v>258</v>
      </c>
      <c r="C59" s="198" t="s">
        <v>250</v>
      </c>
      <c r="D59" s="198" t="s">
        <v>251</v>
      </c>
      <c r="E59" s="664" t="s">
        <v>549</v>
      </c>
      <c r="F59" s="682"/>
      <c r="G59" s="198" t="s">
        <v>338</v>
      </c>
      <c r="H59" s="198" t="s">
        <v>241</v>
      </c>
      <c r="I59" s="198" t="s">
        <v>420</v>
      </c>
      <c r="J59" s="664" t="s">
        <v>253</v>
      </c>
      <c r="K59" s="665"/>
    </row>
    <row r="60" spans="1:11" s="141" customFormat="1" ht="15" customHeight="1" x14ac:dyDescent="0.2">
      <c r="A60" s="156" t="s">
        <v>306</v>
      </c>
      <c r="B60" s="159"/>
      <c r="E60" s="678"/>
      <c r="F60" s="678"/>
      <c r="J60" s="666"/>
      <c r="K60" s="667"/>
    </row>
    <row r="61" spans="1:11" s="141" customFormat="1" ht="12.75" x14ac:dyDescent="0.2">
      <c r="A61" s="148"/>
      <c r="B61" s="159"/>
      <c r="E61" s="678"/>
      <c r="F61" s="678"/>
      <c r="J61" s="666"/>
      <c r="K61" s="667"/>
    </row>
    <row r="62" spans="1:11" s="141" customFormat="1" ht="12.75" x14ac:dyDescent="0.2">
      <c r="A62" s="148" t="s">
        <v>254</v>
      </c>
      <c r="B62" s="159"/>
      <c r="E62" s="678"/>
      <c r="F62" s="678"/>
      <c r="J62" s="666"/>
      <c r="K62" s="667"/>
    </row>
    <row r="63" spans="1:11" s="141" customFormat="1" ht="12.75" x14ac:dyDescent="0.2">
      <c r="A63" s="148" t="s">
        <v>255</v>
      </c>
      <c r="B63" s="159"/>
      <c r="E63" s="678"/>
      <c r="F63" s="678"/>
      <c r="J63" s="666"/>
      <c r="K63" s="667"/>
    </row>
    <row r="64" spans="1:11" s="141" customFormat="1" ht="12.75" x14ac:dyDescent="0.2">
      <c r="A64" s="148" t="s">
        <v>256</v>
      </c>
      <c r="B64" s="159"/>
      <c r="E64" s="678"/>
      <c r="F64" s="678"/>
      <c r="J64" s="666"/>
      <c r="K64" s="667"/>
    </row>
    <row r="65" spans="1:11" s="141" customFormat="1" ht="12.75" x14ac:dyDescent="0.2">
      <c r="A65" s="160"/>
      <c r="B65" s="159"/>
      <c r="E65" s="678"/>
      <c r="F65" s="678"/>
      <c r="J65" s="666"/>
      <c r="K65" s="667"/>
    </row>
    <row r="66" spans="1:11" s="141" customFormat="1" ht="12.75" x14ac:dyDescent="0.2">
      <c r="A66" s="160"/>
      <c r="B66" s="159"/>
      <c r="E66" s="678"/>
      <c r="F66" s="678"/>
      <c r="J66" s="666"/>
      <c r="K66" s="667"/>
    </row>
    <row r="67" spans="1:11" s="141" customFormat="1" ht="12.75" x14ac:dyDescent="0.2">
      <c r="A67" s="160"/>
      <c r="B67" s="159"/>
      <c r="E67" s="678"/>
      <c r="F67" s="678"/>
      <c r="J67" s="666"/>
      <c r="K67" s="667"/>
    </row>
    <row r="68" spans="1:11" s="141" customFormat="1" ht="12.75" customHeight="1" x14ac:dyDescent="0.2">
      <c r="A68" s="160"/>
      <c r="B68" s="140"/>
      <c r="E68" s="683" t="s">
        <v>259</v>
      </c>
      <c r="F68" s="683"/>
      <c r="G68" s="683"/>
      <c r="H68" s="683"/>
      <c r="I68" s="683"/>
      <c r="J68" s="670">
        <f>SUM(J60:K67)</f>
        <v>0</v>
      </c>
      <c r="K68" s="671"/>
    </row>
    <row r="69" spans="1:11" s="142" customFormat="1" ht="14.1" customHeight="1" thickBot="1" x14ac:dyDescent="0.25">
      <c r="A69" s="166" t="s">
        <v>257</v>
      </c>
      <c r="B69" s="167"/>
      <c r="C69" s="578"/>
      <c r="D69" s="578"/>
      <c r="E69" s="634"/>
      <c r="F69" s="634"/>
      <c r="J69" s="634"/>
      <c r="K69" s="635"/>
    </row>
    <row r="70" spans="1:11" s="143" customFormat="1" ht="26.25" customHeight="1" thickBot="1" x14ac:dyDescent="0.3">
      <c r="A70" s="222" t="s">
        <v>36</v>
      </c>
      <c r="B70" s="684" t="s">
        <v>312</v>
      </c>
      <c r="C70" s="685"/>
      <c r="D70" s="685"/>
      <c r="E70" s="685"/>
      <c r="F70" s="686"/>
      <c r="G70" s="687" t="s">
        <v>436</v>
      </c>
      <c r="H70" s="688"/>
      <c r="I70" s="688"/>
      <c r="J70" s="688"/>
      <c r="K70" s="689"/>
    </row>
    <row r="71" spans="1:11" s="143" customFormat="1" ht="14.25" customHeight="1" x14ac:dyDescent="0.2">
      <c r="A71" s="168"/>
      <c r="B71" s="690" t="s">
        <v>365</v>
      </c>
      <c r="C71" s="690"/>
      <c r="D71" s="691"/>
      <c r="E71" s="169" t="s">
        <v>260</v>
      </c>
      <c r="F71" s="170" t="s">
        <v>261</v>
      </c>
      <c r="G71" s="692" t="s">
        <v>366</v>
      </c>
      <c r="H71" s="693"/>
      <c r="I71" s="693"/>
      <c r="J71" s="169" t="s">
        <v>260</v>
      </c>
      <c r="K71" s="171" t="s">
        <v>261</v>
      </c>
    </row>
    <row r="72" spans="1:11" s="142" customFormat="1" ht="14.1" customHeight="1" x14ac:dyDescent="0.2">
      <c r="A72" s="172" t="s">
        <v>334</v>
      </c>
      <c r="B72" s="578"/>
      <c r="C72" s="578"/>
      <c r="D72" s="694"/>
      <c r="E72" s="173"/>
      <c r="F72" s="174"/>
      <c r="G72" s="623"/>
      <c r="H72" s="578"/>
      <c r="I72" s="578"/>
      <c r="J72" s="175"/>
      <c r="K72" s="176"/>
    </row>
    <row r="73" spans="1:11" s="142" customFormat="1" ht="14.1" customHeight="1" x14ac:dyDescent="0.2">
      <c r="A73" s="172" t="s">
        <v>381</v>
      </c>
      <c r="B73" s="578"/>
      <c r="C73" s="578"/>
      <c r="D73" s="694"/>
      <c r="E73" s="173"/>
      <c r="F73" s="174"/>
      <c r="G73" s="623"/>
      <c r="H73" s="578"/>
      <c r="I73" s="578"/>
      <c r="J73" s="175"/>
      <c r="K73" s="176"/>
    </row>
    <row r="74" spans="1:11" s="142" customFormat="1" ht="14.1" customHeight="1" x14ac:dyDescent="0.2">
      <c r="A74" s="172" t="s">
        <v>378</v>
      </c>
      <c r="B74" s="578"/>
      <c r="C74" s="578"/>
      <c r="D74" s="694"/>
      <c r="E74" s="173"/>
      <c r="F74" s="174"/>
      <c r="G74" s="623"/>
      <c r="H74" s="578"/>
      <c r="I74" s="578"/>
      <c r="J74" s="175"/>
      <c r="K74" s="176"/>
    </row>
    <row r="75" spans="1:11" s="142" customFormat="1" ht="14.1" customHeight="1" x14ac:dyDescent="0.2">
      <c r="A75" s="172" t="s">
        <v>335</v>
      </c>
      <c r="B75" s="578"/>
      <c r="C75" s="578"/>
      <c r="D75" s="694"/>
      <c r="E75" s="173"/>
      <c r="F75" s="174"/>
      <c r="G75" s="623"/>
      <c r="H75" s="578"/>
      <c r="I75" s="578"/>
      <c r="J75" s="175"/>
      <c r="K75" s="176"/>
    </row>
    <row r="76" spans="1:11" s="142" customFormat="1" ht="14.1" customHeight="1" x14ac:dyDescent="0.2">
      <c r="A76" s="172" t="s">
        <v>165</v>
      </c>
      <c r="B76" s="578"/>
      <c r="C76" s="578"/>
      <c r="D76" s="694"/>
      <c r="E76" s="173"/>
      <c r="F76" s="174"/>
      <c r="G76" s="623"/>
      <c r="H76" s="578"/>
      <c r="I76" s="578"/>
      <c r="J76" s="175"/>
      <c r="K76" s="176"/>
    </row>
    <row r="77" spans="1:11" s="142" customFormat="1" ht="14.1" customHeight="1" x14ac:dyDescent="0.2">
      <c r="A77" s="172" t="s">
        <v>379</v>
      </c>
      <c r="B77" s="578"/>
      <c r="C77" s="578"/>
      <c r="D77" s="694"/>
      <c r="E77" s="173"/>
      <c r="F77" s="174"/>
      <c r="G77" s="623"/>
      <c r="H77" s="578"/>
      <c r="I77" s="578"/>
      <c r="J77" s="175"/>
      <c r="K77" s="176"/>
    </row>
    <row r="78" spans="1:11" s="142" customFormat="1" ht="14.1" customHeight="1" x14ac:dyDescent="0.2">
      <c r="A78" s="172"/>
      <c r="B78" s="578"/>
      <c r="C78" s="578"/>
      <c r="D78" s="694"/>
      <c r="E78" s="173"/>
      <c r="F78" s="174"/>
      <c r="G78" s="623"/>
      <c r="H78" s="578"/>
      <c r="I78" s="578"/>
      <c r="J78" s="175"/>
      <c r="K78" s="176"/>
    </row>
    <row r="79" spans="1:11" s="142" customFormat="1" ht="14.1" customHeight="1" x14ac:dyDescent="0.2">
      <c r="A79" s="177" t="s">
        <v>262</v>
      </c>
      <c r="B79" s="578"/>
      <c r="C79" s="578"/>
      <c r="D79" s="694"/>
      <c r="E79" s="173"/>
      <c r="F79" s="174"/>
      <c r="G79" s="623"/>
      <c r="H79" s="578"/>
      <c r="I79" s="578"/>
      <c r="J79" s="175"/>
      <c r="K79" s="176"/>
    </row>
    <row r="80" spans="1:11" s="142" customFormat="1" ht="14.1" customHeight="1" x14ac:dyDescent="0.2">
      <c r="A80" s="177" t="s">
        <v>14</v>
      </c>
      <c r="B80" s="578"/>
      <c r="C80" s="578"/>
      <c r="D80" s="694"/>
      <c r="E80" s="173"/>
      <c r="F80" s="174"/>
      <c r="G80" s="623"/>
      <c r="H80" s="578"/>
      <c r="I80" s="578"/>
      <c r="J80" s="175"/>
      <c r="K80" s="176"/>
    </row>
    <row r="81" spans="1:11" s="142" customFormat="1" ht="14.1" customHeight="1" x14ac:dyDescent="0.2">
      <c r="A81" s="177" t="s">
        <v>15</v>
      </c>
      <c r="B81" s="578"/>
      <c r="C81" s="578"/>
      <c r="D81" s="694"/>
      <c r="E81" s="173"/>
      <c r="F81" s="174"/>
      <c r="G81" s="623"/>
      <c r="H81" s="578"/>
      <c r="I81" s="578"/>
      <c r="J81" s="175"/>
      <c r="K81" s="176"/>
    </row>
    <row r="82" spans="1:11" s="142" customFormat="1" ht="14.1" customHeight="1" x14ac:dyDescent="0.2">
      <c r="A82" s="177" t="s">
        <v>263</v>
      </c>
      <c r="B82" s="578"/>
      <c r="C82" s="578"/>
      <c r="D82" s="694"/>
      <c r="E82" s="173"/>
      <c r="F82" s="174"/>
      <c r="G82" s="623"/>
      <c r="H82" s="578"/>
      <c r="I82" s="578"/>
      <c r="J82" s="175"/>
      <c r="K82" s="176"/>
    </row>
    <row r="83" spans="1:11" s="142" customFormat="1" ht="14.1" customHeight="1" x14ac:dyDescent="0.2">
      <c r="A83" s="177"/>
      <c r="B83" s="578"/>
      <c r="C83" s="578"/>
      <c r="D83" s="694"/>
      <c r="E83" s="173"/>
      <c r="F83" s="174"/>
      <c r="G83" s="623"/>
      <c r="H83" s="578"/>
      <c r="I83" s="578"/>
      <c r="J83" s="175"/>
      <c r="K83" s="176"/>
    </row>
    <row r="84" spans="1:11" s="142" customFormat="1" ht="14.1" customHeight="1" x14ac:dyDescent="0.2">
      <c r="A84" s="177" t="s">
        <v>264</v>
      </c>
      <c r="B84" s="578"/>
      <c r="C84" s="578"/>
      <c r="D84" s="694"/>
      <c r="E84" s="173"/>
      <c r="F84" s="174"/>
      <c r="G84" s="623"/>
      <c r="H84" s="578"/>
      <c r="I84" s="578"/>
      <c r="J84" s="175"/>
      <c r="K84" s="176"/>
    </row>
    <row r="85" spans="1:11" s="142" customFormat="1" ht="14.1" customHeight="1" x14ac:dyDescent="0.2">
      <c r="A85" s="177" t="s">
        <v>14</v>
      </c>
      <c r="B85" s="578"/>
      <c r="C85" s="578"/>
      <c r="D85" s="694"/>
      <c r="E85" s="173"/>
      <c r="F85" s="174"/>
      <c r="G85" s="623"/>
      <c r="H85" s="578"/>
      <c r="I85" s="578"/>
      <c r="J85" s="175"/>
      <c r="K85" s="176"/>
    </row>
    <row r="86" spans="1:11" s="142" customFormat="1" ht="14.1" customHeight="1" x14ac:dyDescent="0.2">
      <c r="A86" s="177" t="s">
        <v>15</v>
      </c>
      <c r="B86" s="578"/>
      <c r="C86" s="578"/>
      <c r="D86" s="694"/>
      <c r="E86" s="173"/>
      <c r="F86" s="174"/>
      <c r="G86" s="623"/>
      <c r="H86" s="578"/>
      <c r="I86" s="578"/>
      <c r="J86" s="175"/>
      <c r="K86" s="176"/>
    </row>
    <row r="87" spans="1:11" s="142" customFormat="1" ht="14.1" customHeight="1" x14ac:dyDescent="0.2">
      <c r="A87" s="177" t="s">
        <v>263</v>
      </c>
      <c r="B87" s="578"/>
      <c r="C87" s="578"/>
      <c r="D87" s="694"/>
      <c r="E87" s="173"/>
      <c r="F87" s="174"/>
      <c r="G87" s="623"/>
      <c r="H87" s="578"/>
      <c r="I87" s="578"/>
      <c r="J87" s="175"/>
      <c r="K87" s="176"/>
    </row>
    <row r="88" spans="1:11" s="142" customFormat="1" ht="14.1" customHeight="1" x14ac:dyDescent="0.2">
      <c r="A88" s="177"/>
      <c r="B88" s="578"/>
      <c r="C88" s="578"/>
      <c r="D88" s="694"/>
      <c r="E88" s="173"/>
      <c r="F88" s="174"/>
      <c r="G88" s="623"/>
      <c r="H88" s="578"/>
      <c r="I88" s="578"/>
      <c r="J88" s="175"/>
      <c r="K88" s="176"/>
    </row>
    <row r="89" spans="1:11" s="142" customFormat="1" ht="14.1" customHeight="1" x14ac:dyDescent="0.2">
      <c r="A89" s="177" t="s">
        <v>265</v>
      </c>
      <c r="B89" s="578"/>
      <c r="C89" s="578"/>
      <c r="D89" s="694"/>
      <c r="E89" s="173"/>
      <c r="F89" s="174"/>
      <c r="G89" s="623"/>
      <c r="H89" s="578"/>
      <c r="I89" s="578"/>
      <c r="J89" s="175"/>
      <c r="K89" s="176"/>
    </row>
    <row r="90" spans="1:11" s="142" customFormat="1" ht="14.1" customHeight="1" x14ac:dyDescent="0.2">
      <c r="A90" s="177" t="s">
        <v>14</v>
      </c>
      <c r="B90" s="578"/>
      <c r="C90" s="578"/>
      <c r="D90" s="694"/>
      <c r="E90" s="173"/>
      <c r="F90" s="174"/>
      <c r="G90" s="623"/>
      <c r="H90" s="578"/>
      <c r="I90" s="578"/>
      <c r="J90" s="175"/>
      <c r="K90" s="176"/>
    </row>
    <row r="91" spans="1:11" s="142" customFormat="1" ht="14.1" customHeight="1" x14ac:dyDescent="0.2">
      <c r="A91" s="177" t="s">
        <v>15</v>
      </c>
      <c r="B91" s="578"/>
      <c r="C91" s="578"/>
      <c r="D91" s="694"/>
      <c r="E91" s="173"/>
      <c r="F91" s="174"/>
      <c r="G91" s="623"/>
      <c r="H91" s="578"/>
      <c r="I91" s="578"/>
      <c r="J91" s="175"/>
      <c r="K91" s="176"/>
    </row>
    <row r="92" spans="1:11" s="142" customFormat="1" ht="14.1" customHeight="1" x14ac:dyDescent="0.2">
      <c r="A92" s="177" t="s">
        <v>263</v>
      </c>
      <c r="B92" s="578"/>
      <c r="C92" s="578"/>
      <c r="D92" s="694"/>
      <c r="E92" s="173"/>
      <c r="F92" s="174"/>
      <c r="G92" s="623"/>
      <c r="H92" s="578"/>
      <c r="I92" s="578"/>
      <c r="J92" s="175"/>
      <c r="K92" s="176"/>
    </row>
    <row r="93" spans="1:11" s="142" customFormat="1" ht="14.1" customHeight="1" x14ac:dyDescent="0.2">
      <c r="A93" s="168"/>
      <c r="B93" s="578"/>
      <c r="C93" s="578"/>
      <c r="D93" s="694"/>
      <c r="E93" s="178"/>
      <c r="F93" s="174"/>
      <c r="G93" s="623"/>
      <c r="H93" s="578"/>
      <c r="I93" s="578"/>
      <c r="J93" s="175"/>
      <c r="K93" s="176"/>
    </row>
    <row r="94" spans="1:11" s="142" customFormat="1" ht="14.1" customHeight="1" x14ac:dyDescent="0.2">
      <c r="A94" s="177" t="s">
        <v>266</v>
      </c>
      <c r="B94" s="578"/>
      <c r="C94" s="578"/>
      <c r="D94" s="694"/>
      <c r="E94" s="173"/>
      <c r="F94" s="174"/>
      <c r="G94" s="623"/>
      <c r="H94" s="578"/>
      <c r="I94" s="578"/>
      <c r="J94" s="175"/>
      <c r="K94" s="176"/>
    </row>
    <row r="95" spans="1:11" s="142" customFormat="1" ht="14.1" customHeight="1" x14ac:dyDescent="0.2">
      <c r="A95" s="177" t="s">
        <v>14</v>
      </c>
      <c r="B95" s="578"/>
      <c r="C95" s="578"/>
      <c r="D95" s="694"/>
      <c r="E95" s="173"/>
      <c r="F95" s="174"/>
      <c r="G95" s="623"/>
      <c r="H95" s="578"/>
      <c r="I95" s="578"/>
      <c r="J95" s="175"/>
      <c r="K95" s="176"/>
    </row>
    <row r="96" spans="1:11" s="142" customFormat="1" ht="14.1" customHeight="1" x14ac:dyDescent="0.2">
      <c r="A96" s="177" t="s">
        <v>15</v>
      </c>
      <c r="B96" s="578"/>
      <c r="C96" s="578"/>
      <c r="D96" s="694"/>
      <c r="E96" s="173"/>
      <c r="F96" s="174"/>
      <c r="G96" s="623"/>
      <c r="H96" s="578"/>
      <c r="I96" s="578"/>
      <c r="J96" s="175"/>
      <c r="K96" s="176"/>
    </row>
    <row r="97" spans="1:11" s="142" customFormat="1" ht="14.1" customHeight="1" x14ac:dyDescent="0.2">
      <c r="A97" s="177" t="s">
        <v>263</v>
      </c>
      <c r="B97" s="578"/>
      <c r="C97" s="578"/>
      <c r="D97" s="694"/>
      <c r="E97" s="173"/>
      <c r="F97" s="174"/>
      <c r="G97" s="623"/>
      <c r="H97" s="578"/>
      <c r="I97" s="578"/>
      <c r="J97" s="175"/>
      <c r="K97" s="176"/>
    </row>
    <row r="98" spans="1:11" s="142" customFormat="1" ht="14.1" customHeight="1" x14ac:dyDescent="0.2">
      <c r="A98" s="177"/>
      <c r="B98" s="578"/>
      <c r="C98" s="578"/>
      <c r="D98" s="694"/>
      <c r="E98" s="173"/>
      <c r="F98" s="174"/>
      <c r="G98" s="623"/>
      <c r="H98" s="578"/>
      <c r="I98" s="578"/>
      <c r="J98" s="175"/>
      <c r="K98" s="176"/>
    </row>
    <row r="99" spans="1:11" s="142" customFormat="1" ht="14.1" customHeight="1" x14ac:dyDescent="0.2">
      <c r="A99" s="177" t="s">
        <v>35</v>
      </c>
      <c r="B99" s="578" t="s">
        <v>267</v>
      </c>
      <c r="C99" s="578"/>
      <c r="D99" s="694"/>
      <c r="E99" s="173"/>
      <c r="F99" s="174"/>
      <c r="G99" s="623"/>
      <c r="H99" s="578"/>
      <c r="I99" s="578"/>
      <c r="J99" s="175"/>
      <c r="K99" s="176"/>
    </row>
    <row r="100" spans="1:11" s="142" customFormat="1" ht="14.1" customHeight="1" x14ac:dyDescent="0.2">
      <c r="A100" s="179" t="s">
        <v>410</v>
      </c>
      <c r="B100" s="578" t="s">
        <v>268</v>
      </c>
      <c r="C100" s="578"/>
      <c r="D100" s="694"/>
      <c r="E100" s="173"/>
      <c r="F100" s="174"/>
      <c r="G100" s="623"/>
      <c r="H100" s="578"/>
      <c r="I100" s="578"/>
      <c r="J100" s="175"/>
      <c r="K100" s="176"/>
    </row>
    <row r="101" spans="1:11" s="142" customFormat="1" ht="14.1" customHeight="1" x14ac:dyDescent="0.2">
      <c r="A101" s="177"/>
      <c r="B101" s="578" t="s">
        <v>269</v>
      </c>
      <c r="C101" s="578"/>
      <c r="D101" s="694"/>
      <c r="E101" s="173"/>
      <c r="F101" s="174"/>
      <c r="G101" s="623"/>
      <c r="H101" s="578"/>
      <c r="I101" s="578"/>
      <c r="J101" s="175"/>
      <c r="K101" s="176"/>
    </row>
    <row r="102" spans="1:11" s="142" customFormat="1" ht="14.1" customHeight="1" x14ac:dyDescent="0.2">
      <c r="A102" s="177"/>
      <c r="B102" s="578" t="s">
        <v>270</v>
      </c>
      <c r="C102" s="578"/>
      <c r="D102" s="694"/>
      <c r="E102" s="173"/>
      <c r="F102" s="174"/>
      <c r="G102" s="623"/>
      <c r="H102" s="578"/>
      <c r="I102" s="578"/>
      <c r="J102" s="175"/>
      <c r="K102" s="176"/>
    </row>
    <row r="103" spans="1:11" s="142" customFormat="1" ht="14.1" customHeight="1" x14ac:dyDescent="0.2">
      <c r="A103" s="177"/>
      <c r="B103" s="578" t="s">
        <v>271</v>
      </c>
      <c r="C103" s="578"/>
      <c r="D103" s="694"/>
      <c r="E103" s="173"/>
      <c r="F103" s="174"/>
      <c r="G103" s="623"/>
      <c r="H103" s="578"/>
      <c r="I103" s="578"/>
      <c r="J103" s="175"/>
      <c r="K103" s="176"/>
    </row>
    <row r="104" spans="1:11" s="142" customFormat="1" ht="14.1" customHeight="1" x14ac:dyDescent="0.2">
      <c r="A104" s="177"/>
      <c r="B104" s="578"/>
      <c r="C104" s="578"/>
      <c r="D104" s="694"/>
      <c r="E104" s="173"/>
      <c r="F104" s="174"/>
      <c r="G104" s="623"/>
      <c r="H104" s="578"/>
      <c r="I104" s="578"/>
      <c r="J104" s="175"/>
      <c r="K104" s="176"/>
    </row>
    <row r="105" spans="1:11" s="142" customFormat="1" ht="14.1" customHeight="1" x14ac:dyDescent="0.2">
      <c r="A105" s="177" t="s">
        <v>336</v>
      </c>
      <c r="B105" s="578" t="s">
        <v>267</v>
      </c>
      <c r="C105" s="578"/>
      <c r="D105" s="694"/>
      <c r="E105" s="173"/>
      <c r="F105" s="174"/>
      <c r="G105" s="623"/>
      <c r="H105" s="578"/>
      <c r="I105" s="578"/>
      <c r="J105" s="175"/>
      <c r="K105" s="176"/>
    </row>
    <row r="106" spans="1:11" s="142" customFormat="1" ht="14.1" customHeight="1" x14ac:dyDescent="0.2">
      <c r="A106" s="179" t="s">
        <v>410</v>
      </c>
      <c r="B106" s="578" t="s">
        <v>268</v>
      </c>
      <c r="C106" s="578"/>
      <c r="D106" s="694"/>
      <c r="E106" s="173"/>
      <c r="F106" s="174"/>
      <c r="G106" s="623"/>
      <c r="H106" s="578"/>
      <c r="I106" s="578"/>
      <c r="J106" s="175"/>
      <c r="K106" s="176"/>
    </row>
    <row r="107" spans="1:11" s="142" customFormat="1" ht="14.1" customHeight="1" x14ac:dyDescent="0.2">
      <c r="A107" s="177"/>
      <c r="B107" s="578" t="s">
        <v>269</v>
      </c>
      <c r="C107" s="578"/>
      <c r="D107" s="694"/>
      <c r="E107" s="173"/>
      <c r="F107" s="174"/>
      <c r="G107" s="623"/>
      <c r="H107" s="578"/>
      <c r="I107" s="578"/>
      <c r="J107" s="175"/>
      <c r="K107" s="176"/>
    </row>
    <row r="108" spans="1:11" s="142" customFormat="1" ht="14.1" customHeight="1" x14ac:dyDescent="0.2">
      <c r="A108" s="177"/>
      <c r="B108" s="578" t="s">
        <v>270</v>
      </c>
      <c r="C108" s="578"/>
      <c r="D108" s="694"/>
      <c r="E108" s="173"/>
      <c r="F108" s="174"/>
      <c r="G108" s="623"/>
      <c r="H108" s="578"/>
      <c r="I108" s="578"/>
      <c r="J108" s="175"/>
      <c r="K108" s="176"/>
    </row>
    <row r="109" spans="1:11" s="142" customFormat="1" ht="14.1" customHeight="1" x14ac:dyDescent="0.2">
      <c r="A109" s="177"/>
      <c r="B109" s="578" t="s">
        <v>271</v>
      </c>
      <c r="C109" s="578"/>
      <c r="D109" s="694"/>
      <c r="E109" s="173"/>
      <c r="F109" s="174"/>
      <c r="G109" s="623"/>
      <c r="H109" s="578"/>
      <c r="I109" s="578"/>
      <c r="J109" s="175"/>
      <c r="K109" s="176"/>
    </row>
    <row r="110" spans="1:11" s="142" customFormat="1" ht="14.1" customHeight="1" x14ac:dyDescent="0.2">
      <c r="A110" s="177"/>
      <c r="B110" s="578" t="s">
        <v>272</v>
      </c>
      <c r="C110" s="578"/>
      <c r="D110" s="694"/>
      <c r="E110" s="173"/>
      <c r="F110" s="174"/>
      <c r="G110" s="623"/>
      <c r="H110" s="578"/>
      <c r="I110" s="578"/>
      <c r="J110" s="175"/>
      <c r="K110" s="176"/>
    </row>
    <row r="111" spans="1:11" s="142" customFormat="1" ht="14.1" customHeight="1" x14ac:dyDescent="0.2">
      <c r="A111" s="177"/>
      <c r="B111" s="578" t="s">
        <v>273</v>
      </c>
      <c r="C111" s="578"/>
      <c r="D111" s="694"/>
      <c r="E111" s="173"/>
      <c r="F111" s="174"/>
      <c r="G111" s="623"/>
      <c r="H111" s="578"/>
      <c r="I111" s="578"/>
      <c r="J111" s="175"/>
      <c r="K111" s="176"/>
    </row>
    <row r="112" spans="1:11" s="142" customFormat="1" ht="14.1" customHeight="1" x14ac:dyDescent="0.2">
      <c r="A112" s="177"/>
      <c r="B112" s="578" t="s">
        <v>274</v>
      </c>
      <c r="C112" s="578"/>
      <c r="D112" s="694"/>
      <c r="E112" s="173"/>
      <c r="F112" s="174"/>
      <c r="G112" s="623"/>
      <c r="H112" s="578"/>
      <c r="I112" s="578"/>
      <c r="J112" s="175"/>
      <c r="K112" s="176"/>
    </row>
    <row r="113" spans="1:11" s="142" customFormat="1" ht="14.1" customHeight="1" x14ac:dyDescent="0.2">
      <c r="A113" s="177"/>
      <c r="B113" s="578"/>
      <c r="C113" s="578"/>
      <c r="D113" s="694"/>
      <c r="E113" s="173"/>
      <c r="F113" s="174"/>
      <c r="G113" s="623"/>
      <c r="H113" s="578"/>
      <c r="I113" s="578"/>
      <c r="J113" s="175"/>
      <c r="K113" s="176"/>
    </row>
    <row r="114" spans="1:11" s="142" customFormat="1" ht="14.1" customHeight="1" x14ac:dyDescent="0.2">
      <c r="A114" s="177" t="s">
        <v>32</v>
      </c>
      <c r="B114" s="578" t="s">
        <v>267</v>
      </c>
      <c r="C114" s="578"/>
      <c r="D114" s="694"/>
      <c r="E114" s="173"/>
      <c r="F114" s="174"/>
      <c r="G114" s="623"/>
      <c r="H114" s="578"/>
      <c r="I114" s="578"/>
      <c r="J114" s="175"/>
      <c r="K114" s="176"/>
    </row>
    <row r="115" spans="1:11" s="142" customFormat="1" ht="14.1" customHeight="1" x14ac:dyDescent="0.2">
      <c r="A115" s="179" t="s">
        <v>411</v>
      </c>
      <c r="B115" s="578" t="s">
        <v>268</v>
      </c>
      <c r="C115" s="578"/>
      <c r="D115" s="694"/>
      <c r="E115" s="173"/>
      <c r="F115" s="174"/>
      <c r="G115" s="623"/>
      <c r="H115" s="578"/>
      <c r="I115" s="578"/>
      <c r="J115" s="175"/>
      <c r="K115" s="176"/>
    </row>
    <row r="116" spans="1:11" s="142" customFormat="1" ht="14.1" customHeight="1" x14ac:dyDescent="0.2">
      <c r="A116" s="179"/>
      <c r="B116" s="578" t="s">
        <v>269</v>
      </c>
      <c r="C116" s="578"/>
      <c r="D116" s="694"/>
      <c r="E116" s="173"/>
      <c r="F116" s="174"/>
      <c r="G116" s="623"/>
      <c r="H116" s="578"/>
      <c r="I116" s="578"/>
      <c r="J116" s="175"/>
      <c r="K116" s="176"/>
    </row>
    <row r="117" spans="1:11" s="142" customFormat="1" ht="14.1" customHeight="1" thickBot="1" x14ac:dyDescent="0.25">
      <c r="A117" s="180"/>
      <c r="B117" s="596"/>
      <c r="C117" s="596"/>
      <c r="D117" s="695"/>
      <c r="E117" s="173"/>
      <c r="F117" s="174"/>
      <c r="G117" s="623"/>
      <c r="H117" s="578"/>
      <c r="I117" s="578"/>
      <c r="J117" s="175"/>
      <c r="K117" s="176"/>
    </row>
    <row r="118" spans="1:11" s="181" customFormat="1" ht="34.5" customHeight="1" thickBot="1" x14ac:dyDescent="0.3">
      <c r="A118" s="223" t="s">
        <v>382</v>
      </c>
      <c r="B118" s="696" t="s">
        <v>309</v>
      </c>
      <c r="C118" s="697"/>
      <c r="D118" s="697"/>
      <c r="E118" s="698"/>
      <c r="F118" s="699" t="s">
        <v>310</v>
      </c>
      <c r="G118" s="700"/>
      <c r="H118" s="700"/>
      <c r="I118" s="700"/>
      <c r="J118" s="700"/>
      <c r="K118" s="701"/>
    </row>
    <row r="119" spans="1:11" s="181" customFormat="1" ht="14.25" customHeight="1" x14ac:dyDescent="0.2">
      <c r="A119" s="182"/>
      <c r="B119" s="702"/>
      <c r="C119" s="702"/>
      <c r="D119" s="702"/>
      <c r="E119" s="702"/>
      <c r="F119" s="587"/>
      <c r="G119" s="587"/>
      <c r="H119" s="587"/>
      <c r="I119" s="587"/>
      <c r="J119" s="587"/>
      <c r="K119" s="588"/>
    </row>
    <row r="120" spans="1:11" s="184" customFormat="1" ht="14.1" customHeight="1" x14ac:dyDescent="0.2">
      <c r="A120" s="183"/>
      <c r="B120" s="584"/>
      <c r="C120" s="584"/>
      <c r="D120" s="584"/>
      <c r="E120" s="584"/>
      <c r="F120" s="585"/>
      <c r="G120" s="585"/>
      <c r="H120" s="585"/>
      <c r="I120" s="585"/>
      <c r="J120" s="585"/>
      <c r="K120" s="586"/>
    </row>
    <row r="121" spans="1:11" s="184" customFormat="1" ht="14.1" customHeight="1" x14ac:dyDescent="0.2">
      <c r="A121" s="183"/>
      <c r="B121" s="584"/>
      <c r="C121" s="584"/>
      <c r="D121" s="584"/>
      <c r="E121" s="584"/>
      <c r="F121" s="585"/>
      <c r="G121" s="585"/>
      <c r="H121" s="585"/>
      <c r="I121" s="585"/>
      <c r="J121" s="585"/>
      <c r="K121" s="586"/>
    </row>
    <row r="122" spans="1:11" s="184" customFormat="1" ht="14.1" customHeight="1" x14ac:dyDescent="0.2">
      <c r="A122" s="183"/>
      <c r="B122" s="584"/>
      <c r="C122" s="584"/>
      <c r="D122" s="584"/>
      <c r="E122" s="584"/>
      <c r="F122" s="585"/>
      <c r="G122" s="585"/>
      <c r="H122" s="585"/>
      <c r="I122" s="585"/>
      <c r="J122" s="585"/>
      <c r="K122" s="586"/>
    </row>
    <row r="123" spans="1:11" s="184" customFormat="1" ht="14.1" customHeight="1" x14ac:dyDescent="0.2">
      <c r="A123" s="183"/>
      <c r="B123" s="584"/>
      <c r="C123" s="584"/>
      <c r="D123" s="584"/>
      <c r="E123" s="584"/>
      <c r="F123" s="585"/>
      <c r="G123" s="585"/>
      <c r="H123" s="585"/>
      <c r="I123" s="585"/>
      <c r="J123" s="585"/>
      <c r="K123" s="586"/>
    </row>
    <row r="124" spans="1:11" s="184" customFormat="1" ht="14.1" customHeight="1" x14ac:dyDescent="0.2">
      <c r="A124" s="183"/>
      <c r="B124" s="584"/>
      <c r="C124" s="584"/>
      <c r="D124" s="584"/>
      <c r="E124" s="584"/>
      <c r="F124" s="585"/>
      <c r="G124" s="585"/>
      <c r="H124" s="585"/>
      <c r="I124" s="585"/>
      <c r="J124" s="585"/>
      <c r="K124" s="586"/>
    </row>
    <row r="125" spans="1:11" s="184" customFormat="1" ht="14.1" customHeight="1" x14ac:dyDescent="0.2">
      <c r="A125" s="183"/>
      <c r="B125" s="584"/>
      <c r="C125" s="584"/>
      <c r="D125" s="584"/>
      <c r="E125" s="584"/>
      <c r="F125" s="585"/>
      <c r="G125" s="585"/>
      <c r="H125" s="585"/>
      <c r="I125" s="585"/>
      <c r="J125" s="585"/>
      <c r="K125" s="586"/>
    </row>
    <row r="126" spans="1:11" s="184" customFormat="1" ht="14.1" customHeight="1" x14ac:dyDescent="0.2">
      <c r="A126" s="183"/>
      <c r="B126" s="584"/>
      <c r="C126" s="584"/>
      <c r="D126" s="584"/>
      <c r="E126" s="584"/>
      <c r="F126" s="585"/>
      <c r="G126" s="585"/>
      <c r="H126" s="585"/>
      <c r="I126" s="585"/>
      <c r="J126" s="585"/>
      <c r="K126" s="586"/>
    </row>
    <row r="127" spans="1:11" s="184" customFormat="1" ht="14.1" customHeight="1" x14ac:dyDescent="0.2">
      <c r="A127" s="185"/>
      <c r="B127" s="584"/>
      <c r="C127" s="584"/>
      <c r="D127" s="584"/>
      <c r="E127" s="584"/>
      <c r="F127" s="585"/>
      <c r="G127" s="585"/>
      <c r="H127" s="585"/>
      <c r="I127" s="585"/>
      <c r="J127" s="585"/>
      <c r="K127" s="586"/>
    </row>
    <row r="128" spans="1:11" s="184" customFormat="1" ht="14.1" customHeight="1" x14ac:dyDescent="0.2">
      <c r="A128" s="185"/>
      <c r="B128" s="584"/>
      <c r="C128" s="584"/>
      <c r="D128" s="584"/>
      <c r="E128" s="584"/>
      <c r="F128" s="585"/>
      <c r="G128" s="585"/>
      <c r="H128" s="585"/>
      <c r="I128" s="585"/>
      <c r="J128" s="585"/>
      <c r="K128" s="586"/>
    </row>
    <row r="129" spans="1:12" s="184" customFormat="1" ht="14.1" customHeight="1" x14ac:dyDescent="0.2">
      <c r="A129" s="185"/>
      <c r="B129" s="584"/>
      <c r="C129" s="584"/>
      <c r="D129" s="584"/>
      <c r="E129" s="584"/>
      <c r="F129" s="585"/>
      <c r="G129" s="585"/>
      <c r="H129" s="585"/>
      <c r="I129" s="585"/>
      <c r="J129" s="585"/>
      <c r="K129" s="586"/>
    </row>
    <row r="130" spans="1:12" s="184" customFormat="1" ht="14.1" customHeight="1" x14ac:dyDescent="0.2">
      <c r="A130" s="185"/>
      <c r="B130" s="584"/>
      <c r="C130" s="584"/>
      <c r="D130" s="584"/>
      <c r="E130" s="584"/>
      <c r="F130" s="585"/>
      <c r="G130" s="585"/>
      <c r="H130" s="585"/>
      <c r="I130" s="585"/>
      <c r="J130" s="585"/>
      <c r="K130" s="586"/>
    </row>
    <row r="131" spans="1:12" s="184" customFormat="1" ht="14.1" customHeight="1" x14ac:dyDescent="0.2">
      <c r="A131" s="185"/>
      <c r="B131" s="584"/>
      <c r="C131" s="584"/>
      <c r="D131" s="584"/>
      <c r="E131" s="584"/>
      <c r="F131" s="585"/>
      <c r="G131" s="585"/>
      <c r="H131" s="585"/>
      <c r="I131" s="585"/>
      <c r="J131" s="585"/>
      <c r="K131" s="586"/>
    </row>
    <row r="132" spans="1:12" s="184" customFormat="1" ht="14.1" customHeight="1" thickBot="1" x14ac:dyDescent="0.25">
      <c r="A132" s="186"/>
      <c r="B132" s="591"/>
      <c r="C132" s="591"/>
      <c r="D132" s="591"/>
      <c r="E132" s="591"/>
      <c r="F132" s="703"/>
      <c r="G132" s="703"/>
      <c r="H132" s="703"/>
      <c r="I132" s="703"/>
      <c r="J132" s="703"/>
      <c r="K132" s="704"/>
    </row>
    <row r="133" spans="1:12" s="142" customFormat="1" ht="22.5" customHeight="1" thickBot="1" x14ac:dyDescent="0.25">
      <c r="A133" s="615" t="s">
        <v>433</v>
      </c>
      <c r="B133" s="616"/>
      <c r="C133" s="616"/>
      <c r="D133" s="616"/>
      <c r="E133" s="616"/>
      <c r="F133" s="616"/>
      <c r="G133" s="616"/>
      <c r="H133" s="616"/>
      <c r="I133" s="616"/>
      <c r="J133" s="616"/>
      <c r="K133" s="617"/>
    </row>
    <row r="134" spans="1:12" s="142" customFormat="1" ht="14.1" customHeight="1" x14ac:dyDescent="0.2">
      <c r="A134" s="595" t="s">
        <v>275</v>
      </c>
      <c r="B134" s="596"/>
      <c r="C134" s="596"/>
      <c r="D134" s="596"/>
      <c r="E134" s="596"/>
      <c r="F134" s="596"/>
      <c r="G134" s="596"/>
      <c r="H134" s="596"/>
      <c r="I134" s="596"/>
      <c r="J134" s="596"/>
      <c r="K134" s="597"/>
    </row>
    <row r="135" spans="1:12" s="142" customFormat="1" ht="14.1" customHeight="1" x14ac:dyDescent="0.2">
      <c r="A135" s="705" t="s">
        <v>257</v>
      </c>
      <c r="B135" s="706"/>
      <c r="C135" s="706"/>
      <c r="D135" s="706"/>
      <c r="E135" s="706"/>
      <c r="F135" s="706"/>
      <c r="G135" s="706"/>
      <c r="H135" s="706"/>
      <c r="I135" s="706"/>
      <c r="J135" s="706"/>
      <c r="K135" s="707"/>
    </row>
    <row r="136" spans="1:12" s="142" customFormat="1" ht="14.1" customHeight="1" x14ac:dyDescent="0.2">
      <c r="A136" s="589"/>
      <c r="B136" s="578"/>
      <c r="C136" s="578"/>
      <c r="D136" s="578"/>
      <c r="E136" s="578"/>
      <c r="F136" s="578"/>
      <c r="G136" s="578"/>
      <c r="H136" s="578"/>
      <c r="I136" s="578"/>
      <c r="J136" s="578"/>
      <c r="K136" s="590"/>
    </row>
    <row r="137" spans="1:12" s="142" customFormat="1" ht="14.1" customHeight="1" x14ac:dyDescent="0.2">
      <c r="A137" s="589"/>
      <c r="B137" s="578"/>
      <c r="C137" s="578"/>
      <c r="D137" s="578"/>
      <c r="E137" s="578"/>
      <c r="F137" s="578"/>
      <c r="G137" s="578"/>
      <c r="H137" s="578"/>
      <c r="I137" s="578"/>
      <c r="J137" s="578"/>
      <c r="K137" s="590"/>
    </row>
    <row r="138" spans="1:12" s="142" customFormat="1" ht="14.1" customHeight="1" x14ac:dyDescent="0.2">
      <c r="A138" s="589"/>
      <c r="B138" s="578"/>
      <c r="C138" s="578"/>
      <c r="D138" s="578"/>
      <c r="E138" s="578"/>
      <c r="F138" s="578"/>
      <c r="G138" s="578"/>
      <c r="H138" s="578"/>
      <c r="I138" s="578"/>
      <c r="J138" s="578"/>
      <c r="K138" s="590"/>
    </row>
    <row r="139" spans="1:12" s="142" customFormat="1" ht="14.1" customHeight="1" x14ac:dyDescent="0.2">
      <c r="A139" s="589"/>
      <c r="B139" s="578"/>
      <c r="C139" s="578"/>
      <c r="D139" s="578"/>
      <c r="E139" s="578"/>
      <c r="F139" s="578"/>
      <c r="G139" s="578"/>
      <c r="H139" s="578"/>
      <c r="I139" s="578"/>
      <c r="J139" s="578"/>
      <c r="K139" s="590"/>
    </row>
    <row r="140" spans="1:12" s="187" customFormat="1" ht="32.25" customHeight="1" x14ac:dyDescent="0.2">
      <c r="A140" s="595" t="s">
        <v>473</v>
      </c>
      <c r="B140" s="596"/>
      <c r="C140" s="596"/>
      <c r="D140" s="596"/>
      <c r="E140" s="596"/>
      <c r="F140" s="596"/>
      <c r="G140" s="596"/>
      <c r="H140" s="596"/>
      <c r="I140" s="596"/>
      <c r="J140" s="596"/>
      <c r="K140" s="597"/>
      <c r="L140" s="142"/>
    </row>
    <row r="141" spans="1:12" s="187" customFormat="1" ht="14.1" customHeight="1" x14ac:dyDescent="0.2">
      <c r="A141" s="589"/>
      <c r="B141" s="578"/>
      <c r="C141" s="578"/>
      <c r="D141" s="578"/>
      <c r="E141" s="578"/>
      <c r="F141" s="578"/>
      <c r="G141" s="578"/>
      <c r="H141" s="578"/>
      <c r="I141" s="578"/>
      <c r="J141" s="578"/>
      <c r="K141" s="590"/>
    </row>
    <row r="142" spans="1:12" s="187" customFormat="1" ht="14.1" customHeight="1" x14ac:dyDescent="0.2">
      <c r="A142" s="589"/>
      <c r="B142" s="578"/>
      <c r="C142" s="578"/>
      <c r="D142" s="578"/>
      <c r="E142" s="578"/>
      <c r="F142" s="578"/>
      <c r="G142" s="578"/>
      <c r="H142" s="578"/>
      <c r="I142" s="578"/>
      <c r="J142" s="578"/>
      <c r="K142" s="590"/>
    </row>
    <row r="143" spans="1:12" s="187" customFormat="1" ht="14.1" customHeight="1" x14ac:dyDescent="0.2">
      <c r="A143" s="589"/>
      <c r="B143" s="578"/>
      <c r="C143" s="578"/>
      <c r="D143" s="578"/>
      <c r="E143" s="578"/>
      <c r="F143" s="578"/>
      <c r="G143" s="578"/>
      <c r="H143" s="578"/>
      <c r="I143" s="578"/>
      <c r="J143" s="578"/>
      <c r="K143" s="590"/>
    </row>
    <row r="144" spans="1:12" s="187" customFormat="1" ht="14.1" customHeight="1" x14ac:dyDescent="0.2">
      <c r="A144" s="589"/>
      <c r="B144" s="578"/>
      <c r="C144" s="578"/>
      <c r="D144" s="578"/>
      <c r="E144" s="578"/>
      <c r="F144" s="578"/>
      <c r="G144" s="578"/>
      <c r="H144" s="578"/>
      <c r="I144" s="578"/>
      <c r="J144" s="578"/>
      <c r="K144" s="590"/>
    </row>
    <row r="145" spans="1:11" s="187" customFormat="1" ht="14.1" customHeight="1" x14ac:dyDescent="0.2">
      <c r="A145" s="589"/>
      <c r="B145" s="578"/>
      <c r="C145" s="578"/>
      <c r="D145" s="578"/>
      <c r="E145" s="578"/>
      <c r="F145" s="578"/>
      <c r="G145" s="578"/>
      <c r="H145" s="578"/>
      <c r="I145" s="578"/>
      <c r="J145" s="578"/>
      <c r="K145" s="590"/>
    </row>
    <row r="146" spans="1:11" s="187" customFormat="1" ht="14.1" customHeight="1" x14ac:dyDescent="0.2">
      <c r="A146" s="595" t="s">
        <v>472</v>
      </c>
      <c r="B146" s="596"/>
      <c r="C146" s="596"/>
      <c r="D146" s="596"/>
      <c r="E146" s="596"/>
      <c r="F146" s="596"/>
      <c r="G146" s="596"/>
      <c r="H146" s="596"/>
      <c r="I146" s="596"/>
      <c r="J146" s="596"/>
      <c r="K146" s="597"/>
    </row>
    <row r="147" spans="1:11" s="187" customFormat="1" ht="14.1" customHeight="1" x14ac:dyDescent="0.2">
      <c r="A147" s="589"/>
      <c r="B147" s="578"/>
      <c r="C147" s="578"/>
      <c r="D147" s="578"/>
      <c r="E147" s="578"/>
      <c r="F147" s="578"/>
      <c r="G147" s="578"/>
      <c r="H147" s="578"/>
      <c r="I147" s="578"/>
      <c r="J147" s="578"/>
      <c r="K147" s="590"/>
    </row>
    <row r="148" spans="1:11" s="187" customFormat="1" ht="14.1" customHeight="1" x14ac:dyDescent="0.2">
      <c r="A148" s="589"/>
      <c r="B148" s="578"/>
      <c r="C148" s="578"/>
      <c r="D148" s="578"/>
      <c r="E148" s="578"/>
      <c r="F148" s="578"/>
      <c r="G148" s="578"/>
      <c r="H148" s="578"/>
      <c r="I148" s="578"/>
      <c r="J148" s="578"/>
      <c r="K148" s="590"/>
    </row>
    <row r="149" spans="1:11" s="187" customFormat="1" ht="14.1" customHeight="1" x14ac:dyDescent="0.2">
      <c r="A149" s="589"/>
      <c r="B149" s="578"/>
      <c r="C149" s="578"/>
      <c r="D149" s="578"/>
      <c r="E149" s="578"/>
      <c r="F149" s="578"/>
      <c r="G149" s="578"/>
      <c r="H149" s="578"/>
      <c r="I149" s="578"/>
      <c r="J149" s="578"/>
      <c r="K149" s="590"/>
    </row>
    <row r="150" spans="1:11" s="187" customFormat="1" ht="14.1" customHeight="1" x14ac:dyDescent="0.2">
      <c r="A150" s="589"/>
      <c r="B150" s="578"/>
      <c r="C150" s="578"/>
      <c r="D150" s="578"/>
      <c r="E150" s="578"/>
      <c r="F150" s="578"/>
      <c r="G150" s="578"/>
      <c r="H150" s="578"/>
      <c r="I150" s="578"/>
      <c r="J150" s="578"/>
      <c r="K150" s="590"/>
    </row>
    <row r="151" spans="1:11" s="187" customFormat="1" ht="14.1" customHeight="1" x14ac:dyDescent="0.2">
      <c r="A151" s="589"/>
      <c r="B151" s="578"/>
      <c r="C151" s="578"/>
      <c r="D151" s="578"/>
      <c r="E151" s="578"/>
      <c r="F151" s="578"/>
      <c r="G151" s="578"/>
      <c r="H151" s="578"/>
      <c r="I151" s="578"/>
      <c r="J151" s="578"/>
      <c r="K151" s="590"/>
    </row>
    <row r="152" spans="1:11" s="187" customFormat="1" ht="14.1" customHeight="1" x14ac:dyDescent="0.2">
      <c r="A152" s="595" t="s">
        <v>480</v>
      </c>
      <c r="B152" s="596"/>
      <c r="C152" s="596"/>
      <c r="D152" s="596"/>
      <c r="E152" s="596"/>
      <c r="F152" s="596"/>
      <c r="G152" s="596"/>
      <c r="H152" s="596"/>
      <c r="I152" s="596"/>
      <c r="J152" s="596"/>
      <c r="K152" s="597"/>
    </row>
    <row r="153" spans="1:11" s="187" customFormat="1" ht="14.1" customHeight="1" x14ac:dyDescent="0.2">
      <c r="A153" s="589"/>
      <c r="B153" s="578"/>
      <c r="C153" s="578"/>
      <c r="D153" s="578"/>
      <c r="E153" s="578"/>
      <c r="F153" s="578"/>
      <c r="G153" s="578"/>
      <c r="H153" s="578"/>
      <c r="I153" s="578"/>
      <c r="J153" s="578"/>
      <c r="K153" s="590"/>
    </row>
    <row r="154" spans="1:11" s="187" customFormat="1" ht="14.1" customHeight="1" x14ac:dyDescent="0.2">
      <c r="A154" s="589"/>
      <c r="B154" s="578"/>
      <c r="C154" s="578"/>
      <c r="D154" s="578"/>
      <c r="E154" s="578"/>
      <c r="F154" s="578"/>
      <c r="G154" s="578"/>
      <c r="H154" s="578"/>
      <c r="I154" s="578"/>
      <c r="J154" s="578"/>
      <c r="K154" s="590"/>
    </row>
    <row r="155" spans="1:11" s="187" customFormat="1" ht="14.1" customHeight="1" x14ac:dyDescent="0.2">
      <c r="A155" s="589"/>
      <c r="B155" s="578"/>
      <c r="C155" s="578"/>
      <c r="D155" s="578"/>
      <c r="E155" s="578"/>
      <c r="F155" s="578"/>
      <c r="G155" s="578"/>
      <c r="H155" s="578"/>
      <c r="I155" s="578"/>
      <c r="J155" s="578"/>
      <c r="K155" s="590"/>
    </row>
    <row r="156" spans="1:11" s="187" customFormat="1" ht="14.1" customHeight="1" x14ac:dyDescent="0.2">
      <c r="A156" s="589"/>
      <c r="B156" s="578"/>
      <c r="C156" s="578"/>
      <c r="D156" s="578"/>
      <c r="E156" s="578"/>
      <c r="F156" s="578"/>
      <c r="G156" s="578"/>
      <c r="H156" s="578"/>
      <c r="I156" s="578"/>
      <c r="J156" s="578"/>
      <c r="K156" s="590"/>
    </row>
    <row r="157" spans="1:11" s="187" customFormat="1" ht="14.1" customHeight="1" x14ac:dyDescent="0.2">
      <c r="A157" s="595" t="s">
        <v>470</v>
      </c>
      <c r="B157" s="596"/>
      <c r="C157" s="596"/>
      <c r="D157" s="596"/>
      <c r="E157" s="596"/>
      <c r="F157" s="596"/>
      <c r="G157" s="596"/>
      <c r="H157" s="596"/>
      <c r="I157" s="596"/>
      <c r="J157" s="596"/>
      <c r="K157" s="597"/>
    </row>
    <row r="158" spans="1:11" s="187" customFormat="1" ht="14.1" customHeight="1" x14ac:dyDescent="0.2">
      <c r="A158" s="589"/>
      <c r="B158" s="578"/>
      <c r="C158" s="578"/>
      <c r="D158" s="578"/>
      <c r="E158" s="578"/>
      <c r="F158" s="578"/>
      <c r="G158" s="578"/>
      <c r="H158" s="578"/>
      <c r="I158" s="578"/>
      <c r="J158" s="578"/>
      <c r="K158" s="590"/>
    </row>
    <row r="159" spans="1:11" s="187" customFormat="1" ht="14.1" customHeight="1" x14ac:dyDescent="0.2">
      <c r="A159" s="589"/>
      <c r="B159" s="578"/>
      <c r="C159" s="578"/>
      <c r="D159" s="578"/>
      <c r="E159" s="578"/>
      <c r="F159" s="578"/>
      <c r="G159" s="578"/>
      <c r="H159" s="578"/>
      <c r="I159" s="578"/>
      <c r="J159" s="578"/>
      <c r="K159" s="590"/>
    </row>
    <row r="160" spans="1:11" s="187" customFormat="1" ht="14.1" customHeight="1" x14ac:dyDescent="0.2">
      <c r="A160" s="589"/>
      <c r="B160" s="578"/>
      <c r="C160" s="578"/>
      <c r="D160" s="578"/>
      <c r="E160" s="578"/>
      <c r="F160" s="578"/>
      <c r="G160" s="578"/>
      <c r="H160" s="578"/>
      <c r="I160" s="578"/>
      <c r="J160" s="578"/>
      <c r="K160" s="590"/>
    </row>
    <row r="161" spans="1:11" s="187" customFormat="1" ht="14.1" customHeight="1" x14ac:dyDescent="0.2">
      <c r="A161" s="589"/>
      <c r="B161" s="578"/>
      <c r="C161" s="578"/>
      <c r="D161" s="578"/>
      <c r="E161" s="578"/>
      <c r="F161" s="578"/>
      <c r="G161" s="578"/>
      <c r="H161" s="578"/>
      <c r="I161" s="578"/>
      <c r="J161" s="578"/>
      <c r="K161" s="590"/>
    </row>
    <row r="162" spans="1:11" s="187" customFormat="1" ht="14.1" customHeight="1" x14ac:dyDescent="0.2">
      <c r="A162" s="595" t="s">
        <v>471</v>
      </c>
      <c r="B162" s="596"/>
      <c r="C162" s="596"/>
      <c r="D162" s="596"/>
      <c r="E162" s="596"/>
      <c r="F162" s="596"/>
      <c r="G162" s="596"/>
      <c r="H162" s="596"/>
      <c r="I162" s="596"/>
      <c r="J162" s="596"/>
      <c r="K162" s="597"/>
    </row>
    <row r="163" spans="1:11" s="187" customFormat="1" ht="14.1" customHeight="1" x14ac:dyDescent="0.2">
      <c r="A163" s="589"/>
      <c r="B163" s="578"/>
      <c r="C163" s="578"/>
      <c r="D163" s="578"/>
      <c r="E163" s="578"/>
      <c r="F163" s="578"/>
      <c r="G163" s="578"/>
      <c r="H163" s="578"/>
      <c r="I163" s="578"/>
      <c r="J163" s="578"/>
      <c r="K163" s="590"/>
    </row>
    <row r="164" spans="1:11" s="187" customFormat="1" ht="14.1" customHeight="1" x14ac:dyDescent="0.2">
      <c r="A164" s="589"/>
      <c r="B164" s="578"/>
      <c r="C164" s="578"/>
      <c r="D164" s="578"/>
      <c r="E164" s="578"/>
      <c r="F164" s="578"/>
      <c r="G164" s="578"/>
      <c r="H164" s="578"/>
      <c r="I164" s="578"/>
      <c r="J164" s="578"/>
      <c r="K164" s="590"/>
    </row>
    <row r="165" spans="1:11" s="187" customFormat="1" ht="14.1" customHeight="1" x14ac:dyDescent="0.2">
      <c r="A165" s="589"/>
      <c r="B165" s="578"/>
      <c r="C165" s="578"/>
      <c r="D165" s="578"/>
      <c r="E165" s="578"/>
      <c r="F165" s="578"/>
      <c r="G165" s="578"/>
      <c r="H165" s="578"/>
      <c r="I165" s="578"/>
      <c r="J165" s="578"/>
      <c r="K165" s="590"/>
    </row>
    <row r="166" spans="1:11" s="188" customFormat="1" ht="14.1" customHeight="1" thickBot="1" x14ac:dyDescent="0.25">
      <c r="A166" s="608"/>
      <c r="B166" s="609"/>
      <c r="C166" s="609"/>
      <c r="D166" s="609"/>
      <c r="E166" s="609"/>
      <c r="F166" s="609"/>
      <c r="G166" s="609"/>
      <c r="H166" s="609"/>
      <c r="I166" s="609"/>
      <c r="J166" s="609"/>
      <c r="K166" s="610"/>
    </row>
    <row r="167" spans="1:11" s="142" customFormat="1" ht="19.5" customHeight="1" thickBot="1" x14ac:dyDescent="0.25">
      <c r="A167" s="598" t="s">
        <v>277</v>
      </c>
      <c r="B167" s="599"/>
      <c r="C167" s="599"/>
      <c r="D167" s="599"/>
      <c r="E167" s="599"/>
      <c r="F167" s="599"/>
      <c r="G167" s="599"/>
      <c r="H167" s="599"/>
      <c r="I167" s="599"/>
      <c r="J167" s="599"/>
      <c r="K167" s="600"/>
    </row>
    <row r="168" spans="1:11" s="187" customFormat="1" ht="14.1" customHeight="1" x14ac:dyDescent="0.2">
      <c r="A168" s="601"/>
      <c r="B168" s="602"/>
      <c r="C168" s="602"/>
      <c r="D168" s="602"/>
      <c r="E168" s="602"/>
      <c r="F168" s="602"/>
      <c r="G168" s="602"/>
      <c r="H168" s="602"/>
      <c r="I168" s="602"/>
      <c r="J168" s="602"/>
      <c r="K168" s="603"/>
    </row>
    <row r="169" spans="1:11" s="142" customFormat="1" ht="15" customHeight="1" x14ac:dyDescent="0.2">
      <c r="A169" s="604" t="s">
        <v>213</v>
      </c>
      <c r="B169" s="605"/>
      <c r="C169" s="606" t="s">
        <v>278</v>
      </c>
      <c r="D169" s="606"/>
      <c r="E169" s="605" t="s">
        <v>279</v>
      </c>
      <c r="F169" s="605"/>
      <c r="G169" s="605"/>
      <c r="H169" s="605"/>
      <c r="I169" s="605"/>
      <c r="J169" s="605"/>
      <c r="K169" s="607"/>
    </row>
    <row r="170" spans="1:11" s="142" customFormat="1" ht="15" customHeight="1" x14ac:dyDescent="0.2">
      <c r="A170" s="604" t="s">
        <v>214</v>
      </c>
      <c r="B170" s="605"/>
      <c r="C170" s="605"/>
      <c r="D170" s="605"/>
      <c r="E170" s="605"/>
      <c r="F170" s="605"/>
      <c r="G170" s="605"/>
      <c r="H170" s="605"/>
      <c r="I170" s="605"/>
      <c r="J170" s="605"/>
      <c r="K170" s="607"/>
    </row>
    <row r="171" spans="1:11" s="142" customFormat="1" ht="15" customHeight="1" x14ac:dyDescent="0.2">
      <c r="A171" s="193" t="s">
        <v>276</v>
      </c>
      <c r="B171" s="611" t="s">
        <v>280</v>
      </c>
      <c r="C171" s="611"/>
      <c r="D171" s="611"/>
      <c r="E171" s="611"/>
      <c r="F171" s="611" t="s">
        <v>281</v>
      </c>
      <c r="G171" s="611"/>
      <c r="H171" s="611"/>
      <c r="I171" s="611"/>
      <c r="J171" s="611"/>
      <c r="K171" s="708"/>
    </row>
    <row r="172" spans="1:11" s="142" customFormat="1" ht="15" customHeight="1" x14ac:dyDescent="0.2">
      <c r="A172" s="191"/>
      <c r="B172" s="709"/>
      <c r="C172" s="709"/>
      <c r="D172" s="709"/>
      <c r="E172" s="709"/>
      <c r="F172" s="709"/>
      <c r="G172" s="709"/>
      <c r="H172" s="709"/>
      <c r="I172" s="709"/>
      <c r="J172" s="709"/>
      <c r="K172" s="710"/>
    </row>
    <row r="173" spans="1:11" s="142" customFormat="1" ht="15" customHeight="1" x14ac:dyDescent="0.2">
      <c r="A173" s="191"/>
      <c r="B173" s="709"/>
      <c r="C173" s="709"/>
      <c r="D173" s="709"/>
      <c r="E173" s="709"/>
      <c r="F173" s="709"/>
      <c r="G173" s="709"/>
      <c r="H173" s="709"/>
      <c r="I173" s="709"/>
      <c r="J173" s="709"/>
      <c r="K173" s="710"/>
    </row>
    <row r="174" spans="1:11" s="142" customFormat="1" ht="15" customHeight="1" x14ac:dyDescent="0.2">
      <c r="A174" s="191"/>
      <c r="B174" s="709"/>
      <c r="C174" s="709"/>
      <c r="D174" s="709"/>
      <c r="E174" s="709"/>
      <c r="F174" s="709"/>
      <c r="G174" s="709"/>
      <c r="H174" s="709"/>
      <c r="I174" s="709"/>
      <c r="J174" s="709"/>
      <c r="K174" s="710"/>
    </row>
    <row r="175" spans="1:11" s="142" customFormat="1" ht="15" customHeight="1" x14ac:dyDescent="0.2">
      <c r="A175" s="191"/>
      <c r="B175" s="709"/>
      <c r="C175" s="709"/>
      <c r="D175" s="709"/>
      <c r="E175" s="709"/>
      <c r="F175" s="709"/>
      <c r="G175" s="709"/>
      <c r="H175" s="709"/>
      <c r="I175" s="709"/>
      <c r="J175" s="709"/>
      <c r="K175" s="710"/>
    </row>
    <row r="176" spans="1:11" s="143" customFormat="1" ht="15" customHeight="1" x14ac:dyDescent="0.2">
      <c r="A176" s="604" t="s">
        <v>463</v>
      </c>
      <c r="B176" s="605"/>
      <c r="C176" s="605"/>
      <c r="D176" s="605"/>
      <c r="E176" s="605"/>
      <c r="F176" s="605"/>
      <c r="G176" s="605"/>
      <c r="H176" s="605"/>
      <c r="I176" s="605"/>
      <c r="J176" s="605"/>
      <c r="K176" s="607"/>
    </row>
    <row r="177" spans="1:11" s="143" customFormat="1" ht="15" customHeight="1" x14ac:dyDescent="0.2">
      <c r="A177" s="711"/>
      <c r="B177" s="709"/>
      <c r="C177" s="709"/>
      <c r="D177" s="709"/>
      <c r="E177" s="709"/>
      <c r="F177" s="709"/>
      <c r="G177" s="709"/>
      <c r="H177" s="709"/>
      <c r="I177" s="709"/>
      <c r="J177" s="709"/>
      <c r="K177" s="710"/>
    </row>
    <row r="178" spans="1:11" s="143" customFormat="1" ht="15" customHeight="1" x14ac:dyDescent="0.2">
      <c r="A178" s="711"/>
      <c r="B178" s="709"/>
      <c r="C178" s="709"/>
      <c r="D178" s="709"/>
      <c r="E178" s="709"/>
      <c r="F178" s="709"/>
      <c r="G178" s="709"/>
      <c r="H178" s="709"/>
      <c r="I178" s="709"/>
      <c r="J178" s="709"/>
      <c r="K178" s="710"/>
    </row>
    <row r="179" spans="1:11" s="143" customFormat="1" ht="15" customHeight="1" x14ac:dyDescent="0.2">
      <c r="A179" s="711"/>
      <c r="B179" s="709"/>
      <c r="C179" s="709"/>
      <c r="D179" s="709"/>
      <c r="E179" s="709"/>
      <c r="F179" s="709"/>
      <c r="G179" s="709"/>
      <c r="H179" s="709"/>
      <c r="I179" s="709"/>
      <c r="J179" s="709"/>
      <c r="K179" s="710"/>
    </row>
    <row r="180" spans="1:11" s="149" customFormat="1" ht="15" customHeight="1" x14ac:dyDescent="0.2">
      <c r="A180" s="712" t="s">
        <v>462</v>
      </c>
      <c r="B180" s="613"/>
      <c r="C180" s="613"/>
      <c r="D180" s="613"/>
      <c r="E180" s="613"/>
      <c r="F180" s="613"/>
      <c r="G180" s="613"/>
      <c r="H180" s="613"/>
      <c r="I180" s="613"/>
      <c r="J180" s="613"/>
      <c r="K180" s="713"/>
    </row>
    <row r="181" spans="1:11" s="149" customFormat="1" ht="15" customHeight="1" x14ac:dyDescent="0.2">
      <c r="A181" s="592"/>
      <c r="B181" s="593"/>
      <c r="C181" s="593"/>
      <c r="D181" s="593"/>
      <c r="E181" s="593"/>
      <c r="F181" s="593"/>
      <c r="G181" s="593"/>
      <c r="H181" s="593"/>
      <c r="I181" s="593"/>
      <c r="J181" s="593"/>
      <c r="K181" s="594"/>
    </row>
    <row r="182" spans="1:11" s="147" customFormat="1" ht="12.75" customHeight="1" x14ac:dyDescent="0.2">
      <c r="A182" s="711"/>
      <c r="B182" s="709"/>
      <c r="C182" s="709"/>
      <c r="D182" s="709"/>
      <c r="E182" s="709"/>
      <c r="F182" s="709"/>
      <c r="G182" s="709"/>
      <c r="H182" s="709"/>
      <c r="I182" s="709"/>
      <c r="J182" s="709"/>
      <c r="K182" s="710"/>
    </row>
    <row r="183" spans="1:11" s="147" customFormat="1" ht="12.75" x14ac:dyDescent="0.2">
      <c r="A183" s="711"/>
      <c r="B183" s="709"/>
      <c r="C183" s="709"/>
      <c r="D183" s="709"/>
      <c r="E183" s="709"/>
      <c r="F183" s="709"/>
      <c r="G183" s="709"/>
      <c r="H183" s="709"/>
      <c r="I183" s="709"/>
      <c r="J183" s="709"/>
      <c r="K183" s="710"/>
    </row>
    <row r="184" spans="1:11" s="147" customFormat="1" ht="12.75" x14ac:dyDescent="0.2">
      <c r="A184" s="711"/>
      <c r="B184" s="709"/>
      <c r="C184" s="709"/>
      <c r="D184" s="709"/>
      <c r="E184" s="709"/>
      <c r="F184" s="709"/>
      <c r="G184" s="709"/>
      <c r="H184" s="709"/>
      <c r="I184" s="709"/>
      <c r="J184" s="709"/>
      <c r="K184" s="710"/>
    </row>
    <row r="185" spans="1:11" s="147" customFormat="1" ht="12" customHeight="1" x14ac:dyDescent="0.2">
      <c r="A185" s="712" t="s">
        <v>474</v>
      </c>
      <c r="B185" s="613"/>
      <c r="C185" s="613"/>
      <c r="D185" s="613"/>
      <c r="E185" s="613"/>
      <c r="F185" s="613"/>
      <c r="G185" s="613"/>
      <c r="H185" s="613"/>
      <c r="I185" s="613"/>
      <c r="J185" s="613"/>
      <c r="K185" s="713"/>
    </row>
    <row r="186" spans="1:11" s="147" customFormat="1" ht="12" customHeight="1" x14ac:dyDescent="0.2">
      <c r="A186" s="592"/>
      <c r="B186" s="593"/>
      <c r="C186" s="593"/>
      <c r="D186" s="593"/>
      <c r="E186" s="593"/>
      <c r="F186" s="593"/>
      <c r="G186" s="593"/>
      <c r="H186" s="593"/>
      <c r="I186" s="593"/>
      <c r="J186" s="593"/>
      <c r="K186" s="594"/>
    </row>
    <row r="187" spans="1:11" s="147" customFormat="1" ht="12.75" x14ac:dyDescent="0.2">
      <c r="A187" s="592"/>
      <c r="B187" s="593"/>
      <c r="C187" s="593"/>
      <c r="D187" s="593"/>
      <c r="E187" s="593"/>
      <c r="F187" s="593"/>
      <c r="G187" s="593"/>
      <c r="H187" s="593"/>
      <c r="I187" s="593"/>
      <c r="J187" s="593"/>
      <c r="K187" s="594"/>
    </row>
    <row r="188" spans="1:11" s="147" customFormat="1" ht="12.75" x14ac:dyDescent="0.2">
      <c r="A188" s="592"/>
      <c r="B188" s="593"/>
      <c r="C188" s="593"/>
      <c r="D188" s="593"/>
      <c r="E188" s="593"/>
      <c r="F188" s="593"/>
      <c r="G188" s="593"/>
      <c r="H188" s="593"/>
      <c r="I188" s="593"/>
      <c r="J188" s="593"/>
      <c r="K188" s="594"/>
    </row>
    <row r="189" spans="1:11" s="147" customFormat="1" ht="12.75" x14ac:dyDescent="0.2">
      <c r="A189" s="592"/>
      <c r="B189" s="593"/>
      <c r="C189" s="593"/>
      <c r="D189" s="593"/>
      <c r="E189" s="593"/>
      <c r="F189" s="593"/>
      <c r="G189" s="593"/>
      <c r="H189" s="593"/>
      <c r="I189" s="593"/>
      <c r="J189" s="593"/>
      <c r="K189" s="594"/>
    </row>
    <row r="190" spans="1:11" s="147" customFormat="1" ht="12.95" customHeight="1" x14ac:dyDescent="0.2">
      <c r="A190" s="712" t="s">
        <v>481</v>
      </c>
      <c r="B190" s="613"/>
      <c r="C190" s="613"/>
      <c r="D190" s="613"/>
      <c r="E190" s="613"/>
      <c r="F190" s="613"/>
      <c r="G190" s="613"/>
      <c r="H190" s="613"/>
      <c r="I190" s="613"/>
      <c r="J190" s="613"/>
      <c r="K190" s="713"/>
    </row>
    <row r="191" spans="1:11" s="146" customFormat="1" ht="12.95" customHeight="1" x14ac:dyDescent="0.2">
      <c r="A191" s="592"/>
      <c r="B191" s="593"/>
      <c r="C191" s="593"/>
      <c r="D191" s="593"/>
      <c r="E191" s="593"/>
      <c r="F191" s="593"/>
      <c r="G191" s="593"/>
      <c r="H191" s="593"/>
      <c r="I191" s="593"/>
      <c r="J191" s="593"/>
      <c r="K191" s="594"/>
    </row>
    <row r="192" spans="1:11" s="146" customFormat="1" ht="12.75" x14ac:dyDescent="0.2">
      <c r="A192" s="592"/>
      <c r="B192" s="593"/>
      <c r="C192" s="593"/>
      <c r="D192" s="593"/>
      <c r="E192" s="593"/>
      <c r="F192" s="593"/>
      <c r="G192" s="593"/>
      <c r="H192" s="593"/>
      <c r="I192" s="593"/>
      <c r="J192" s="593"/>
      <c r="K192" s="594"/>
    </row>
    <row r="193" spans="1:11" s="146" customFormat="1" ht="12.75" x14ac:dyDescent="0.2">
      <c r="A193" s="592"/>
      <c r="B193" s="593"/>
      <c r="C193" s="593"/>
      <c r="D193" s="593"/>
      <c r="E193" s="593"/>
      <c r="F193" s="593"/>
      <c r="G193" s="593"/>
      <c r="H193" s="593"/>
      <c r="I193" s="593"/>
      <c r="J193" s="593"/>
      <c r="K193" s="594"/>
    </row>
    <row r="194" spans="1:11" s="146" customFormat="1" ht="12.75" x14ac:dyDescent="0.2">
      <c r="A194" s="592"/>
      <c r="B194" s="593"/>
      <c r="C194" s="593"/>
      <c r="D194" s="593"/>
      <c r="E194" s="593"/>
      <c r="F194" s="593"/>
      <c r="G194" s="593"/>
      <c r="H194" s="593"/>
      <c r="I194" s="593"/>
      <c r="J194" s="593"/>
      <c r="K194" s="594"/>
    </row>
    <row r="195" spans="1:11" s="147" customFormat="1" ht="12.95" customHeight="1" x14ac:dyDescent="0.2">
      <c r="A195" s="712" t="s">
        <v>421</v>
      </c>
      <c r="B195" s="613"/>
      <c r="C195" s="613"/>
      <c r="D195" s="613"/>
      <c r="E195" s="613"/>
      <c r="F195" s="613"/>
      <c r="G195" s="613"/>
      <c r="H195" s="613"/>
      <c r="I195" s="613"/>
      <c r="J195" s="613"/>
      <c r="K195" s="713"/>
    </row>
    <row r="196" spans="1:11" s="146" customFormat="1" ht="12.95" customHeight="1" x14ac:dyDescent="0.2">
      <c r="A196" s="592"/>
      <c r="B196" s="593"/>
      <c r="C196" s="593"/>
      <c r="D196" s="593"/>
      <c r="E196" s="593"/>
      <c r="F196" s="593"/>
      <c r="G196" s="593"/>
      <c r="H196" s="593"/>
      <c r="I196" s="593"/>
      <c r="J196" s="593"/>
      <c r="K196" s="594"/>
    </row>
    <row r="197" spans="1:11" s="146" customFormat="1" ht="12.75" x14ac:dyDescent="0.2">
      <c r="A197" s="592"/>
      <c r="B197" s="593"/>
      <c r="C197" s="593"/>
      <c r="D197" s="593"/>
      <c r="E197" s="593"/>
      <c r="F197" s="593"/>
      <c r="G197" s="593"/>
      <c r="H197" s="593"/>
      <c r="I197" s="593"/>
      <c r="J197" s="593"/>
      <c r="K197" s="594"/>
    </row>
    <row r="198" spans="1:11" s="146" customFormat="1" ht="12.75" x14ac:dyDescent="0.2">
      <c r="A198" s="592"/>
      <c r="B198" s="593"/>
      <c r="C198" s="593"/>
      <c r="D198" s="593"/>
      <c r="E198" s="593"/>
      <c r="F198" s="593"/>
      <c r="G198" s="593"/>
      <c r="H198" s="593"/>
      <c r="I198" s="593"/>
      <c r="J198" s="593"/>
      <c r="K198" s="594"/>
    </row>
    <row r="199" spans="1:11" s="146" customFormat="1" ht="12.75" x14ac:dyDescent="0.2">
      <c r="A199" s="592"/>
      <c r="B199" s="593"/>
      <c r="C199" s="593"/>
      <c r="D199" s="593"/>
      <c r="E199" s="593"/>
      <c r="F199" s="593"/>
      <c r="G199" s="593"/>
      <c r="H199" s="593"/>
      <c r="I199" s="593"/>
      <c r="J199" s="593"/>
      <c r="K199" s="594"/>
    </row>
    <row r="200" spans="1:11" s="142" customFormat="1" ht="20.100000000000001" customHeight="1" x14ac:dyDescent="0.2">
      <c r="A200" s="722" t="s">
        <v>465</v>
      </c>
      <c r="B200" s="723"/>
      <c r="C200" s="723"/>
      <c r="D200" s="723"/>
      <c r="E200" s="723"/>
      <c r="F200" s="723"/>
      <c r="G200" s="723"/>
      <c r="H200" s="723"/>
      <c r="I200" s="723"/>
      <c r="J200" s="723"/>
      <c r="K200" s="724"/>
    </row>
    <row r="201" spans="1:11" s="142" customFormat="1" ht="15" customHeight="1" x14ac:dyDescent="0.2">
      <c r="A201" s="717"/>
      <c r="B201" s="718"/>
      <c r="C201" s="718"/>
      <c r="D201" s="718"/>
      <c r="E201" s="718"/>
      <c r="F201" s="718"/>
      <c r="G201" s="718"/>
      <c r="H201" s="718"/>
      <c r="I201" s="718"/>
      <c r="J201" s="718"/>
      <c r="K201" s="719"/>
    </row>
    <row r="202" spans="1:11" s="142" customFormat="1" ht="15" customHeight="1" x14ac:dyDescent="0.2">
      <c r="A202" s="717"/>
      <c r="B202" s="718"/>
      <c r="C202" s="718"/>
      <c r="D202" s="718"/>
      <c r="E202" s="718"/>
      <c r="F202" s="718"/>
      <c r="G202" s="718"/>
      <c r="H202" s="718"/>
      <c r="I202" s="718"/>
      <c r="J202" s="718"/>
      <c r="K202" s="719"/>
    </row>
    <row r="203" spans="1:11" s="142" customFormat="1" ht="15" customHeight="1" x14ac:dyDescent="0.2">
      <c r="A203" s="717"/>
      <c r="B203" s="718"/>
      <c r="C203" s="718"/>
      <c r="D203" s="718"/>
      <c r="E203" s="718"/>
      <c r="F203" s="718"/>
      <c r="G203" s="718"/>
      <c r="H203" s="718"/>
      <c r="I203" s="718"/>
      <c r="J203" s="718"/>
      <c r="K203" s="719"/>
    </row>
    <row r="204" spans="1:11" s="142" customFormat="1" ht="26.1" customHeight="1" x14ac:dyDescent="0.2">
      <c r="A204" s="722" t="s">
        <v>475</v>
      </c>
      <c r="B204" s="723"/>
      <c r="C204" s="723"/>
      <c r="D204" s="723"/>
      <c r="E204" s="723"/>
      <c r="F204" s="723"/>
      <c r="G204" s="723"/>
      <c r="H204" s="723"/>
      <c r="I204" s="723"/>
      <c r="J204" s="723"/>
      <c r="K204" s="724"/>
    </row>
    <row r="205" spans="1:11" s="142" customFormat="1" ht="15" customHeight="1" x14ac:dyDescent="0.2">
      <c r="A205" s="717"/>
      <c r="B205" s="718"/>
      <c r="C205" s="718"/>
      <c r="D205" s="718"/>
      <c r="E205" s="718"/>
      <c r="F205" s="718"/>
      <c r="G205" s="718"/>
      <c r="H205" s="718"/>
      <c r="I205" s="718"/>
      <c r="J205" s="718"/>
      <c r="K205" s="719"/>
    </row>
    <row r="206" spans="1:11" s="142" customFormat="1" ht="15" customHeight="1" x14ac:dyDescent="0.2">
      <c r="A206" s="717"/>
      <c r="B206" s="718"/>
      <c r="C206" s="718"/>
      <c r="D206" s="718"/>
      <c r="E206" s="718"/>
      <c r="F206" s="718"/>
      <c r="G206" s="718"/>
      <c r="H206" s="718"/>
      <c r="I206" s="718"/>
      <c r="J206" s="718"/>
      <c r="K206" s="719"/>
    </row>
    <row r="207" spans="1:11" s="142" customFormat="1" ht="15" customHeight="1" x14ac:dyDescent="0.2">
      <c r="A207" s="717"/>
      <c r="B207" s="718"/>
      <c r="C207" s="718"/>
      <c r="D207" s="718"/>
      <c r="E207" s="718"/>
      <c r="F207" s="718"/>
      <c r="G207" s="718"/>
      <c r="H207" s="718"/>
      <c r="I207" s="718"/>
      <c r="J207" s="718"/>
      <c r="K207" s="719"/>
    </row>
    <row r="208" spans="1:11" s="142" customFormat="1" ht="15" customHeight="1" x14ac:dyDescent="0.2">
      <c r="A208" s="722" t="s">
        <v>464</v>
      </c>
      <c r="B208" s="723"/>
      <c r="C208" s="723"/>
      <c r="D208" s="723"/>
      <c r="E208" s="723"/>
      <c r="F208" s="723"/>
      <c r="G208" s="723"/>
      <c r="H208" s="723"/>
      <c r="I208" s="723"/>
      <c r="J208" s="723"/>
      <c r="K208" s="724"/>
    </row>
    <row r="209" spans="1:11" s="142" customFormat="1" ht="15" customHeight="1" x14ac:dyDescent="0.2">
      <c r="A209" s="717"/>
      <c r="B209" s="718"/>
      <c r="C209" s="718"/>
      <c r="D209" s="718"/>
      <c r="E209" s="718"/>
      <c r="F209" s="718"/>
      <c r="G209" s="718"/>
      <c r="H209" s="718"/>
      <c r="I209" s="718"/>
      <c r="J209" s="718"/>
      <c r="K209" s="719"/>
    </row>
    <row r="210" spans="1:11" s="142" customFormat="1" ht="15" customHeight="1" x14ac:dyDescent="0.2">
      <c r="A210" s="717"/>
      <c r="B210" s="718"/>
      <c r="C210" s="718"/>
      <c r="D210" s="718"/>
      <c r="E210" s="718"/>
      <c r="F210" s="718"/>
      <c r="G210" s="718"/>
      <c r="H210" s="718"/>
      <c r="I210" s="718"/>
      <c r="J210" s="718"/>
      <c r="K210" s="719"/>
    </row>
    <row r="211" spans="1:11" s="142" customFormat="1" ht="15" customHeight="1" x14ac:dyDescent="0.2">
      <c r="A211" s="717"/>
      <c r="B211" s="718"/>
      <c r="C211" s="718"/>
      <c r="D211" s="718"/>
      <c r="E211" s="718"/>
      <c r="F211" s="718"/>
      <c r="G211" s="718"/>
      <c r="H211" s="718"/>
      <c r="I211" s="718"/>
      <c r="J211" s="718"/>
      <c r="K211" s="719"/>
    </row>
    <row r="212" spans="1:11" s="142" customFormat="1" ht="15" customHeight="1" x14ac:dyDescent="0.2">
      <c r="A212" s="716"/>
      <c r="B212" s="714"/>
      <c r="C212" s="714"/>
      <c r="D212" s="714"/>
      <c r="E212" s="714"/>
      <c r="F212" s="714"/>
      <c r="G212" s="714"/>
      <c r="H212" s="714"/>
      <c r="I212" s="714"/>
      <c r="J212" s="714"/>
      <c r="K212" s="715"/>
    </row>
    <row r="213" spans="1:11" s="184" customFormat="1" ht="15" customHeight="1" x14ac:dyDescent="0.2">
      <c r="A213" s="215" t="s">
        <v>466</v>
      </c>
      <c r="B213" s="727"/>
      <c r="C213" s="727"/>
      <c r="D213" s="727"/>
      <c r="E213" s="727"/>
      <c r="F213" s="727"/>
      <c r="G213" s="727"/>
      <c r="H213" s="727"/>
      <c r="I213" s="727"/>
      <c r="J213" s="727"/>
      <c r="K213" s="728"/>
    </row>
    <row r="214" spans="1:11" s="184" customFormat="1" ht="15" customHeight="1" x14ac:dyDescent="0.2">
      <c r="A214" s="216" t="s">
        <v>437</v>
      </c>
      <c r="B214" s="582"/>
      <c r="C214" s="582"/>
      <c r="D214" s="582"/>
      <c r="E214" s="582"/>
      <c r="F214" s="582"/>
      <c r="G214" s="582"/>
      <c r="H214" s="582"/>
      <c r="I214" s="582"/>
      <c r="J214" s="582"/>
      <c r="K214" s="583"/>
    </row>
    <row r="215" spans="1:11" s="184" customFormat="1" ht="15" customHeight="1" x14ac:dyDescent="0.2">
      <c r="A215" s="216" t="s">
        <v>490</v>
      </c>
      <c r="B215" s="582"/>
      <c r="C215" s="582"/>
      <c r="D215" s="582"/>
      <c r="E215" s="582"/>
      <c r="F215" s="582"/>
      <c r="G215" s="582"/>
      <c r="H215" s="582"/>
      <c r="I215" s="582"/>
      <c r="J215" s="582"/>
      <c r="K215" s="583"/>
    </row>
    <row r="216" spans="1:11" s="184" customFormat="1" ht="15" customHeight="1" x14ac:dyDescent="0.2">
      <c r="A216" s="216" t="s">
        <v>405</v>
      </c>
      <c r="B216" s="582"/>
      <c r="C216" s="582"/>
      <c r="D216" s="582"/>
      <c r="E216" s="582"/>
      <c r="F216" s="582"/>
      <c r="G216" s="582"/>
      <c r="H216" s="582"/>
      <c r="I216" s="582"/>
      <c r="J216" s="582"/>
      <c r="K216" s="583"/>
    </row>
    <row r="217" spans="1:11" s="184" customFormat="1" ht="15" customHeight="1" x14ac:dyDescent="0.2">
      <c r="A217" s="217" t="s">
        <v>406</v>
      </c>
      <c r="B217" s="720"/>
      <c r="C217" s="720"/>
      <c r="D217" s="720"/>
      <c r="E217" s="720"/>
      <c r="F217" s="720"/>
      <c r="G217" s="720"/>
      <c r="H217" s="720"/>
      <c r="I217" s="720"/>
      <c r="J217" s="720"/>
      <c r="K217" s="721"/>
    </row>
    <row r="218" spans="1:11" s="142" customFormat="1" ht="27.75" customHeight="1" x14ac:dyDescent="0.2">
      <c r="A218" s="722" t="s">
        <v>467</v>
      </c>
      <c r="B218" s="723"/>
      <c r="C218" s="723"/>
      <c r="D218" s="723"/>
      <c r="E218" s="723"/>
      <c r="F218" s="723"/>
      <c r="G218" s="723"/>
      <c r="H218" s="723"/>
      <c r="I218" s="723"/>
      <c r="J218" s="723"/>
      <c r="K218" s="724"/>
    </row>
    <row r="219" spans="1:11" s="142" customFormat="1" ht="15" customHeight="1" x14ac:dyDescent="0.2">
      <c r="A219" s="145" t="s">
        <v>337</v>
      </c>
      <c r="B219" s="725" t="s">
        <v>412</v>
      </c>
      <c r="C219" s="725"/>
      <c r="D219" s="725"/>
      <c r="E219" s="725"/>
      <c r="F219" s="725"/>
      <c r="G219" s="725"/>
      <c r="H219" s="725"/>
      <c r="I219" s="725"/>
      <c r="J219" s="725"/>
      <c r="K219" s="726"/>
    </row>
    <row r="220" spans="1:11" s="142" customFormat="1" ht="15" customHeight="1" x14ac:dyDescent="0.2">
      <c r="A220" s="192"/>
      <c r="B220" s="714"/>
      <c r="C220" s="714"/>
      <c r="D220" s="714"/>
      <c r="E220" s="714"/>
      <c r="F220" s="714"/>
      <c r="G220" s="714"/>
      <c r="H220" s="714"/>
      <c r="I220" s="714"/>
      <c r="J220" s="714"/>
      <c r="K220" s="715"/>
    </row>
    <row r="221" spans="1:11" s="142" customFormat="1" ht="15" customHeight="1" x14ac:dyDescent="0.2">
      <c r="A221" s="192"/>
      <c r="B221" s="714"/>
      <c r="C221" s="714"/>
      <c r="D221" s="714"/>
      <c r="E221" s="714"/>
      <c r="F221" s="714"/>
      <c r="G221" s="714"/>
      <c r="H221" s="714"/>
      <c r="I221" s="714"/>
      <c r="J221" s="714"/>
      <c r="K221" s="715"/>
    </row>
    <row r="222" spans="1:11" s="142" customFormat="1" ht="15" customHeight="1" x14ac:dyDescent="0.2">
      <c r="A222" s="192"/>
      <c r="B222" s="714"/>
      <c r="C222" s="714"/>
      <c r="D222" s="714"/>
      <c r="E222" s="714"/>
      <c r="F222" s="714"/>
      <c r="G222" s="714"/>
      <c r="H222" s="714"/>
      <c r="I222" s="714"/>
      <c r="J222" s="714"/>
      <c r="K222" s="715"/>
    </row>
    <row r="223" spans="1:11" s="142" customFormat="1" ht="15" customHeight="1" x14ac:dyDescent="0.2">
      <c r="A223" s="192"/>
      <c r="B223" s="714"/>
      <c r="C223" s="714"/>
      <c r="D223" s="714"/>
      <c r="E223" s="714"/>
      <c r="F223" s="714"/>
      <c r="G223" s="714"/>
      <c r="H223" s="714"/>
      <c r="I223" s="714"/>
      <c r="J223" s="714"/>
      <c r="K223" s="715"/>
    </row>
    <row r="224" spans="1:11" s="142" customFormat="1" ht="15" customHeight="1" x14ac:dyDescent="0.2">
      <c r="A224" s="192"/>
      <c r="B224" s="714"/>
      <c r="C224" s="714"/>
      <c r="D224" s="714"/>
      <c r="E224" s="714"/>
      <c r="F224" s="714"/>
      <c r="G224" s="714"/>
      <c r="H224" s="714"/>
      <c r="I224" s="714"/>
      <c r="J224" s="714"/>
      <c r="K224" s="715"/>
    </row>
    <row r="225" spans="1:11" s="142" customFormat="1" ht="15" customHeight="1" x14ac:dyDescent="0.2">
      <c r="A225" s="192"/>
      <c r="B225" s="714"/>
      <c r="C225" s="714"/>
      <c r="D225" s="714"/>
      <c r="E225" s="714"/>
      <c r="F225" s="714"/>
      <c r="G225" s="714"/>
      <c r="H225" s="714"/>
      <c r="I225" s="714"/>
      <c r="J225" s="714"/>
      <c r="K225" s="715"/>
    </row>
    <row r="226" spans="1:11" s="142" customFormat="1" ht="15" customHeight="1" x14ac:dyDescent="0.2">
      <c r="A226" s="192"/>
      <c r="B226" s="714"/>
      <c r="C226" s="714"/>
      <c r="D226" s="714"/>
      <c r="E226" s="714"/>
      <c r="F226" s="714"/>
      <c r="G226" s="714"/>
      <c r="H226" s="714"/>
      <c r="I226" s="714"/>
      <c r="J226" s="714"/>
      <c r="K226" s="715"/>
    </row>
    <row r="227" spans="1:11" s="142" customFormat="1" ht="15" customHeight="1" x14ac:dyDescent="0.2">
      <c r="A227" s="192"/>
      <c r="B227" s="714"/>
      <c r="C227" s="714"/>
      <c r="D227" s="714"/>
      <c r="E227" s="714"/>
      <c r="F227" s="714"/>
      <c r="G227" s="714"/>
      <c r="H227" s="714"/>
      <c r="I227" s="714"/>
      <c r="J227" s="714"/>
      <c r="K227" s="715"/>
    </row>
    <row r="228" spans="1:11" s="142" customFormat="1" ht="15" customHeight="1" x14ac:dyDescent="0.2">
      <c r="A228" s="192"/>
      <c r="B228" s="714"/>
      <c r="C228" s="714"/>
      <c r="D228" s="714"/>
      <c r="E228" s="714"/>
      <c r="F228" s="714"/>
      <c r="G228" s="714"/>
      <c r="H228" s="714"/>
      <c r="I228" s="714"/>
      <c r="J228" s="714"/>
      <c r="K228" s="715"/>
    </row>
    <row r="229" spans="1:11" s="142" customFormat="1" ht="15" customHeight="1" x14ac:dyDescent="0.2">
      <c r="A229" s="192"/>
      <c r="B229" s="714"/>
      <c r="C229" s="714"/>
      <c r="D229" s="714"/>
      <c r="E229" s="714"/>
      <c r="F229" s="714"/>
      <c r="G229" s="714"/>
      <c r="H229" s="714"/>
      <c r="I229" s="714"/>
      <c r="J229" s="714"/>
      <c r="K229" s="715"/>
    </row>
    <row r="230" spans="1:11" s="142" customFormat="1" ht="15" customHeight="1" thickBot="1" x14ac:dyDescent="0.25">
      <c r="A230" s="729"/>
      <c r="B230" s="730"/>
      <c r="C230" s="730"/>
      <c r="D230" s="730"/>
      <c r="E230" s="730"/>
      <c r="F230" s="730"/>
      <c r="G230" s="730"/>
      <c r="H230" s="730"/>
      <c r="I230" s="730"/>
      <c r="J230" s="730"/>
      <c r="K230" s="731"/>
    </row>
    <row r="231" spans="1:11" s="146" customFormat="1" ht="12.75" x14ac:dyDescent="0.2">
      <c r="A231" s="732"/>
      <c r="B231" s="732"/>
      <c r="C231" s="732"/>
      <c r="D231" s="732"/>
    </row>
    <row r="232" spans="1:11" s="146" customFormat="1" ht="12.75" x14ac:dyDescent="0.2">
      <c r="A232" s="732"/>
      <c r="B232" s="732"/>
      <c r="C232" s="732"/>
      <c r="D232" s="732"/>
    </row>
  </sheetData>
  <mergeCells count="352">
    <mergeCell ref="A231:D231"/>
    <mergeCell ref="A232:D232"/>
    <mergeCell ref="A208:K208"/>
    <mergeCell ref="A209:K209"/>
    <mergeCell ref="A210:K210"/>
    <mergeCell ref="A211:K211"/>
    <mergeCell ref="B227:K227"/>
    <mergeCell ref="B228:K228"/>
    <mergeCell ref="B229:K229"/>
    <mergeCell ref="A202:K202"/>
    <mergeCell ref="A203:K203"/>
    <mergeCell ref="A204:K204"/>
    <mergeCell ref="A205:K205"/>
    <mergeCell ref="A206:K206"/>
    <mergeCell ref="B225:K225"/>
    <mergeCell ref="B226:K226"/>
    <mergeCell ref="B213:K213"/>
    <mergeCell ref="A230:K230"/>
    <mergeCell ref="B215:K215"/>
    <mergeCell ref="A185:K185"/>
    <mergeCell ref="A186:K186"/>
    <mergeCell ref="A187:K187"/>
    <mergeCell ref="A188:K188"/>
    <mergeCell ref="A189:K189"/>
    <mergeCell ref="B224:K224"/>
    <mergeCell ref="A212:K212"/>
    <mergeCell ref="A195:K195"/>
    <mergeCell ref="A196:K196"/>
    <mergeCell ref="A197:K197"/>
    <mergeCell ref="A198:K198"/>
    <mergeCell ref="A199:K199"/>
    <mergeCell ref="A207:K207"/>
    <mergeCell ref="B216:K216"/>
    <mergeCell ref="B217:K217"/>
    <mergeCell ref="A218:K218"/>
    <mergeCell ref="B219:K219"/>
    <mergeCell ref="B220:K220"/>
    <mergeCell ref="B221:K221"/>
    <mergeCell ref="B222:K222"/>
    <mergeCell ref="B223:K223"/>
    <mergeCell ref="A190:K190"/>
    <mergeCell ref="A200:K200"/>
    <mergeCell ref="A201:K201"/>
    <mergeCell ref="A176:K176"/>
    <mergeCell ref="A177:K177"/>
    <mergeCell ref="A178:K178"/>
    <mergeCell ref="A179:K179"/>
    <mergeCell ref="A180:K180"/>
    <mergeCell ref="A181:K181"/>
    <mergeCell ref="A182:K182"/>
    <mergeCell ref="A183:K183"/>
    <mergeCell ref="A184:K184"/>
    <mergeCell ref="F171:K171"/>
    <mergeCell ref="B172:E172"/>
    <mergeCell ref="F172:K172"/>
    <mergeCell ref="B173:E173"/>
    <mergeCell ref="F173:K173"/>
    <mergeCell ref="B174:E174"/>
    <mergeCell ref="F174:K174"/>
    <mergeCell ref="B175:E175"/>
    <mergeCell ref="F175:K175"/>
    <mergeCell ref="F131:K131"/>
    <mergeCell ref="F132:K132"/>
    <mergeCell ref="A150:K150"/>
    <mergeCell ref="A151:K151"/>
    <mergeCell ref="A157:K157"/>
    <mergeCell ref="A135:K135"/>
    <mergeCell ref="A133:K133"/>
    <mergeCell ref="A134:K134"/>
    <mergeCell ref="A142:K142"/>
    <mergeCell ref="A144:K144"/>
    <mergeCell ref="A143:K143"/>
    <mergeCell ref="A138:K138"/>
    <mergeCell ref="A139:K139"/>
    <mergeCell ref="A140:K140"/>
    <mergeCell ref="A141:K141"/>
    <mergeCell ref="A145:K145"/>
    <mergeCell ref="A146:K146"/>
    <mergeCell ref="A147:K147"/>
    <mergeCell ref="A148:K148"/>
    <mergeCell ref="A149:K149"/>
    <mergeCell ref="A156:K156"/>
    <mergeCell ref="B117:D117"/>
    <mergeCell ref="G117:I117"/>
    <mergeCell ref="F120:K120"/>
    <mergeCell ref="B123:E123"/>
    <mergeCell ref="B121:E121"/>
    <mergeCell ref="F121:K121"/>
    <mergeCell ref="B122:E122"/>
    <mergeCell ref="F122:K122"/>
    <mergeCell ref="F126:K126"/>
    <mergeCell ref="B126:E126"/>
    <mergeCell ref="B118:E118"/>
    <mergeCell ref="F118:K118"/>
    <mergeCell ref="B125:E125"/>
    <mergeCell ref="F123:K123"/>
    <mergeCell ref="B124:E124"/>
    <mergeCell ref="B119:E119"/>
    <mergeCell ref="F124:K124"/>
    <mergeCell ref="F125:K125"/>
    <mergeCell ref="B112:D112"/>
    <mergeCell ref="G112:I112"/>
    <mergeCell ref="B113:D113"/>
    <mergeCell ref="G113:I113"/>
    <mergeCell ref="B114:D114"/>
    <mergeCell ref="G114:I114"/>
    <mergeCell ref="B115:D115"/>
    <mergeCell ref="G115:I115"/>
    <mergeCell ref="B116:D116"/>
    <mergeCell ref="G116:I116"/>
    <mergeCell ref="B107:D107"/>
    <mergeCell ref="G107:I107"/>
    <mergeCell ref="B108:D108"/>
    <mergeCell ref="G108:I108"/>
    <mergeCell ref="B109:D109"/>
    <mergeCell ref="G109:I109"/>
    <mergeCell ref="B110:D110"/>
    <mergeCell ref="G110:I110"/>
    <mergeCell ref="B111:D111"/>
    <mergeCell ref="G111:I111"/>
    <mergeCell ref="B102:D102"/>
    <mergeCell ref="G102:I102"/>
    <mergeCell ref="B103:D103"/>
    <mergeCell ref="G103:I103"/>
    <mergeCell ref="B104:D104"/>
    <mergeCell ref="G104:I104"/>
    <mergeCell ref="B105:D105"/>
    <mergeCell ref="G105:I105"/>
    <mergeCell ref="B106:D106"/>
    <mergeCell ref="G106:I106"/>
    <mergeCell ref="B97:D97"/>
    <mergeCell ref="G97:I97"/>
    <mergeCell ref="B98:D98"/>
    <mergeCell ref="G98:I98"/>
    <mergeCell ref="B99:D99"/>
    <mergeCell ref="G99:I99"/>
    <mergeCell ref="B100:D100"/>
    <mergeCell ref="G100:I100"/>
    <mergeCell ref="B101:D101"/>
    <mergeCell ref="G101:I101"/>
    <mergeCell ref="B92:D92"/>
    <mergeCell ref="G92:I92"/>
    <mergeCell ref="B93:D93"/>
    <mergeCell ref="G93:I93"/>
    <mergeCell ref="B94:D94"/>
    <mergeCell ref="G94:I94"/>
    <mergeCell ref="B95:D95"/>
    <mergeCell ref="G95:I95"/>
    <mergeCell ref="B96:D96"/>
    <mergeCell ref="G96:I96"/>
    <mergeCell ref="B87:D87"/>
    <mergeCell ref="G87:I87"/>
    <mergeCell ref="B88:D88"/>
    <mergeCell ref="G88:I88"/>
    <mergeCell ref="B89:D89"/>
    <mergeCell ref="G89:I89"/>
    <mergeCell ref="B90:D90"/>
    <mergeCell ref="G90:I90"/>
    <mergeCell ref="B91:D91"/>
    <mergeCell ref="G91:I91"/>
    <mergeCell ref="B82:D82"/>
    <mergeCell ref="G82:I82"/>
    <mergeCell ref="B83:D83"/>
    <mergeCell ref="G83:I83"/>
    <mergeCell ref="B84:D84"/>
    <mergeCell ref="G84:I84"/>
    <mergeCell ref="B85:D85"/>
    <mergeCell ref="G85:I85"/>
    <mergeCell ref="B86:D86"/>
    <mergeCell ref="G86:I86"/>
    <mergeCell ref="B77:D77"/>
    <mergeCell ref="G77:I77"/>
    <mergeCell ref="B78:D78"/>
    <mergeCell ref="G78:I78"/>
    <mergeCell ref="B79:D79"/>
    <mergeCell ref="G79:I79"/>
    <mergeCell ref="B80:D80"/>
    <mergeCell ref="G80:I80"/>
    <mergeCell ref="B81:D81"/>
    <mergeCell ref="G81:I81"/>
    <mergeCell ref="B72:D72"/>
    <mergeCell ref="G72:I72"/>
    <mergeCell ref="B73:D73"/>
    <mergeCell ref="G73:I73"/>
    <mergeCell ref="B74:D74"/>
    <mergeCell ref="G74:I74"/>
    <mergeCell ref="B75:D75"/>
    <mergeCell ref="G75:I75"/>
    <mergeCell ref="B76:D76"/>
    <mergeCell ref="G76:I76"/>
    <mergeCell ref="E68:I68"/>
    <mergeCell ref="J68:K68"/>
    <mergeCell ref="C69:D69"/>
    <mergeCell ref="E69:F69"/>
    <mergeCell ref="J69:K69"/>
    <mergeCell ref="B70:F70"/>
    <mergeCell ref="G70:K70"/>
    <mergeCell ref="B71:D71"/>
    <mergeCell ref="G71:I71"/>
    <mergeCell ref="E66:F66"/>
    <mergeCell ref="J66:K66"/>
    <mergeCell ref="E67:F67"/>
    <mergeCell ref="J67:K67"/>
    <mergeCell ref="E63:F63"/>
    <mergeCell ref="J63:K63"/>
    <mergeCell ref="E64:F64"/>
    <mergeCell ref="J64:K64"/>
    <mergeCell ref="E65:F65"/>
    <mergeCell ref="J65:K65"/>
    <mergeCell ref="B55:K55"/>
    <mergeCell ref="B56:K56"/>
    <mergeCell ref="B57:K57"/>
    <mergeCell ref="E60:F60"/>
    <mergeCell ref="J60:K60"/>
    <mergeCell ref="E61:F61"/>
    <mergeCell ref="J61:K61"/>
    <mergeCell ref="E62:F62"/>
    <mergeCell ref="J62:K62"/>
    <mergeCell ref="B58:K58"/>
    <mergeCell ref="E59:F59"/>
    <mergeCell ref="J59:K59"/>
    <mergeCell ref="E49:F49"/>
    <mergeCell ref="J49:K49"/>
    <mergeCell ref="E50:F50"/>
    <mergeCell ref="J50:K50"/>
    <mergeCell ref="E51:F51"/>
    <mergeCell ref="J51:K51"/>
    <mergeCell ref="A52:K52"/>
    <mergeCell ref="B53:K53"/>
    <mergeCell ref="B54:K54"/>
    <mergeCell ref="E43:F43"/>
    <mergeCell ref="J43:K43"/>
    <mergeCell ref="E47:F47"/>
    <mergeCell ref="J47:K47"/>
    <mergeCell ref="E48:F48"/>
    <mergeCell ref="J48:K48"/>
    <mergeCell ref="E44:F44"/>
    <mergeCell ref="J44:K44"/>
    <mergeCell ref="E45:F45"/>
    <mergeCell ref="J45:K45"/>
    <mergeCell ref="E46:F46"/>
    <mergeCell ref="J46:K46"/>
    <mergeCell ref="E40:G40"/>
    <mergeCell ref="B39:D39"/>
    <mergeCell ref="H39:K39"/>
    <mergeCell ref="B40:D40"/>
    <mergeCell ref="H40:K40"/>
    <mergeCell ref="E41:F41"/>
    <mergeCell ref="J41:K41"/>
    <mergeCell ref="E42:F42"/>
    <mergeCell ref="J42:K42"/>
    <mergeCell ref="E37:F37"/>
    <mergeCell ref="I37:K37"/>
    <mergeCell ref="H35:K35"/>
    <mergeCell ref="H36:K36"/>
    <mergeCell ref="E38:F38"/>
    <mergeCell ref="I38:K38"/>
    <mergeCell ref="B37:C37"/>
    <mergeCell ref="B38:C38"/>
    <mergeCell ref="E39:G39"/>
    <mergeCell ref="B29:K29"/>
    <mergeCell ref="A30:K30"/>
    <mergeCell ref="B31:K31"/>
    <mergeCell ref="B32:K32"/>
    <mergeCell ref="B33:K33"/>
    <mergeCell ref="B34:K34"/>
    <mergeCell ref="B35:C35"/>
    <mergeCell ref="D35:F35"/>
    <mergeCell ref="B36:C36"/>
    <mergeCell ref="D36:F36"/>
    <mergeCell ref="E24:F24"/>
    <mergeCell ref="G24:K24"/>
    <mergeCell ref="B22:D22"/>
    <mergeCell ref="B25:D25"/>
    <mergeCell ref="E25:F25"/>
    <mergeCell ref="G25:K25"/>
    <mergeCell ref="B26:K26"/>
    <mergeCell ref="B27:K27"/>
    <mergeCell ref="B28:K28"/>
    <mergeCell ref="B12:K12"/>
    <mergeCell ref="B8:K8"/>
    <mergeCell ref="B9:K9"/>
    <mergeCell ref="B14:K14"/>
    <mergeCell ref="E19:F19"/>
    <mergeCell ref="G19:K19"/>
    <mergeCell ref="B20:D20"/>
    <mergeCell ref="E20:F20"/>
    <mergeCell ref="G20:K20"/>
    <mergeCell ref="B16:K16"/>
    <mergeCell ref="B17:K17"/>
    <mergeCell ref="B19:D19"/>
    <mergeCell ref="B18:D18"/>
    <mergeCell ref="E18:K18"/>
    <mergeCell ref="B15:K15"/>
    <mergeCell ref="B13:K13"/>
    <mergeCell ref="B1:K1"/>
    <mergeCell ref="B2:K2"/>
    <mergeCell ref="B3:K3"/>
    <mergeCell ref="B4:K4"/>
    <mergeCell ref="A5:K5"/>
    <mergeCell ref="B6:K6"/>
    <mergeCell ref="B7:K7"/>
    <mergeCell ref="B10:K10"/>
    <mergeCell ref="B11:K11"/>
    <mergeCell ref="A191:K191"/>
    <mergeCell ref="A192:K192"/>
    <mergeCell ref="A193:K193"/>
    <mergeCell ref="A194:K194"/>
    <mergeCell ref="A152:K152"/>
    <mergeCell ref="A153:K153"/>
    <mergeCell ref="A154:K154"/>
    <mergeCell ref="A155:K155"/>
    <mergeCell ref="A158:K158"/>
    <mergeCell ref="A159:K159"/>
    <mergeCell ref="A160:K160"/>
    <mergeCell ref="A161:K161"/>
    <mergeCell ref="A162:K162"/>
    <mergeCell ref="A163:K163"/>
    <mergeCell ref="A164:K164"/>
    <mergeCell ref="A165:K165"/>
    <mergeCell ref="A167:K167"/>
    <mergeCell ref="A168:K168"/>
    <mergeCell ref="A169:B169"/>
    <mergeCell ref="C169:D169"/>
    <mergeCell ref="E169:K169"/>
    <mergeCell ref="A166:K166"/>
    <mergeCell ref="A170:K170"/>
    <mergeCell ref="B171:E171"/>
    <mergeCell ref="B21:D21"/>
    <mergeCell ref="E21:F21"/>
    <mergeCell ref="G21:K21"/>
    <mergeCell ref="E22:F22"/>
    <mergeCell ref="B214:K214"/>
    <mergeCell ref="B131:E131"/>
    <mergeCell ref="F128:K128"/>
    <mergeCell ref="F119:K119"/>
    <mergeCell ref="B120:E120"/>
    <mergeCell ref="B129:E129"/>
    <mergeCell ref="F129:K129"/>
    <mergeCell ref="B127:E127"/>
    <mergeCell ref="F127:K127"/>
    <mergeCell ref="B128:E128"/>
    <mergeCell ref="F130:K130"/>
    <mergeCell ref="A137:K137"/>
    <mergeCell ref="A136:K136"/>
    <mergeCell ref="B130:E130"/>
    <mergeCell ref="B132:E132"/>
    <mergeCell ref="G22:K22"/>
    <mergeCell ref="B23:D23"/>
    <mergeCell ref="E23:F23"/>
    <mergeCell ref="G23:K23"/>
    <mergeCell ref="B24:D24"/>
  </mergeCells>
  <printOptions gridLines="1"/>
  <pageMargins left="0.43307086614173229" right="0.23622047244094491" top="0.98425196850393704" bottom="0.51181102362204722" header="0.39370078740157483" footer="0.27559055118110237"/>
  <pageSetup scale="77" orientation="landscape" r:id="rId1"/>
  <headerFooter alignWithMargins="0">
    <oddHeader>&amp;C&amp;"Futura Bk,Gras"&amp;8MUSICACTION 
PRODUCTION ET PROMOTION DE TITRES&amp;"Calibri,Gras"&amp;9 26-27
PROJET - DEMANDE ET PARACHÈVEMENT&amp;R&amp;"Calibri,Gras"&amp;9&amp;P de &amp;N</oddHeader>
  </headerFooter>
  <rowBreaks count="5" manualBreakCount="5">
    <brk id="33" max="10" man="1"/>
    <brk id="69" max="16383" man="1"/>
    <brk id="104" max="16383" man="1"/>
    <brk id="139"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24" r:id="rId4" name="Check Box 36">
              <controlPr defaultSize="0" autoFill="0" autoLine="0" autoPict="0">
                <anchor moveWithCells="1" sizeWithCells="1">
                  <from>
                    <xdr:col>2</xdr:col>
                    <xdr:colOff>2276475</xdr:colOff>
                    <xdr:row>167</xdr:row>
                    <xdr:rowOff>66675</xdr:rowOff>
                  </from>
                  <to>
                    <xdr:col>2</xdr:col>
                    <xdr:colOff>2886075</xdr:colOff>
                    <xdr:row>169</xdr:row>
                    <xdr:rowOff>0</xdr:rowOff>
                  </to>
                </anchor>
              </controlPr>
            </control>
          </mc:Choice>
        </mc:AlternateContent>
        <mc:AlternateContent xmlns:mc="http://schemas.openxmlformats.org/markup-compatibility/2006">
          <mc:Choice Requires="x14">
            <control shapeId="37925" r:id="rId5" name="Check Box 37">
              <controlPr defaultSize="0" autoFill="0" autoLine="0" autoPict="0">
                <anchor moveWithCells="1" sizeWithCells="1">
                  <from>
                    <xdr:col>2</xdr:col>
                    <xdr:colOff>123825</xdr:colOff>
                    <xdr:row>168</xdr:row>
                    <xdr:rowOff>9525</xdr:rowOff>
                  </from>
                  <to>
                    <xdr:col>2</xdr:col>
                    <xdr:colOff>466725</xdr:colOff>
                    <xdr:row>168</xdr:row>
                    <xdr:rowOff>180975</xdr:rowOff>
                  </to>
                </anchor>
              </controlPr>
            </control>
          </mc:Choice>
        </mc:AlternateContent>
        <mc:AlternateContent xmlns:mc="http://schemas.openxmlformats.org/markup-compatibility/2006">
          <mc:Choice Requires="x14">
            <control shapeId="37926" r:id="rId6" name="Check Box 38">
              <controlPr defaultSize="0" autoFill="0" autoLine="0" autoPict="0">
                <anchor moveWithCells="1" sizeWithCells="1">
                  <from>
                    <xdr:col>4</xdr:col>
                    <xdr:colOff>76200</xdr:colOff>
                    <xdr:row>168</xdr:row>
                    <xdr:rowOff>0</xdr:rowOff>
                  </from>
                  <to>
                    <xdr:col>4</xdr:col>
                    <xdr:colOff>276225</xdr:colOff>
                    <xdr:row>168</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2</xdr:col>
                    <xdr:colOff>104775</xdr:colOff>
                    <xdr:row>6</xdr:row>
                    <xdr:rowOff>0</xdr:rowOff>
                  </from>
                  <to>
                    <xdr:col>2</xdr:col>
                    <xdr:colOff>847725</xdr:colOff>
                    <xdr:row>7</xdr:row>
                    <xdr:rowOff>0</xdr:rowOff>
                  </to>
                </anchor>
              </controlPr>
            </control>
          </mc:Choice>
        </mc:AlternateContent>
        <mc:AlternateContent xmlns:mc="http://schemas.openxmlformats.org/markup-compatibility/2006">
          <mc:Choice Requires="x14">
            <control shapeId="37899" r:id="rId8" name="Check Box 11">
              <controlPr defaultSize="0" autoFill="0" autoLine="0" autoPict="0">
                <anchor moveWithCells="1" sizeWithCells="1">
                  <from>
                    <xdr:col>2</xdr:col>
                    <xdr:colOff>885825</xdr:colOff>
                    <xdr:row>6</xdr:row>
                    <xdr:rowOff>0</xdr:rowOff>
                  </from>
                  <to>
                    <xdr:col>6</xdr:col>
                    <xdr:colOff>1314450</xdr:colOff>
                    <xdr:row>7</xdr:row>
                    <xdr:rowOff>0</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sizeWithCells="1">
                  <from>
                    <xdr:col>2</xdr:col>
                    <xdr:colOff>104775</xdr:colOff>
                    <xdr:row>7</xdr:row>
                    <xdr:rowOff>171450</xdr:rowOff>
                  </from>
                  <to>
                    <xdr:col>2</xdr:col>
                    <xdr:colOff>733425</xdr:colOff>
                    <xdr:row>7</xdr:row>
                    <xdr:rowOff>600075</xdr:rowOff>
                  </to>
                </anchor>
              </controlPr>
            </control>
          </mc:Choice>
        </mc:AlternateContent>
        <mc:AlternateContent xmlns:mc="http://schemas.openxmlformats.org/markup-compatibility/2006">
          <mc:Choice Requires="x14">
            <control shapeId="37901" r:id="rId10" name="Check Box 13">
              <controlPr defaultSize="0" autoFill="0" autoLine="0" autoPict="0">
                <anchor moveWithCells="1" sizeWithCells="1">
                  <from>
                    <xdr:col>2</xdr:col>
                    <xdr:colOff>819150</xdr:colOff>
                    <xdr:row>7</xdr:row>
                    <xdr:rowOff>209550</xdr:rowOff>
                  </from>
                  <to>
                    <xdr:col>3</xdr:col>
                    <xdr:colOff>581025</xdr:colOff>
                    <xdr:row>7</xdr:row>
                    <xdr:rowOff>552450</xdr:rowOff>
                  </to>
                </anchor>
              </controlPr>
            </control>
          </mc:Choice>
        </mc:AlternateContent>
        <mc:AlternateContent xmlns:mc="http://schemas.openxmlformats.org/markup-compatibility/2006">
          <mc:Choice Requires="x14">
            <control shapeId="37898" r:id="rId11" name="Check Box 10">
              <controlPr defaultSize="0" autoFill="0" autoLine="0" autoPict="0">
                <anchor moveWithCells="1" sizeWithCells="1">
                  <from>
                    <xdr:col>2</xdr:col>
                    <xdr:colOff>104775</xdr:colOff>
                    <xdr:row>8</xdr:row>
                    <xdr:rowOff>66675</xdr:rowOff>
                  </from>
                  <to>
                    <xdr:col>2</xdr:col>
                    <xdr:colOff>447675</xdr:colOff>
                    <xdr:row>8</xdr:row>
                    <xdr:rowOff>495300</xdr:rowOff>
                  </to>
                </anchor>
              </controlPr>
            </control>
          </mc:Choice>
        </mc:AlternateContent>
        <mc:AlternateContent xmlns:mc="http://schemas.openxmlformats.org/markup-compatibility/2006">
          <mc:Choice Requires="x14">
            <control shapeId="37902" r:id="rId12" name="Check Box 14">
              <controlPr defaultSize="0" autoFill="0" autoLine="0" autoPict="0">
                <anchor moveWithCells="1" sizeWithCells="1">
                  <from>
                    <xdr:col>2</xdr:col>
                    <xdr:colOff>847725</xdr:colOff>
                    <xdr:row>8</xdr:row>
                    <xdr:rowOff>47625</xdr:rowOff>
                  </from>
                  <to>
                    <xdr:col>3</xdr:col>
                    <xdr:colOff>428625</xdr:colOff>
                    <xdr:row>9</xdr:row>
                    <xdr:rowOff>0</xdr:rowOff>
                  </to>
                </anchor>
              </controlPr>
            </control>
          </mc:Choice>
        </mc:AlternateContent>
        <mc:AlternateContent xmlns:mc="http://schemas.openxmlformats.org/markup-compatibility/2006">
          <mc:Choice Requires="x14">
            <control shapeId="37906" r:id="rId13" name="Check Box 18">
              <controlPr defaultSize="0" autoFill="0" autoLine="0" autoPict="0">
                <anchor moveWithCells="1" sizeWithCells="1">
                  <from>
                    <xdr:col>6</xdr:col>
                    <xdr:colOff>85725</xdr:colOff>
                    <xdr:row>20</xdr:row>
                    <xdr:rowOff>0</xdr:rowOff>
                  </from>
                  <to>
                    <xdr:col>6</xdr:col>
                    <xdr:colOff>542925</xdr:colOff>
                    <xdr:row>21</xdr:row>
                    <xdr:rowOff>0</xdr:rowOff>
                  </to>
                </anchor>
              </controlPr>
            </control>
          </mc:Choice>
        </mc:AlternateContent>
        <mc:AlternateContent xmlns:mc="http://schemas.openxmlformats.org/markup-compatibility/2006">
          <mc:Choice Requires="x14">
            <control shapeId="37907" r:id="rId14" name="Check Box 19">
              <controlPr defaultSize="0" autoFill="0" autoLine="0" autoPict="0">
                <anchor moveWithCells="1" sizeWithCells="1">
                  <from>
                    <xdr:col>6</xdr:col>
                    <xdr:colOff>704850</xdr:colOff>
                    <xdr:row>20</xdr:row>
                    <xdr:rowOff>0</xdr:rowOff>
                  </from>
                  <to>
                    <xdr:col>6</xdr:col>
                    <xdr:colOff>1219200</xdr:colOff>
                    <xdr:row>21</xdr:row>
                    <xdr:rowOff>0</xdr:rowOff>
                  </to>
                </anchor>
              </controlPr>
            </control>
          </mc:Choice>
        </mc:AlternateContent>
        <mc:AlternateContent xmlns:mc="http://schemas.openxmlformats.org/markup-compatibility/2006">
          <mc:Choice Requires="x14">
            <control shapeId="37908" r:id="rId15" name="Check Box 20">
              <controlPr defaultSize="0" autoFill="0" autoLine="0" autoPict="0">
                <anchor moveWithCells="1" sizeWithCells="1">
                  <from>
                    <xdr:col>8</xdr:col>
                    <xdr:colOff>180975</xdr:colOff>
                    <xdr:row>20</xdr:row>
                    <xdr:rowOff>0</xdr:rowOff>
                  </from>
                  <to>
                    <xdr:col>8</xdr:col>
                    <xdr:colOff>1085850</xdr:colOff>
                    <xdr:row>21</xdr:row>
                    <xdr:rowOff>0</xdr:rowOff>
                  </to>
                </anchor>
              </controlPr>
            </control>
          </mc:Choice>
        </mc:AlternateContent>
        <mc:AlternateContent xmlns:mc="http://schemas.openxmlformats.org/markup-compatibility/2006">
          <mc:Choice Requires="x14">
            <control shapeId="37909" r:id="rId16" name="Check Box 21">
              <controlPr defaultSize="0" autoFill="0" autoLine="0" autoPict="0">
                <anchor moveWithCells="1" sizeWithCells="1">
                  <from>
                    <xdr:col>6</xdr:col>
                    <xdr:colOff>85725</xdr:colOff>
                    <xdr:row>21</xdr:row>
                    <xdr:rowOff>28575</xdr:rowOff>
                  </from>
                  <to>
                    <xdr:col>6</xdr:col>
                    <xdr:colOff>542925</xdr:colOff>
                    <xdr:row>22</xdr:row>
                    <xdr:rowOff>0</xdr:rowOff>
                  </to>
                </anchor>
              </controlPr>
            </control>
          </mc:Choice>
        </mc:AlternateContent>
        <mc:AlternateContent xmlns:mc="http://schemas.openxmlformats.org/markup-compatibility/2006">
          <mc:Choice Requires="x14">
            <control shapeId="37910" r:id="rId17" name="Check Box 22">
              <controlPr defaultSize="0" autoFill="0" autoLine="0" autoPict="0">
                <anchor moveWithCells="1" sizeWithCells="1">
                  <from>
                    <xdr:col>6</xdr:col>
                    <xdr:colOff>704850</xdr:colOff>
                    <xdr:row>21</xdr:row>
                    <xdr:rowOff>28575</xdr:rowOff>
                  </from>
                  <to>
                    <xdr:col>6</xdr:col>
                    <xdr:colOff>1219200</xdr:colOff>
                    <xdr:row>22</xdr:row>
                    <xdr:rowOff>0</xdr:rowOff>
                  </to>
                </anchor>
              </controlPr>
            </control>
          </mc:Choice>
        </mc:AlternateContent>
        <mc:AlternateContent xmlns:mc="http://schemas.openxmlformats.org/markup-compatibility/2006">
          <mc:Choice Requires="x14">
            <control shapeId="37911" r:id="rId18" name="Check Box 23">
              <controlPr defaultSize="0" autoFill="0" autoLine="0" autoPict="0">
                <anchor moveWithCells="1" sizeWithCells="1">
                  <from>
                    <xdr:col>8</xdr:col>
                    <xdr:colOff>180975</xdr:colOff>
                    <xdr:row>21</xdr:row>
                    <xdr:rowOff>28575</xdr:rowOff>
                  </from>
                  <to>
                    <xdr:col>8</xdr:col>
                    <xdr:colOff>1114425</xdr:colOff>
                    <xdr:row>22</xdr:row>
                    <xdr:rowOff>0</xdr:rowOff>
                  </to>
                </anchor>
              </controlPr>
            </control>
          </mc:Choice>
        </mc:AlternateContent>
        <mc:AlternateContent xmlns:mc="http://schemas.openxmlformats.org/markup-compatibility/2006">
          <mc:Choice Requires="x14">
            <control shapeId="37918" r:id="rId19" name="Check Box 30">
              <controlPr defaultSize="0" autoFill="0" autoLine="0" autoPict="0">
                <anchor moveWithCells="1" sizeWithCells="1">
                  <from>
                    <xdr:col>6</xdr:col>
                    <xdr:colOff>95250</xdr:colOff>
                    <xdr:row>24</xdr:row>
                    <xdr:rowOff>28575</xdr:rowOff>
                  </from>
                  <to>
                    <xdr:col>6</xdr:col>
                    <xdr:colOff>561975</xdr:colOff>
                    <xdr:row>25</xdr:row>
                    <xdr:rowOff>0</xdr:rowOff>
                  </to>
                </anchor>
              </controlPr>
            </control>
          </mc:Choice>
        </mc:AlternateContent>
        <mc:AlternateContent xmlns:mc="http://schemas.openxmlformats.org/markup-compatibility/2006">
          <mc:Choice Requires="x14">
            <control shapeId="37919" r:id="rId20" name="Check Box 31">
              <controlPr defaultSize="0" autoFill="0" autoLine="0" autoPict="0">
                <anchor moveWithCells="1" sizeWithCells="1">
                  <from>
                    <xdr:col>6</xdr:col>
                    <xdr:colOff>771525</xdr:colOff>
                    <xdr:row>24</xdr:row>
                    <xdr:rowOff>28575</xdr:rowOff>
                  </from>
                  <to>
                    <xdr:col>6</xdr:col>
                    <xdr:colOff>1314450</xdr:colOff>
                    <xdr:row>25</xdr:row>
                    <xdr:rowOff>0</xdr:rowOff>
                  </to>
                </anchor>
              </controlPr>
            </control>
          </mc:Choice>
        </mc:AlternateContent>
        <mc:AlternateContent xmlns:mc="http://schemas.openxmlformats.org/markup-compatibility/2006">
          <mc:Choice Requires="x14">
            <control shapeId="37920" r:id="rId21" name="Check Box 32">
              <controlPr defaultSize="0" autoFill="0" autoLine="0" autoPict="0">
                <anchor moveWithCells="1" sizeWithCells="1">
                  <from>
                    <xdr:col>8</xdr:col>
                    <xdr:colOff>314325</xdr:colOff>
                    <xdr:row>24</xdr:row>
                    <xdr:rowOff>9525</xdr:rowOff>
                  </from>
                  <to>
                    <xdr:col>9</xdr:col>
                    <xdr:colOff>0</xdr:colOff>
                    <xdr:row>25</xdr:row>
                    <xdr:rowOff>28575</xdr:rowOff>
                  </to>
                </anchor>
              </controlPr>
            </control>
          </mc:Choice>
        </mc:AlternateContent>
        <mc:AlternateContent xmlns:mc="http://schemas.openxmlformats.org/markup-compatibility/2006">
          <mc:Choice Requires="x14">
            <control shapeId="37921" r:id="rId22" name="Check Box 33">
              <controlPr defaultSize="0" autoFill="0" autoLine="0" autoPict="0">
                <anchor moveWithCells="1" sizeWithCells="1">
                  <from>
                    <xdr:col>6</xdr:col>
                    <xdr:colOff>85725</xdr:colOff>
                    <xdr:row>18</xdr:row>
                    <xdr:rowOff>57150</xdr:rowOff>
                  </from>
                  <to>
                    <xdr:col>6</xdr:col>
                    <xdr:colOff>552450</xdr:colOff>
                    <xdr:row>19</xdr:row>
                    <xdr:rowOff>0</xdr:rowOff>
                  </to>
                </anchor>
              </controlPr>
            </control>
          </mc:Choice>
        </mc:AlternateContent>
        <mc:AlternateContent xmlns:mc="http://schemas.openxmlformats.org/markup-compatibility/2006">
          <mc:Choice Requires="x14">
            <control shapeId="37922" r:id="rId23" name="Check Box 34">
              <controlPr defaultSize="0" autoFill="0" autoLine="0" autoPict="0">
                <anchor moveWithCells="1" sizeWithCells="1">
                  <from>
                    <xdr:col>6</xdr:col>
                    <xdr:colOff>742950</xdr:colOff>
                    <xdr:row>18</xdr:row>
                    <xdr:rowOff>57150</xdr:rowOff>
                  </from>
                  <to>
                    <xdr:col>6</xdr:col>
                    <xdr:colOff>1276350</xdr:colOff>
                    <xdr:row>19</xdr:row>
                    <xdr:rowOff>0</xdr:rowOff>
                  </to>
                </anchor>
              </controlPr>
            </control>
          </mc:Choice>
        </mc:AlternateContent>
        <mc:AlternateContent xmlns:mc="http://schemas.openxmlformats.org/markup-compatibility/2006">
          <mc:Choice Requires="x14">
            <control shapeId="37923" r:id="rId24" name="Check Box 35">
              <controlPr defaultSize="0" autoFill="0" autoLine="0" autoPict="0">
                <anchor moveWithCells="1" sizeWithCells="1">
                  <from>
                    <xdr:col>8</xdr:col>
                    <xdr:colOff>304800</xdr:colOff>
                    <xdr:row>18</xdr:row>
                    <xdr:rowOff>57150</xdr:rowOff>
                  </from>
                  <to>
                    <xdr:col>9</xdr:col>
                    <xdr:colOff>0</xdr:colOff>
                    <xdr:row>19</xdr:row>
                    <xdr:rowOff>0</xdr:rowOff>
                  </to>
                </anchor>
              </controlPr>
            </control>
          </mc:Choice>
        </mc:AlternateContent>
        <mc:AlternateContent xmlns:mc="http://schemas.openxmlformats.org/markup-compatibility/2006">
          <mc:Choice Requires="x14">
            <control shapeId="38064" r:id="rId25" name="Check Box 176">
              <controlPr defaultSize="0" autoFill="0" autoLine="0" autoPict="0">
                <anchor moveWithCells="1" sizeWithCells="1">
                  <from>
                    <xdr:col>6</xdr:col>
                    <xdr:colOff>85725</xdr:colOff>
                    <xdr:row>19</xdr:row>
                    <xdr:rowOff>0</xdr:rowOff>
                  </from>
                  <to>
                    <xdr:col>6</xdr:col>
                    <xdr:colOff>542925</xdr:colOff>
                    <xdr:row>20</xdr:row>
                    <xdr:rowOff>0</xdr:rowOff>
                  </to>
                </anchor>
              </controlPr>
            </control>
          </mc:Choice>
        </mc:AlternateContent>
        <mc:AlternateContent xmlns:mc="http://schemas.openxmlformats.org/markup-compatibility/2006">
          <mc:Choice Requires="x14">
            <control shapeId="38065" r:id="rId26" name="Check Box 177">
              <controlPr defaultSize="0" autoFill="0" autoLine="0" autoPict="0">
                <anchor moveWithCells="1" sizeWithCells="1">
                  <from>
                    <xdr:col>6</xdr:col>
                    <xdr:colOff>704850</xdr:colOff>
                    <xdr:row>19</xdr:row>
                    <xdr:rowOff>0</xdr:rowOff>
                  </from>
                  <to>
                    <xdr:col>6</xdr:col>
                    <xdr:colOff>1219200</xdr:colOff>
                    <xdr:row>20</xdr:row>
                    <xdr:rowOff>0</xdr:rowOff>
                  </to>
                </anchor>
              </controlPr>
            </control>
          </mc:Choice>
        </mc:AlternateContent>
        <mc:AlternateContent xmlns:mc="http://schemas.openxmlformats.org/markup-compatibility/2006">
          <mc:Choice Requires="x14">
            <control shapeId="38066" r:id="rId27" name="Check Box 178">
              <controlPr defaultSize="0" autoFill="0" autoLine="0" autoPict="0">
                <anchor moveWithCells="1" sizeWithCells="1">
                  <from>
                    <xdr:col>8</xdr:col>
                    <xdr:colOff>180975</xdr:colOff>
                    <xdr:row>19</xdr:row>
                    <xdr:rowOff>0</xdr:rowOff>
                  </from>
                  <to>
                    <xdr:col>8</xdr:col>
                    <xdr:colOff>1085850</xdr:colOff>
                    <xdr:row>20</xdr:row>
                    <xdr:rowOff>0</xdr:rowOff>
                  </to>
                </anchor>
              </controlPr>
            </control>
          </mc:Choice>
        </mc:AlternateContent>
        <mc:AlternateContent xmlns:mc="http://schemas.openxmlformats.org/markup-compatibility/2006">
          <mc:Choice Requires="x14">
            <control shapeId="38191" r:id="rId28" name="Check Box 303">
              <controlPr defaultSize="0" autoFill="0" autoLine="0" autoPict="0">
                <anchor moveWithCells="1" sizeWithCells="1">
                  <from>
                    <xdr:col>6</xdr:col>
                    <xdr:colOff>95250</xdr:colOff>
                    <xdr:row>23</xdr:row>
                    <xdr:rowOff>19050</xdr:rowOff>
                  </from>
                  <to>
                    <xdr:col>6</xdr:col>
                    <xdr:colOff>581025</xdr:colOff>
                    <xdr:row>24</xdr:row>
                    <xdr:rowOff>19050</xdr:rowOff>
                  </to>
                </anchor>
              </controlPr>
            </control>
          </mc:Choice>
        </mc:AlternateContent>
        <mc:AlternateContent xmlns:mc="http://schemas.openxmlformats.org/markup-compatibility/2006">
          <mc:Choice Requires="x14">
            <control shapeId="38192" r:id="rId29" name="Check Box 304">
              <controlPr defaultSize="0" autoFill="0" autoLine="0" autoPict="0">
                <anchor moveWithCells="1" sizeWithCells="1">
                  <from>
                    <xdr:col>6</xdr:col>
                    <xdr:colOff>752475</xdr:colOff>
                    <xdr:row>23</xdr:row>
                    <xdr:rowOff>19050</xdr:rowOff>
                  </from>
                  <to>
                    <xdr:col>6</xdr:col>
                    <xdr:colOff>1285875</xdr:colOff>
                    <xdr:row>24</xdr:row>
                    <xdr:rowOff>19050</xdr:rowOff>
                  </to>
                </anchor>
              </controlPr>
            </control>
          </mc:Choice>
        </mc:AlternateContent>
        <mc:AlternateContent xmlns:mc="http://schemas.openxmlformats.org/markup-compatibility/2006">
          <mc:Choice Requires="x14">
            <control shapeId="38193" r:id="rId30" name="Check Box 305">
              <controlPr defaultSize="0" autoFill="0" autoLine="0" autoPict="0">
                <anchor moveWithCells="1" sizeWithCells="1">
                  <from>
                    <xdr:col>8</xdr:col>
                    <xdr:colOff>295275</xdr:colOff>
                    <xdr:row>23</xdr:row>
                    <xdr:rowOff>19050</xdr:rowOff>
                  </from>
                  <to>
                    <xdr:col>9</xdr:col>
                    <xdr:colOff>19050</xdr:colOff>
                    <xdr:row>24</xdr:row>
                    <xdr:rowOff>19050</xdr:rowOff>
                  </to>
                </anchor>
              </controlPr>
            </control>
          </mc:Choice>
        </mc:AlternateContent>
        <mc:AlternateContent xmlns:mc="http://schemas.openxmlformats.org/markup-compatibility/2006">
          <mc:Choice Requires="x14">
            <control shapeId="38359" r:id="rId31" name="Check Box 471">
              <controlPr defaultSize="0" autoFill="0" autoLine="0" autoPict="0">
                <anchor moveWithCells="1" sizeWithCells="1">
                  <from>
                    <xdr:col>3</xdr:col>
                    <xdr:colOff>523875</xdr:colOff>
                    <xdr:row>11</xdr:row>
                    <xdr:rowOff>142875</xdr:rowOff>
                  </from>
                  <to>
                    <xdr:col>6</xdr:col>
                    <xdr:colOff>447675</xdr:colOff>
                    <xdr:row>12</xdr:row>
                    <xdr:rowOff>247650</xdr:rowOff>
                  </to>
                </anchor>
              </controlPr>
            </control>
          </mc:Choice>
        </mc:AlternateContent>
        <mc:AlternateContent xmlns:mc="http://schemas.openxmlformats.org/markup-compatibility/2006">
          <mc:Choice Requires="x14">
            <control shapeId="38361" r:id="rId32" name="Check Box 473">
              <controlPr defaultSize="0" autoFill="0" autoLine="0" autoPict="0">
                <anchor moveWithCells="1" sizeWithCells="1">
                  <from>
                    <xdr:col>6</xdr:col>
                    <xdr:colOff>581025</xdr:colOff>
                    <xdr:row>11</xdr:row>
                    <xdr:rowOff>180975</xdr:rowOff>
                  </from>
                  <to>
                    <xdr:col>8</xdr:col>
                    <xdr:colOff>142875</xdr:colOff>
                    <xdr:row>12</xdr:row>
                    <xdr:rowOff>228600</xdr:rowOff>
                  </to>
                </anchor>
              </controlPr>
            </control>
          </mc:Choice>
        </mc:AlternateContent>
        <mc:AlternateContent xmlns:mc="http://schemas.openxmlformats.org/markup-compatibility/2006">
          <mc:Choice Requires="x14">
            <control shapeId="38362" r:id="rId33" name="Check Box 474">
              <controlPr defaultSize="0" autoFill="0" autoLine="0" autoPict="0">
                <anchor moveWithCells="1" sizeWithCells="1">
                  <from>
                    <xdr:col>1</xdr:col>
                    <xdr:colOff>1028700</xdr:colOff>
                    <xdr:row>11</xdr:row>
                    <xdr:rowOff>114300</xdr:rowOff>
                  </from>
                  <to>
                    <xdr:col>3</xdr:col>
                    <xdr:colOff>28575</xdr:colOff>
                    <xdr:row>13</xdr:row>
                    <xdr:rowOff>9525</xdr:rowOff>
                  </to>
                </anchor>
              </controlPr>
            </control>
          </mc:Choice>
        </mc:AlternateContent>
        <mc:AlternateContent xmlns:mc="http://schemas.openxmlformats.org/markup-compatibility/2006">
          <mc:Choice Requires="x14">
            <control shapeId="38546" r:id="rId34" name="Check Box 658">
              <controlPr defaultSize="0" autoFill="0" autoLine="0" autoPict="0">
                <anchor moveWithCells="1" sizeWithCells="1">
                  <from>
                    <xdr:col>6</xdr:col>
                    <xdr:colOff>85725</xdr:colOff>
                    <xdr:row>22</xdr:row>
                    <xdr:rowOff>0</xdr:rowOff>
                  </from>
                  <to>
                    <xdr:col>6</xdr:col>
                    <xdr:colOff>571500</xdr:colOff>
                    <xdr:row>23</xdr:row>
                    <xdr:rowOff>0</xdr:rowOff>
                  </to>
                </anchor>
              </controlPr>
            </control>
          </mc:Choice>
        </mc:AlternateContent>
        <mc:AlternateContent xmlns:mc="http://schemas.openxmlformats.org/markup-compatibility/2006">
          <mc:Choice Requires="x14">
            <control shapeId="38547" r:id="rId35" name="Check Box 659">
              <controlPr defaultSize="0" autoFill="0" autoLine="0" autoPict="0">
                <anchor moveWithCells="1" sizeWithCells="1">
                  <from>
                    <xdr:col>6</xdr:col>
                    <xdr:colOff>742950</xdr:colOff>
                    <xdr:row>22</xdr:row>
                    <xdr:rowOff>0</xdr:rowOff>
                  </from>
                  <to>
                    <xdr:col>6</xdr:col>
                    <xdr:colOff>1285875</xdr:colOff>
                    <xdr:row>23</xdr:row>
                    <xdr:rowOff>0</xdr:rowOff>
                  </to>
                </anchor>
              </controlPr>
            </control>
          </mc:Choice>
        </mc:AlternateContent>
        <mc:AlternateContent xmlns:mc="http://schemas.openxmlformats.org/markup-compatibility/2006">
          <mc:Choice Requires="x14">
            <control shapeId="38548" r:id="rId36" name="Check Box 660">
              <controlPr defaultSize="0" autoFill="0" autoLine="0" autoPict="0">
                <anchor moveWithCells="1" sizeWithCells="1">
                  <from>
                    <xdr:col>8</xdr:col>
                    <xdr:colOff>304800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7889" r:id="rId37" name="Check Box 1">
              <controlPr defaultSize="0" autoFill="0" autoLine="0" autoPict="0">
                <anchor moveWithCells="1" sizeWithCells="1">
                  <from>
                    <xdr:col>3</xdr:col>
                    <xdr:colOff>257175</xdr:colOff>
                    <xdr:row>9</xdr:row>
                    <xdr:rowOff>19050</xdr:rowOff>
                  </from>
                  <to>
                    <xdr:col>5</xdr:col>
                    <xdr:colOff>361950</xdr:colOff>
                    <xdr:row>10</xdr:row>
                    <xdr:rowOff>9525</xdr:rowOff>
                  </to>
                </anchor>
              </controlPr>
            </control>
          </mc:Choice>
        </mc:AlternateContent>
        <mc:AlternateContent xmlns:mc="http://schemas.openxmlformats.org/markup-compatibility/2006">
          <mc:Choice Requires="x14">
            <control shapeId="37890" r:id="rId38" name="Check Box 2">
              <controlPr defaultSize="0" autoFill="0" autoLine="0" autoPict="0">
                <anchor moveWithCells="1" sizeWithCells="1">
                  <from>
                    <xdr:col>6</xdr:col>
                    <xdr:colOff>1323975</xdr:colOff>
                    <xdr:row>9</xdr:row>
                    <xdr:rowOff>19050</xdr:rowOff>
                  </from>
                  <to>
                    <xdr:col>8</xdr:col>
                    <xdr:colOff>647700</xdr:colOff>
                    <xdr:row>10</xdr:row>
                    <xdr:rowOff>19050</xdr:rowOff>
                  </to>
                </anchor>
              </controlPr>
            </control>
          </mc:Choice>
        </mc:AlternateContent>
        <mc:AlternateContent xmlns:mc="http://schemas.openxmlformats.org/markup-compatibility/2006">
          <mc:Choice Requires="x14">
            <control shapeId="37891" r:id="rId39" name="Check Box 3">
              <controlPr defaultSize="0" autoFill="0" autoLine="0" autoPict="0">
                <anchor moveWithCells="1" sizeWithCells="1">
                  <from>
                    <xdr:col>6</xdr:col>
                    <xdr:colOff>57150</xdr:colOff>
                    <xdr:row>9</xdr:row>
                    <xdr:rowOff>28575</xdr:rowOff>
                  </from>
                  <to>
                    <xdr:col>6</xdr:col>
                    <xdr:colOff>1133475</xdr:colOff>
                    <xdr:row>10</xdr:row>
                    <xdr:rowOff>9525</xdr:rowOff>
                  </to>
                </anchor>
              </controlPr>
            </control>
          </mc:Choice>
        </mc:AlternateContent>
        <mc:AlternateContent xmlns:mc="http://schemas.openxmlformats.org/markup-compatibility/2006">
          <mc:Choice Requires="x14">
            <control shapeId="37893" r:id="rId40" name="Check Box 5">
              <controlPr defaultSize="0" autoFill="0" autoLine="0" autoPict="0">
                <anchor moveWithCells="1" sizeWithCells="1">
                  <from>
                    <xdr:col>1</xdr:col>
                    <xdr:colOff>1038225</xdr:colOff>
                    <xdr:row>9</xdr:row>
                    <xdr:rowOff>0</xdr:rowOff>
                  </from>
                  <to>
                    <xdr:col>3</xdr:col>
                    <xdr:colOff>104775</xdr:colOff>
                    <xdr:row>10</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0308-8F66-4D67-BD43-7BD50B88A8C3}">
  <sheetPr codeName="Feuil8"/>
  <dimension ref="A1:M81"/>
  <sheetViews>
    <sheetView topLeftCell="A53" zoomScaleNormal="100" workbookViewId="0">
      <selection activeCell="N87" sqref="N87"/>
    </sheetView>
  </sheetViews>
  <sheetFormatPr baseColWidth="10" defaultColWidth="10.140625" defaultRowHeight="15" customHeight="1" x14ac:dyDescent="0.2"/>
  <cols>
    <col min="1" max="1" width="5.140625" style="1" customWidth="1"/>
    <col min="2" max="2" width="30.140625" style="5" customWidth="1"/>
    <col min="3" max="3" width="29.85546875" style="5" customWidth="1"/>
    <col min="4" max="4" width="1" style="36" customWidth="1"/>
    <col min="5" max="6" width="10.140625" style="36" customWidth="1"/>
    <col min="7" max="7" width="10.140625" style="5" customWidth="1"/>
    <col min="8" max="9" width="10.140625" style="37" customWidth="1"/>
    <col min="10" max="10" width="0.85546875" style="37" customWidth="1"/>
    <col min="11" max="12" width="10.140625" style="37" customWidth="1"/>
    <col min="13" max="16384" width="10.140625" style="5"/>
  </cols>
  <sheetData>
    <row r="1" spans="1:13" s="184" customFormat="1" ht="27.95" customHeight="1" x14ac:dyDescent="0.2">
      <c r="A1" s="737" t="s">
        <v>487</v>
      </c>
      <c r="B1" s="738"/>
      <c r="C1" s="738"/>
      <c r="D1" s="738"/>
      <c r="E1" s="738"/>
      <c r="F1" s="738"/>
      <c r="G1" s="738"/>
      <c r="H1" s="738"/>
      <c r="I1" s="738"/>
      <c r="J1" s="738"/>
      <c r="K1" s="738"/>
      <c r="L1" s="739"/>
    </row>
    <row r="2" spans="1:13" s="184" customFormat="1" ht="21.75" customHeight="1" x14ac:dyDescent="0.2">
      <c r="A2" s="740"/>
      <c r="B2" s="741"/>
      <c r="C2" s="741"/>
      <c r="D2" s="741"/>
      <c r="E2" s="741"/>
      <c r="F2" s="741"/>
      <c r="G2" s="741"/>
      <c r="H2" s="741"/>
      <c r="I2" s="741"/>
      <c r="J2" s="741"/>
      <c r="K2" s="741"/>
      <c r="L2" s="742"/>
    </row>
    <row r="3" spans="1:13" s="8" customFormat="1" ht="15" customHeight="1" x14ac:dyDescent="0.2">
      <c r="A3" s="734" t="s">
        <v>151</v>
      </c>
      <c r="B3" s="734"/>
      <c r="C3" s="743">
        <f>'1-Déclarations'!B1</f>
        <v>0</v>
      </c>
      <c r="D3" s="743"/>
      <c r="E3" s="743"/>
      <c r="F3" s="743"/>
      <c r="G3" s="743"/>
      <c r="H3" s="743"/>
      <c r="I3" s="743"/>
      <c r="J3" s="743"/>
      <c r="K3" s="743"/>
      <c r="L3" s="743"/>
    </row>
    <row r="4" spans="1:13" s="8" customFormat="1" ht="15" customHeight="1" x14ac:dyDescent="0.2">
      <c r="A4" s="745" t="s">
        <v>236</v>
      </c>
      <c r="B4" s="745"/>
      <c r="C4" s="744">
        <f>'1-Déclarations'!B2</f>
        <v>0</v>
      </c>
      <c r="D4" s="744"/>
      <c r="E4" s="744"/>
      <c r="F4" s="744"/>
      <c r="G4" s="744"/>
      <c r="H4" s="744"/>
      <c r="I4" s="744"/>
      <c r="J4" s="744"/>
      <c r="K4" s="744"/>
      <c r="L4" s="744"/>
    </row>
    <row r="5" spans="1:13" s="8" customFormat="1" ht="15" customHeight="1" x14ac:dyDescent="0.2">
      <c r="A5" s="734" t="s">
        <v>33</v>
      </c>
      <c r="B5" s="734"/>
      <c r="C5" s="745" t="str">
        <f>'4-Projet'!B3</f>
        <v>ANU-CNU</v>
      </c>
      <c r="D5" s="745"/>
      <c r="E5" s="745"/>
      <c r="F5" s="745"/>
      <c r="G5" s="745"/>
      <c r="H5" s="745"/>
      <c r="I5" s="745"/>
      <c r="J5" s="745"/>
      <c r="K5" s="745"/>
      <c r="L5" s="745"/>
    </row>
    <row r="6" spans="1:13" s="8" customFormat="1" ht="15" customHeight="1" x14ac:dyDescent="0.2">
      <c r="A6" s="747"/>
      <c r="B6" s="747"/>
      <c r="C6" s="747"/>
      <c r="D6" s="747"/>
      <c r="E6" s="747"/>
      <c r="F6" s="747"/>
      <c r="H6" s="746" t="s">
        <v>28</v>
      </c>
      <c r="I6" s="746"/>
      <c r="J6" s="746"/>
      <c r="K6" s="746"/>
      <c r="L6" s="746"/>
    </row>
    <row r="7" spans="1:13" ht="15" customHeight="1" x14ac:dyDescent="0.2">
      <c r="A7" s="530"/>
      <c r="B7" s="530"/>
      <c r="C7" s="14" t="s">
        <v>367</v>
      </c>
      <c r="D7" s="10"/>
      <c r="E7" s="10"/>
      <c r="F7" s="10"/>
      <c r="H7" s="748" t="s">
        <v>20</v>
      </c>
      <c r="I7" s="748"/>
      <c r="J7" s="11"/>
      <c r="K7" s="749" t="s">
        <v>21</v>
      </c>
      <c r="L7" s="749"/>
    </row>
    <row r="8" spans="1:13" ht="13.5" customHeight="1" x14ac:dyDescent="0.2">
      <c r="A8" s="530"/>
      <c r="B8" s="530"/>
      <c r="C8" s="14" t="s">
        <v>368</v>
      </c>
      <c r="D8" s="12"/>
      <c r="E8" s="12"/>
      <c r="F8" s="12"/>
      <c r="G8" s="13"/>
      <c r="H8" s="11" t="s">
        <v>86</v>
      </c>
      <c r="I8" s="11" t="s">
        <v>86</v>
      </c>
      <c r="J8" s="11"/>
      <c r="K8" s="11" t="s">
        <v>0</v>
      </c>
      <c r="L8" s="11" t="s">
        <v>0</v>
      </c>
    </row>
    <row r="9" spans="1:13" s="14" customFormat="1" ht="15" customHeight="1" x14ac:dyDescent="0.2">
      <c r="A9" s="734"/>
      <c r="B9" s="734"/>
      <c r="C9" s="14" t="s">
        <v>34</v>
      </c>
      <c r="E9" s="15" t="s">
        <v>2</v>
      </c>
      <c r="F9" s="15" t="s">
        <v>87</v>
      </c>
      <c r="G9" s="15" t="s">
        <v>11</v>
      </c>
      <c r="H9" s="11" t="s">
        <v>16</v>
      </c>
      <c r="I9" s="11" t="s">
        <v>17</v>
      </c>
      <c r="J9" s="11"/>
      <c r="K9" s="11" t="s">
        <v>16</v>
      </c>
      <c r="L9" s="11" t="s">
        <v>17</v>
      </c>
    </row>
    <row r="10" spans="1:13" s="21" customFormat="1" ht="15" customHeight="1" x14ac:dyDescent="0.2">
      <c r="A10" s="1"/>
      <c r="B10" s="16" t="s">
        <v>8</v>
      </c>
      <c r="C10" s="17"/>
      <c r="D10" s="18"/>
      <c r="E10" s="18"/>
      <c r="F10" s="18"/>
      <c r="G10" s="19"/>
      <c r="H10" s="37"/>
      <c r="I10" s="37"/>
      <c r="J10" s="20"/>
      <c r="K10" s="20"/>
      <c r="L10" s="20"/>
    </row>
    <row r="11" spans="1:13" s="21" customFormat="1" ht="15" customHeight="1" x14ac:dyDescent="0.2">
      <c r="A11" s="1" t="s">
        <v>3</v>
      </c>
      <c r="B11" s="5" t="s">
        <v>419</v>
      </c>
      <c r="C11" s="8"/>
      <c r="D11" s="18"/>
      <c r="E11" s="18"/>
      <c r="F11" s="18"/>
      <c r="G11" s="22"/>
      <c r="H11" s="37">
        <f>H74</f>
        <v>0</v>
      </c>
      <c r="I11" s="37">
        <f>I72</f>
        <v>0</v>
      </c>
      <c r="J11" s="20"/>
      <c r="K11" s="20">
        <f>K72</f>
        <v>0</v>
      </c>
      <c r="L11" s="20">
        <f>L72</f>
        <v>0</v>
      </c>
    </row>
    <row r="12" spans="1:13" s="21" customFormat="1" ht="15" customHeight="1" x14ac:dyDescent="0.2">
      <c r="A12" s="1" t="s">
        <v>5</v>
      </c>
      <c r="B12" s="5" t="s">
        <v>105</v>
      </c>
      <c r="C12" s="8"/>
      <c r="D12" s="18"/>
      <c r="E12" s="18"/>
      <c r="F12" s="18"/>
      <c r="G12" s="22"/>
      <c r="H12" s="37"/>
      <c r="I12" s="37"/>
      <c r="J12" s="20"/>
      <c r="K12" s="20"/>
      <c r="L12" s="20"/>
    </row>
    <row r="13" spans="1:13" s="21" customFormat="1" ht="15" customHeight="1" x14ac:dyDescent="0.2">
      <c r="A13" s="1" t="s">
        <v>4</v>
      </c>
      <c r="B13" s="5" t="s">
        <v>383</v>
      </c>
      <c r="C13" s="8"/>
      <c r="D13" s="18"/>
      <c r="E13" s="18"/>
      <c r="F13" s="18"/>
      <c r="G13" s="22"/>
      <c r="H13" s="37">
        <f>H70-(H12+H14+H11)</f>
        <v>0</v>
      </c>
      <c r="I13" s="37">
        <f>I70-(I12+I14+I11)</f>
        <v>0</v>
      </c>
      <c r="J13" s="37"/>
      <c r="K13" s="37">
        <f>K70-(K12+K14+K11)</f>
        <v>0</v>
      </c>
      <c r="L13" s="37">
        <f>L70-(L12+L14+L11)</f>
        <v>0</v>
      </c>
    </row>
    <row r="14" spans="1:13" s="21" customFormat="1" ht="15" customHeight="1" x14ac:dyDescent="0.2">
      <c r="A14" s="1" t="s">
        <v>133</v>
      </c>
      <c r="B14" s="5" t="s">
        <v>134</v>
      </c>
      <c r="C14" s="8"/>
      <c r="D14" s="18"/>
      <c r="E14" s="18"/>
      <c r="F14" s="18"/>
      <c r="G14" s="22"/>
      <c r="H14" s="37"/>
      <c r="I14" s="37"/>
      <c r="J14" s="20"/>
      <c r="K14" s="20"/>
      <c r="L14" s="20"/>
    </row>
    <row r="15" spans="1:13" s="14" customFormat="1" ht="15" customHeight="1" x14ac:dyDescent="0.2">
      <c r="A15" s="1"/>
      <c r="B15" s="2" t="s">
        <v>9</v>
      </c>
      <c r="C15" s="17"/>
      <c r="D15" s="23"/>
      <c r="E15" s="23"/>
      <c r="F15" s="23"/>
      <c r="G15" s="24"/>
      <c r="H15" s="25">
        <f>ROUND(SUM(H11:H14),0)</f>
        <v>0</v>
      </c>
      <c r="I15" s="25">
        <f>ROUND(SUM(I11:I14),0)</f>
        <v>0</v>
      </c>
      <c r="J15" s="25">
        <f>ROUND(SUM(J11:J14),0)</f>
        <v>0</v>
      </c>
      <c r="K15" s="25">
        <f>ROUND(SUM(K11:K14),0)</f>
        <v>0</v>
      </c>
      <c r="L15" s="25">
        <f>ROUND(SUM(L11:L14),0)</f>
        <v>0</v>
      </c>
      <c r="M15" s="2"/>
    </row>
    <row r="16" spans="1:13" s="21" customFormat="1" ht="15" customHeight="1" x14ac:dyDescent="0.2">
      <c r="A16" s="1"/>
      <c r="B16" s="2"/>
      <c r="C16" s="17"/>
      <c r="D16" s="18"/>
      <c r="E16" s="18"/>
      <c r="F16" s="18"/>
      <c r="G16" s="22"/>
      <c r="H16" s="37"/>
      <c r="I16" s="37"/>
      <c r="J16" s="20"/>
      <c r="K16" s="20"/>
      <c r="L16" s="20"/>
      <c r="M16" s="5"/>
    </row>
    <row r="17" spans="1:12" s="21" customFormat="1" ht="15" customHeight="1" x14ac:dyDescent="0.2">
      <c r="A17" s="1"/>
      <c r="B17" s="26" t="s">
        <v>10</v>
      </c>
      <c r="C17" s="27"/>
      <c r="D17" s="18"/>
      <c r="E17" s="18"/>
      <c r="F17" s="18"/>
      <c r="G17" s="19"/>
      <c r="H17" s="37"/>
      <c r="I17" s="37"/>
      <c r="J17" s="20"/>
      <c r="K17" s="20"/>
      <c r="L17" s="20"/>
    </row>
    <row r="18" spans="1:12" ht="15" customHeight="1" x14ac:dyDescent="0.2">
      <c r="A18" s="1">
        <v>2</v>
      </c>
      <c r="B18" s="2" t="s">
        <v>90</v>
      </c>
      <c r="C18" s="17"/>
      <c r="D18" s="18"/>
      <c r="E18" s="18"/>
      <c r="F18" s="18"/>
      <c r="G18" s="19"/>
      <c r="J18" s="20"/>
      <c r="K18" s="20"/>
      <c r="L18" s="20"/>
    </row>
    <row r="19" spans="1:12" ht="15" customHeight="1" x14ac:dyDescent="0.2">
      <c r="A19" s="1" t="s">
        <v>48</v>
      </c>
      <c r="B19" s="5" t="s">
        <v>339</v>
      </c>
      <c r="C19" s="8"/>
      <c r="D19" s="18"/>
      <c r="E19" s="18"/>
      <c r="F19" s="18"/>
      <c r="G19" s="19"/>
      <c r="J19" s="20"/>
      <c r="K19" s="20">
        <f>'8-Tab dépenses Prod'!G13</f>
        <v>0</v>
      </c>
      <c r="L19" s="20">
        <f>'8-Tab dépenses Prod'!H13</f>
        <v>0</v>
      </c>
    </row>
    <row r="20" spans="1:12" ht="15" customHeight="1" x14ac:dyDescent="0.2">
      <c r="A20" s="1" t="s">
        <v>49</v>
      </c>
      <c r="B20" s="5" t="s">
        <v>340</v>
      </c>
      <c r="C20" s="8"/>
      <c r="D20" s="18"/>
      <c r="E20" s="18"/>
      <c r="F20" s="18"/>
      <c r="G20" s="19"/>
      <c r="J20" s="20"/>
      <c r="K20" s="20">
        <f>'8-Tab dépenses Prod'!G17</f>
        <v>0</v>
      </c>
      <c r="L20" s="20">
        <f>'8-Tab dépenses Prod'!H17</f>
        <v>0</v>
      </c>
    </row>
    <row r="21" spans="1:12" ht="15" customHeight="1" x14ac:dyDescent="0.2">
      <c r="A21" s="1" t="s">
        <v>50</v>
      </c>
      <c r="B21" s="5" t="s">
        <v>88</v>
      </c>
      <c r="C21" s="8"/>
      <c r="D21" s="18"/>
      <c r="E21" s="18"/>
      <c r="F21" s="18"/>
      <c r="G21" s="19"/>
      <c r="J21" s="20"/>
      <c r="K21" s="20">
        <f>'8-Tab dépenses Prod'!G21</f>
        <v>0</v>
      </c>
      <c r="L21" s="20">
        <f>'8-Tab dépenses Prod'!H21</f>
        <v>0</v>
      </c>
    </row>
    <row r="22" spans="1:12" ht="15" customHeight="1" x14ac:dyDescent="0.2">
      <c r="A22" s="1" t="s">
        <v>51</v>
      </c>
      <c r="B22" s="5" t="s">
        <v>135</v>
      </c>
      <c r="C22" s="8"/>
      <c r="D22" s="18"/>
      <c r="E22" s="18"/>
      <c r="F22" s="18"/>
      <c r="G22" s="19"/>
      <c r="J22" s="20"/>
      <c r="K22" s="20">
        <f>'8-Tab dépenses Prod'!G25</f>
        <v>0</v>
      </c>
      <c r="L22" s="20">
        <f>'8-Tab dépenses Prod'!H25</f>
        <v>0</v>
      </c>
    </row>
    <row r="23" spans="1:12" ht="15" customHeight="1" x14ac:dyDescent="0.2">
      <c r="A23" s="1" t="s">
        <v>52</v>
      </c>
      <c r="B23" s="5" t="s">
        <v>384</v>
      </c>
      <c r="C23" s="8"/>
      <c r="D23" s="18"/>
      <c r="E23" s="18"/>
      <c r="F23" s="18"/>
      <c r="G23" s="19"/>
      <c r="J23" s="20"/>
      <c r="K23" s="20">
        <f>'8-Tab dépenses Prod'!G29</f>
        <v>0</v>
      </c>
      <c r="L23" s="20">
        <f>'8-Tab dépenses Prod'!H29</f>
        <v>0</v>
      </c>
    </row>
    <row r="24" spans="1:12" ht="15" customHeight="1" x14ac:dyDescent="0.2">
      <c r="A24" s="1" t="s">
        <v>53</v>
      </c>
      <c r="B24" s="5" t="s">
        <v>341</v>
      </c>
      <c r="C24" s="8"/>
      <c r="D24" s="18"/>
      <c r="E24" s="18"/>
      <c r="F24" s="18"/>
      <c r="G24" s="19"/>
      <c r="J24" s="20"/>
      <c r="K24" s="20">
        <f>'8-Tab dépenses Prod'!G33</f>
        <v>0</v>
      </c>
      <c r="L24" s="20">
        <f>'8-Tab dépenses Prod'!H33</f>
        <v>0</v>
      </c>
    </row>
    <row r="25" spans="1:12" ht="15" customHeight="1" x14ac:dyDescent="0.2">
      <c r="A25" s="1" t="s">
        <v>57</v>
      </c>
      <c r="B25" s="5" t="s">
        <v>342</v>
      </c>
      <c r="C25" s="8"/>
      <c r="D25" s="18"/>
      <c r="E25" s="18"/>
      <c r="F25" s="18"/>
      <c r="G25" s="19"/>
      <c r="J25" s="20"/>
      <c r="K25" s="20">
        <f>'8-Tab dépenses Prod'!G37</f>
        <v>0</v>
      </c>
      <c r="L25" s="20">
        <f>'8-Tab dépenses Prod'!H37</f>
        <v>0</v>
      </c>
    </row>
    <row r="26" spans="1:12" s="2" customFormat="1" ht="15" customHeight="1" x14ac:dyDescent="0.2">
      <c r="A26" s="1"/>
      <c r="B26" s="2" t="s">
        <v>207</v>
      </c>
      <c r="C26" s="17"/>
      <c r="D26" s="23"/>
      <c r="E26" s="23"/>
      <c r="F26" s="23"/>
      <c r="G26" s="28"/>
      <c r="H26" s="25">
        <f>SUBTOTAL(9,H19:H25)</f>
        <v>0</v>
      </c>
      <c r="I26" s="25">
        <f>SUBTOTAL(9,I19:I25)</f>
        <v>0</v>
      </c>
      <c r="J26" s="25">
        <f>SUBTOTAL(9,J19:J25)</f>
        <v>0</v>
      </c>
      <c r="K26" s="25">
        <f>SUBTOTAL(9,K19:K25)</f>
        <v>0</v>
      </c>
      <c r="L26" s="25">
        <f>SUBTOTAL(9,L19:L25)</f>
        <v>0</v>
      </c>
    </row>
    <row r="27" spans="1:12" ht="15" customHeight="1" x14ac:dyDescent="0.2">
      <c r="C27" s="8"/>
      <c r="D27" s="18"/>
      <c r="E27" s="18"/>
      <c r="F27" s="18"/>
      <c r="G27" s="19"/>
      <c r="J27" s="20"/>
      <c r="K27" s="20"/>
      <c r="L27" s="20"/>
    </row>
    <row r="28" spans="1:12" ht="15" customHeight="1" x14ac:dyDescent="0.2">
      <c r="A28" s="1">
        <v>3</v>
      </c>
      <c r="B28" s="2" t="s">
        <v>92</v>
      </c>
      <c r="C28" s="17"/>
      <c r="D28" s="18"/>
      <c r="E28" s="18"/>
      <c r="F28" s="18"/>
      <c r="G28" s="19"/>
      <c r="J28" s="20"/>
      <c r="K28" s="20"/>
      <c r="L28" s="20"/>
    </row>
    <row r="29" spans="1:12" ht="15" customHeight="1" x14ac:dyDescent="0.2">
      <c r="A29" s="1" t="s">
        <v>25</v>
      </c>
      <c r="B29" s="5" t="s">
        <v>136</v>
      </c>
      <c r="C29" s="8"/>
      <c r="D29" s="18"/>
      <c r="E29" s="18"/>
      <c r="F29" s="18"/>
      <c r="G29" s="19"/>
      <c r="J29" s="20"/>
      <c r="K29" s="20">
        <f>'8-Tab dépenses Prod'!G42</f>
        <v>0</v>
      </c>
      <c r="L29" s="20">
        <f>'8-Tab dépenses Prod'!H42</f>
        <v>0</v>
      </c>
    </row>
    <row r="30" spans="1:12" ht="15" customHeight="1" x14ac:dyDescent="0.2">
      <c r="A30" s="1" t="s">
        <v>26</v>
      </c>
      <c r="B30" s="5" t="s">
        <v>137</v>
      </c>
      <c r="C30" s="8"/>
      <c r="D30" s="18"/>
      <c r="E30" s="18"/>
      <c r="F30" s="18"/>
      <c r="G30" s="19"/>
      <c r="J30" s="20"/>
      <c r="K30" s="20">
        <f>'8-Tab dépenses Prod'!G47</f>
        <v>0</v>
      </c>
      <c r="L30" s="20">
        <f>'8-Tab dépenses Prod'!H47</f>
        <v>0</v>
      </c>
    </row>
    <row r="31" spans="1:12" ht="15" customHeight="1" x14ac:dyDescent="0.2">
      <c r="A31" s="1" t="s">
        <v>27</v>
      </c>
      <c r="B31" s="5" t="s">
        <v>385</v>
      </c>
      <c r="C31" s="8"/>
      <c r="D31" s="18"/>
      <c r="E31" s="18"/>
      <c r="F31" s="18"/>
      <c r="G31" s="19"/>
      <c r="J31" s="20"/>
      <c r="K31" s="20">
        <f>'8-Tab dépenses Prod'!G51</f>
        <v>0</v>
      </c>
      <c r="L31" s="20">
        <f>'8-Tab dépenses Prod'!H51</f>
        <v>0</v>
      </c>
    </row>
    <row r="32" spans="1:12" ht="15" customHeight="1" x14ac:dyDescent="0.2">
      <c r="A32" s="1" t="s">
        <v>100</v>
      </c>
      <c r="B32" s="5" t="s">
        <v>138</v>
      </c>
      <c r="C32" s="8"/>
      <c r="D32" s="18"/>
      <c r="E32" s="18"/>
      <c r="F32" s="18"/>
      <c r="G32" s="19"/>
      <c r="J32" s="20"/>
      <c r="K32" s="20">
        <f>'8-Tab dépenses Prod'!G55</f>
        <v>0</v>
      </c>
      <c r="L32" s="20">
        <f>'8-Tab dépenses Prod'!H55</f>
        <v>0</v>
      </c>
    </row>
    <row r="33" spans="1:12" ht="15" customHeight="1" x14ac:dyDescent="0.2">
      <c r="A33" s="1" t="s">
        <v>65</v>
      </c>
      <c r="B33" s="5" t="s">
        <v>139</v>
      </c>
      <c r="C33" s="8"/>
      <c r="D33" s="18"/>
      <c r="E33" s="18"/>
      <c r="F33" s="18"/>
      <c r="G33" s="19"/>
      <c r="J33" s="20"/>
      <c r="K33" s="20">
        <f>'8-Tab dépenses Prod'!G60</f>
        <v>0</v>
      </c>
      <c r="L33" s="20">
        <f>'8-Tab dépenses Prod'!H60</f>
        <v>0</v>
      </c>
    </row>
    <row r="34" spans="1:12" ht="15" customHeight="1" x14ac:dyDescent="0.2">
      <c r="A34" s="1" t="s">
        <v>91</v>
      </c>
      <c r="B34" s="5" t="s">
        <v>386</v>
      </c>
      <c r="C34" s="8"/>
      <c r="D34" s="18"/>
      <c r="E34" s="18"/>
      <c r="F34" s="18"/>
      <c r="G34" s="19"/>
      <c r="J34" s="20"/>
      <c r="K34" s="20">
        <f>'8-Tab dépenses Prod'!G65</f>
        <v>0</v>
      </c>
      <c r="L34" s="20">
        <f>'8-Tab dépenses Prod'!H65</f>
        <v>0</v>
      </c>
    </row>
    <row r="35" spans="1:12" ht="15" customHeight="1" x14ac:dyDescent="0.2">
      <c r="A35" s="1" t="s">
        <v>141</v>
      </c>
      <c r="B35" s="5" t="s">
        <v>89</v>
      </c>
      <c r="C35" s="8"/>
      <c r="D35" s="18"/>
      <c r="E35" s="18"/>
      <c r="F35" s="18"/>
      <c r="G35" s="19"/>
      <c r="J35" s="20"/>
      <c r="K35" s="20">
        <f>'8-Tab dépenses Prod'!G70</f>
        <v>0</v>
      </c>
      <c r="L35" s="20">
        <f>'8-Tab dépenses Prod'!H70</f>
        <v>0</v>
      </c>
    </row>
    <row r="36" spans="1:12" ht="15" customHeight="1" x14ac:dyDescent="0.2">
      <c r="A36" s="1" t="s">
        <v>142</v>
      </c>
      <c r="B36" s="5" t="s">
        <v>140</v>
      </c>
      <c r="C36" s="8"/>
      <c r="D36" s="18"/>
      <c r="E36" s="18"/>
      <c r="F36" s="18"/>
      <c r="G36" s="19"/>
      <c r="J36" s="20"/>
      <c r="K36" s="20">
        <f>'8-Tab dépenses Prod'!G74</f>
        <v>0</v>
      </c>
      <c r="L36" s="20">
        <f>'8-Tab dépenses Prod'!H74</f>
        <v>0</v>
      </c>
    </row>
    <row r="37" spans="1:12" ht="15" customHeight="1" x14ac:dyDescent="0.2">
      <c r="A37" s="1" t="s">
        <v>143</v>
      </c>
      <c r="B37" s="5" t="s">
        <v>93</v>
      </c>
      <c r="C37" s="8"/>
      <c r="D37" s="18"/>
      <c r="E37" s="18"/>
      <c r="F37" s="18"/>
      <c r="G37" s="19"/>
      <c r="J37" s="20"/>
      <c r="K37" s="20">
        <f>'8-Tab dépenses Prod'!G78</f>
        <v>0</v>
      </c>
      <c r="L37" s="20">
        <f>'8-Tab dépenses Prod'!H78</f>
        <v>0</v>
      </c>
    </row>
    <row r="38" spans="1:12" s="2" customFormat="1" ht="15" customHeight="1" x14ac:dyDescent="0.2">
      <c r="A38" s="1"/>
      <c r="B38" s="2" t="s">
        <v>206</v>
      </c>
      <c r="C38" s="17"/>
      <c r="D38" s="23"/>
      <c r="E38" s="23"/>
      <c r="F38" s="23"/>
      <c r="G38" s="28"/>
      <c r="H38" s="25">
        <f>SUBTOTAL(9,H29:H37)</f>
        <v>0</v>
      </c>
      <c r="I38" s="25">
        <f>SUBTOTAL(9,I29:I37)</f>
        <v>0</v>
      </c>
      <c r="J38" s="25">
        <f>SUBTOTAL(9,J29:J37)</f>
        <v>0</v>
      </c>
      <c r="K38" s="25">
        <f>SUBTOTAL(9,K29:K37)</f>
        <v>0</v>
      </c>
      <c r="L38" s="25">
        <f>SUBTOTAL(9,L29:L37)</f>
        <v>0</v>
      </c>
    </row>
    <row r="39" spans="1:12" ht="15" customHeight="1" x14ac:dyDescent="0.2">
      <c r="C39" s="8"/>
      <c r="D39" s="18"/>
      <c r="E39" s="18"/>
      <c r="F39" s="18"/>
      <c r="G39" s="19"/>
      <c r="J39" s="20"/>
      <c r="K39" s="20"/>
      <c r="L39" s="20"/>
    </row>
    <row r="40" spans="1:12" ht="14.25" customHeight="1" x14ac:dyDescent="0.2">
      <c r="A40" s="1">
        <v>4</v>
      </c>
      <c r="B40" s="2" t="s">
        <v>94</v>
      </c>
      <c r="C40" s="17"/>
      <c r="D40" s="18"/>
      <c r="E40" s="18"/>
      <c r="F40" s="18"/>
      <c r="G40" s="19"/>
      <c r="J40" s="20"/>
      <c r="K40" s="20"/>
      <c r="L40" s="20"/>
    </row>
    <row r="41" spans="1:12" ht="15" customHeight="1" x14ac:dyDescent="0.2">
      <c r="A41" s="1" t="s">
        <v>66</v>
      </c>
      <c r="B41" s="5" t="s">
        <v>387</v>
      </c>
      <c r="C41" s="8"/>
      <c r="D41" s="18"/>
      <c r="E41" s="18"/>
      <c r="F41" s="18"/>
      <c r="G41" s="19"/>
      <c r="J41" s="20"/>
      <c r="K41" s="20">
        <f>'8-Tab dépenses Prod'!G83</f>
        <v>0</v>
      </c>
      <c r="L41" s="20">
        <f>'8-Tab dépenses Prod'!H83</f>
        <v>0</v>
      </c>
    </row>
    <row r="42" spans="1:12" ht="15" customHeight="1" x14ac:dyDescent="0.2">
      <c r="A42" s="1" t="s">
        <v>67</v>
      </c>
      <c r="B42" s="5" t="s">
        <v>398</v>
      </c>
      <c r="C42" s="8"/>
      <c r="D42" s="18"/>
      <c r="E42" s="18"/>
      <c r="F42" s="18"/>
      <c r="G42" s="19"/>
      <c r="J42" s="20"/>
      <c r="K42" s="20">
        <f>'8-Tab dépenses Prod'!G87</f>
        <v>0</v>
      </c>
      <c r="L42" s="20">
        <f>'8-Tab dépenses Prod'!H87</f>
        <v>0</v>
      </c>
    </row>
    <row r="43" spans="1:12" ht="15" customHeight="1" x14ac:dyDescent="0.2">
      <c r="A43" s="1" t="s">
        <v>68</v>
      </c>
      <c r="B43" s="5" t="s">
        <v>144</v>
      </c>
      <c r="C43" s="8"/>
      <c r="D43" s="18"/>
      <c r="E43" s="18"/>
      <c r="F43" s="18"/>
      <c r="G43" s="19"/>
      <c r="J43" s="20"/>
      <c r="K43" s="20">
        <f>'8-Tab dépenses Prod'!G91</f>
        <v>0</v>
      </c>
      <c r="L43" s="20">
        <f>'8-Tab dépenses Prod'!H91</f>
        <v>0</v>
      </c>
    </row>
    <row r="44" spans="1:12" s="2" customFormat="1" ht="15" customHeight="1" x14ac:dyDescent="0.2">
      <c r="A44" s="1"/>
      <c r="B44" s="2" t="s">
        <v>204</v>
      </c>
      <c r="C44" s="17"/>
      <c r="D44" s="23"/>
      <c r="E44" s="23"/>
      <c r="F44" s="23"/>
      <c r="G44" s="28"/>
      <c r="H44" s="25">
        <f>SUBTOTAL(9,H41:H43)</f>
        <v>0</v>
      </c>
      <c r="I44" s="25">
        <f>SUBTOTAL(9,I41:I43)</f>
        <v>0</v>
      </c>
      <c r="J44" s="25">
        <f>SUBTOTAL(9,J41:J43)</f>
        <v>0</v>
      </c>
      <c r="K44" s="25">
        <f>SUBTOTAL(9,K41:K43)</f>
        <v>0</v>
      </c>
      <c r="L44" s="25">
        <f>SUBTOTAL(9,L41:L43)</f>
        <v>0</v>
      </c>
    </row>
    <row r="45" spans="1:12" ht="15" customHeight="1" x14ac:dyDescent="0.2">
      <c r="C45" s="8"/>
      <c r="D45" s="18"/>
      <c r="E45" s="18"/>
      <c r="F45" s="18"/>
      <c r="G45" s="19"/>
      <c r="J45" s="20"/>
      <c r="K45" s="20"/>
      <c r="L45" s="20"/>
    </row>
    <row r="46" spans="1:12" s="2" customFormat="1" ht="15" customHeight="1" x14ac:dyDescent="0.2">
      <c r="A46" s="1">
        <v>5</v>
      </c>
      <c r="B46" s="2" t="s">
        <v>95</v>
      </c>
      <c r="C46" s="17"/>
      <c r="D46" s="23"/>
      <c r="E46" s="23"/>
      <c r="F46" s="23"/>
      <c r="G46" s="28"/>
      <c r="H46" s="117">
        <v>0</v>
      </c>
      <c r="I46" s="117">
        <v>0</v>
      </c>
      <c r="J46" s="29"/>
      <c r="K46" s="29">
        <f>'8-Tab dépenses Prod'!G95</f>
        <v>0</v>
      </c>
      <c r="L46" s="29">
        <f>'8-Tab dépenses Prod'!H95</f>
        <v>0</v>
      </c>
    </row>
    <row r="47" spans="1:12" ht="15" customHeight="1" x14ac:dyDescent="0.2">
      <c r="C47" s="8"/>
      <c r="D47" s="18"/>
      <c r="E47" s="18"/>
      <c r="F47" s="18"/>
      <c r="G47" s="19"/>
      <c r="J47" s="20"/>
      <c r="K47" s="20"/>
      <c r="L47" s="20"/>
    </row>
    <row r="48" spans="1:12" ht="15" customHeight="1" x14ac:dyDescent="0.2">
      <c r="A48" s="1">
        <v>6</v>
      </c>
      <c r="B48" s="2" t="s">
        <v>96</v>
      </c>
      <c r="C48" s="17"/>
      <c r="D48" s="18"/>
      <c r="E48" s="18"/>
      <c r="F48" s="18"/>
      <c r="G48" s="19"/>
      <c r="J48" s="20"/>
      <c r="K48" s="20"/>
      <c r="L48" s="20"/>
    </row>
    <row r="49" spans="1:12" ht="15" customHeight="1" x14ac:dyDescent="0.2">
      <c r="A49" s="1" t="s">
        <v>59</v>
      </c>
      <c r="B49" s="5" t="s">
        <v>334</v>
      </c>
      <c r="C49" s="8"/>
      <c r="D49" s="18"/>
      <c r="E49" s="18"/>
      <c r="F49" s="18"/>
      <c r="G49" s="19"/>
      <c r="J49" s="20"/>
      <c r="K49" s="20">
        <f>'8-Tab dépenses Prod'!G100</f>
        <v>0</v>
      </c>
      <c r="L49" s="20">
        <f>'8-Tab dépenses Prod'!H100</f>
        <v>0</v>
      </c>
    </row>
    <row r="50" spans="1:12" ht="15" customHeight="1" x14ac:dyDescent="0.2">
      <c r="A50" s="1" t="s">
        <v>60</v>
      </c>
      <c r="B50" s="5" t="s">
        <v>344</v>
      </c>
      <c r="C50" s="8"/>
      <c r="D50" s="18"/>
      <c r="E50" s="18"/>
      <c r="F50" s="18"/>
      <c r="G50" s="19"/>
      <c r="J50" s="20"/>
      <c r="K50" s="20">
        <f>'8-Tab dépenses Prod'!G104</f>
        <v>0</v>
      </c>
      <c r="L50" s="20">
        <f>'8-Tab dépenses Prod'!H104</f>
        <v>0</v>
      </c>
    </row>
    <row r="51" spans="1:12" s="2" customFormat="1" ht="15" customHeight="1" x14ac:dyDescent="0.2">
      <c r="A51" s="1"/>
      <c r="B51" s="2" t="s">
        <v>203</v>
      </c>
      <c r="C51" s="17"/>
      <c r="D51" s="23"/>
      <c r="E51" s="23"/>
      <c r="F51" s="23"/>
      <c r="G51" s="28"/>
      <c r="H51" s="25">
        <f>SUBTOTAL(9,H49:H50)</f>
        <v>0</v>
      </c>
      <c r="I51" s="25">
        <f>SUBTOTAL(9,I49:I50)</f>
        <v>0</v>
      </c>
      <c r="J51" s="25">
        <f>SUBTOTAL(9,J49:J50)</f>
        <v>0</v>
      </c>
      <c r="K51" s="25">
        <f>SUBTOTAL(9,K49:K50)</f>
        <v>0</v>
      </c>
      <c r="L51" s="25">
        <f>SUBTOTAL(9,L49:L50)</f>
        <v>0</v>
      </c>
    </row>
    <row r="52" spans="1:12" ht="15" customHeight="1" x14ac:dyDescent="0.2">
      <c r="C52" s="8"/>
      <c r="D52" s="18"/>
      <c r="E52" s="18"/>
      <c r="F52" s="18"/>
      <c r="G52" s="19"/>
      <c r="J52" s="20"/>
      <c r="K52" s="20"/>
      <c r="L52" s="20"/>
    </row>
    <row r="53" spans="1:12" ht="15" customHeight="1" x14ac:dyDescent="0.2">
      <c r="A53" s="1">
        <v>7</v>
      </c>
      <c r="B53" s="2" t="s">
        <v>97</v>
      </c>
      <c r="C53" s="17"/>
      <c r="D53" s="18"/>
      <c r="E53" s="18"/>
      <c r="F53" s="18"/>
      <c r="G53" s="19"/>
      <c r="J53" s="20"/>
      <c r="K53" s="20"/>
      <c r="L53" s="20"/>
    </row>
    <row r="54" spans="1:12" ht="15" customHeight="1" x14ac:dyDescent="0.2">
      <c r="A54" s="1" t="s">
        <v>61</v>
      </c>
      <c r="B54" s="5" t="s">
        <v>145</v>
      </c>
      <c r="C54" s="8"/>
      <c r="D54" s="18"/>
      <c r="E54" s="18"/>
      <c r="F54" s="18"/>
      <c r="G54" s="19"/>
      <c r="J54" s="20"/>
      <c r="K54" s="20">
        <f>'8-Tab dépenses Prod'!G109</f>
        <v>0</v>
      </c>
      <c r="L54" s="20">
        <f>'8-Tab dépenses Prod'!H109</f>
        <v>0</v>
      </c>
    </row>
    <row r="55" spans="1:12" ht="15" customHeight="1" x14ac:dyDescent="0.2">
      <c r="A55" s="1" t="s">
        <v>62</v>
      </c>
      <c r="B55" s="5" t="s">
        <v>146</v>
      </c>
      <c r="C55" s="8"/>
      <c r="D55" s="18"/>
      <c r="E55" s="18"/>
      <c r="F55" s="18"/>
      <c r="G55" s="19"/>
      <c r="J55" s="20"/>
      <c r="K55" s="20">
        <f>'8-Tab dépenses Prod'!G113</f>
        <v>0</v>
      </c>
      <c r="L55" s="20">
        <f>'8-Tab dépenses Prod'!H113</f>
        <v>0</v>
      </c>
    </row>
    <row r="56" spans="1:12" ht="15" customHeight="1" x14ac:dyDescent="0.2">
      <c r="A56" s="1" t="s">
        <v>63</v>
      </c>
      <c r="B56" s="5" t="s">
        <v>389</v>
      </c>
      <c r="C56" s="8"/>
      <c r="D56" s="18"/>
      <c r="E56" s="18"/>
      <c r="F56" s="18"/>
      <c r="G56" s="8"/>
      <c r="J56" s="20"/>
      <c r="K56" s="20">
        <f>'8-Tab dépenses Prod'!G117</f>
        <v>0</v>
      </c>
      <c r="L56" s="20">
        <f>'8-Tab dépenses Prod'!H117</f>
        <v>0</v>
      </c>
    </row>
    <row r="57" spans="1:12" ht="15" customHeight="1" x14ac:dyDescent="0.2">
      <c r="A57" s="1" t="s">
        <v>64</v>
      </c>
      <c r="B57" s="5" t="s">
        <v>93</v>
      </c>
      <c r="C57" s="8"/>
      <c r="D57" s="18"/>
      <c r="E57" s="18"/>
      <c r="F57" s="18"/>
      <c r="G57" s="8"/>
      <c r="J57" s="20"/>
      <c r="K57" s="20">
        <f>'8-Tab dépenses Prod'!G120</f>
        <v>0</v>
      </c>
      <c r="L57" s="20">
        <f>'8-Tab dépenses Prod'!H120</f>
        <v>0</v>
      </c>
    </row>
    <row r="58" spans="1:12" s="2" customFormat="1" ht="15" customHeight="1" x14ac:dyDescent="0.2">
      <c r="A58" s="1"/>
      <c r="B58" s="2" t="s">
        <v>205</v>
      </c>
      <c r="C58" s="17"/>
      <c r="D58" s="23"/>
      <c r="E58" s="23"/>
      <c r="F58" s="23"/>
      <c r="G58" s="17"/>
      <c r="H58" s="25">
        <f>SUBTOTAL(9,H54:H57)</f>
        <v>0</v>
      </c>
      <c r="I58" s="25">
        <f>SUBTOTAL(9,I54:I57)</f>
        <v>0</v>
      </c>
      <c r="J58" s="25">
        <f>SUBTOTAL(9,J54:J57)</f>
        <v>0</v>
      </c>
      <c r="K58" s="25">
        <f>SUBTOTAL(9,K54:K57)</f>
        <v>0</v>
      </c>
      <c r="L58" s="25">
        <f>SUBTOTAL(9,L54:L57)</f>
        <v>0</v>
      </c>
    </row>
    <row r="59" spans="1:12" s="2" customFormat="1" ht="15" customHeight="1" x14ac:dyDescent="0.2">
      <c r="A59" s="1"/>
      <c r="C59" s="17"/>
      <c r="D59" s="23"/>
      <c r="E59" s="23"/>
      <c r="F59" s="23"/>
      <c r="G59" s="17"/>
      <c r="H59" s="25"/>
      <c r="I59" s="25"/>
      <c r="J59" s="25"/>
      <c r="K59" s="25"/>
      <c r="L59" s="25"/>
    </row>
    <row r="60" spans="1:12" s="2" customFormat="1" ht="15" customHeight="1" x14ac:dyDescent="0.2">
      <c r="A60" s="1">
        <v>8</v>
      </c>
      <c r="B60" s="2" t="s">
        <v>526</v>
      </c>
      <c r="C60" s="17"/>
      <c r="D60" s="23"/>
      <c r="E60" s="23"/>
      <c r="F60" s="23"/>
      <c r="G60" s="17"/>
      <c r="H60" s="25"/>
      <c r="I60" s="25"/>
      <c r="J60" s="25"/>
      <c r="K60" s="25"/>
      <c r="L60" s="25"/>
    </row>
    <row r="61" spans="1:12" ht="15" customHeight="1" x14ac:dyDescent="0.2">
      <c r="A61" s="7" t="s">
        <v>168</v>
      </c>
      <c r="B61" s="5" t="s">
        <v>527</v>
      </c>
      <c r="C61" s="8"/>
      <c r="D61" s="18"/>
      <c r="E61" s="18"/>
      <c r="F61" s="18"/>
      <c r="G61" s="8"/>
      <c r="H61" s="30"/>
      <c r="I61" s="30"/>
      <c r="J61" s="30"/>
      <c r="K61" s="30">
        <f>'8-Tab dépenses Prod'!G125</f>
        <v>0</v>
      </c>
      <c r="L61" s="30">
        <f>'8-Tab dépenses Prod'!H125</f>
        <v>0</v>
      </c>
    </row>
    <row r="62" spans="1:12" ht="15" customHeight="1" x14ac:dyDescent="0.2">
      <c r="A62" s="7" t="s">
        <v>169</v>
      </c>
      <c r="B62" s="5" t="s">
        <v>528</v>
      </c>
      <c r="C62" s="8"/>
      <c r="D62" s="18"/>
      <c r="E62" s="18"/>
      <c r="F62" s="18"/>
      <c r="G62" s="8"/>
      <c r="H62" s="30"/>
      <c r="I62" s="30"/>
      <c r="J62" s="30"/>
      <c r="K62" s="30">
        <f>'8-Tab dépenses Prod'!G129</f>
        <v>0</v>
      </c>
      <c r="L62" s="30">
        <f>'8-Tab dépenses Prod'!H129</f>
        <v>0</v>
      </c>
    </row>
    <row r="63" spans="1:12" ht="15" customHeight="1" x14ac:dyDescent="0.2">
      <c r="A63" s="7" t="s">
        <v>170</v>
      </c>
      <c r="B63" s="5" t="s">
        <v>163</v>
      </c>
      <c r="C63" s="8"/>
      <c r="D63" s="18"/>
      <c r="E63" s="18"/>
      <c r="F63" s="18"/>
      <c r="G63" s="8"/>
      <c r="H63" s="30"/>
      <c r="I63" s="30"/>
      <c r="J63" s="30"/>
      <c r="K63" s="30">
        <f>'8-Tab dépenses Prod'!G133</f>
        <v>0</v>
      </c>
      <c r="L63" s="30">
        <f>'8-Tab dépenses Prod'!H133</f>
        <v>0</v>
      </c>
    </row>
    <row r="64" spans="1:12" ht="15" customHeight="1" x14ac:dyDescent="0.2">
      <c r="A64" s="7"/>
      <c r="B64" s="2" t="s">
        <v>529</v>
      </c>
      <c r="C64" s="8"/>
      <c r="D64" s="18"/>
      <c r="E64" s="18"/>
      <c r="F64" s="18"/>
      <c r="G64" s="8"/>
      <c r="H64" s="25">
        <f>SUM(H61:H63)</f>
        <v>0</v>
      </c>
      <c r="I64" s="25">
        <f>SUM(I61:I63)</f>
        <v>0</v>
      </c>
      <c r="J64" s="30"/>
      <c r="K64" s="25">
        <f>SUM(K61:K63)</f>
        <v>0</v>
      </c>
      <c r="L64" s="25">
        <f>SUM(L61:L63)</f>
        <v>0</v>
      </c>
    </row>
    <row r="65" spans="1:12" ht="15" customHeight="1" x14ac:dyDescent="0.2">
      <c r="B65" s="2"/>
      <c r="C65" s="17"/>
      <c r="D65" s="18"/>
      <c r="E65" s="18"/>
      <c r="F65" s="18"/>
      <c r="G65" s="8"/>
      <c r="J65" s="20"/>
      <c r="K65" s="20"/>
      <c r="L65" s="20"/>
    </row>
    <row r="66" spans="1:12" ht="15" customHeight="1" x14ac:dyDescent="0.2">
      <c r="B66" s="2" t="s">
        <v>235</v>
      </c>
      <c r="C66" s="2"/>
      <c r="D66" s="18"/>
      <c r="E66" s="18"/>
      <c r="F66" s="18"/>
      <c r="G66" s="19"/>
      <c r="H66" s="25">
        <f>ROUND(SUBTOTAL(9,H19:H64),0)</f>
        <v>0</v>
      </c>
      <c r="I66" s="25">
        <f>ROUND(SUBTOTAL(9,I19:I64),0)</f>
        <v>0</v>
      </c>
      <c r="J66" s="25">
        <f>ROUND(SUBTOTAL(9,J19:J58),0)</f>
        <v>0</v>
      </c>
      <c r="K66" s="25">
        <f>ROUND(SUBTOTAL(9,K19:K64),0)</f>
        <v>0</v>
      </c>
      <c r="L66" s="25">
        <f>ROUND(SUBTOTAL(9,L19:L64),0)</f>
        <v>0</v>
      </c>
    </row>
    <row r="67" spans="1:12" ht="15" customHeight="1" x14ac:dyDescent="0.2">
      <c r="B67" s="2"/>
      <c r="C67" s="2"/>
      <c r="D67" s="18"/>
      <c r="E67" s="18"/>
      <c r="F67" s="18"/>
      <c r="G67" s="19"/>
      <c r="H67" s="25"/>
      <c r="I67" s="25"/>
      <c r="J67" s="30"/>
      <c r="K67" s="25"/>
      <c r="L67" s="25"/>
    </row>
    <row r="68" spans="1:12" ht="15" customHeight="1" x14ac:dyDescent="0.2">
      <c r="A68" s="1" t="s">
        <v>98</v>
      </c>
      <c r="B68" s="2" t="s">
        <v>37</v>
      </c>
      <c r="C68" s="2"/>
      <c r="D68" s="18"/>
      <c r="E68" s="18"/>
      <c r="F68" s="18"/>
      <c r="G68" s="19"/>
      <c r="H68" s="25">
        <f>H66</f>
        <v>0</v>
      </c>
      <c r="I68" s="25">
        <f>I66</f>
        <v>0</v>
      </c>
      <c r="J68" s="25">
        <f>J66</f>
        <v>0</v>
      </c>
      <c r="K68" s="25">
        <f>K66</f>
        <v>0</v>
      </c>
      <c r="L68" s="25">
        <f>L66</f>
        <v>0</v>
      </c>
    </row>
    <row r="69" spans="1:12" ht="15" customHeight="1" x14ac:dyDescent="0.2">
      <c r="A69" s="1" t="s">
        <v>99</v>
      </c>
      <c r="B69" s="2" t="s">
        <v>149</v>
      </c>
      <c r="C69" s="2"/>
      <c r="D69" s="18"/>
      <c r="E69" s="18"/>
      <c r="F69" s="18"/>
      <c r="G69" s="19"/>
      <c r="H69" s="25">
        <f>ROUND(H68*15/100,0)</f>
        <v>0</v>
      </c>
      <c r="I69" s="25">
        <f>ROUND(I68*15/100,0)</f>
        <v>0</v>
      </c>
      <c r="J69" s="25">
        <f>ROUND(J68*15/100,0)</f>
        <v>0</v>
      </c>
      <c r="K69" s="25">
        <f>ROUND(K68*15/100,0)</f>
        <v>0</v>
      </c>
      <c r="L69" s="25">
        <f>ROUND(L68*15/100,0)</f>
        <v>0</v>
      </c>
    </row>
    <row r="70" spans="1:12" ht="15" customHeight="1" x14ac:dyDescent="0.2">
      <c r="B70" s="2" t="s">
        <v>101</v>
      </c>
      <c r="C70" s="2"/>
      <c r="D70" s="18"/>
      <c r="E70" s="18"/>
      <c r="F70" s="18"/>
      <c r="G70" s="19"/>
      <c r="H70" s="25">
        <f>H69+H68</f>
        <v>0</v>
      </c>
      <c r="I70" s="25">
        <f>I69+I68</f>
        <v>0</v>
      </c>
      <c r="J70" s="25">
        <f>J69+J68</f>
        <v>0</v>
      </c>
      <c r="K70" s="25">
        <f>K69+K68</f>
        <v>0</v>
      </c>
      <c r="L70" s="25">
        <f>L69+L68</f>
        <v>0</v>
      </c>
    </row>
    <row r="71" spans="1:12" ht="15" customHeight="1" x14ac:dyDescent="0.2">
      <c r="B71" s="2"/>
      <c r="C71" s="2"/>
      <c r="D71" s="18"/>
      <c r="E71" s="18"/>
      <c r="F71" s="18"/>
      <c r="G71" s="19"/>
      <c r="H71" s="25"/>
      <c r="I71" s="25"/>
      <c r="J71" s="30"/>
      <c r="K71" s="25"/>
      <c r="L71" s="25"/>
    </row>
    <row r="72" spans="1:12" ht="15" customHeight="1" x14ac:dyDescent="0.2">
      <c r="B72" s="2" t="s">
        <v>319</v>
      </c>
      <c r="C72" s="2"/>
      <c r="D72" s="18"/>
      <c r="E72" s="18"/>
      <c r="F72" s="18"/>
      <c r="G72" s="19"/>
      <c r="H72" s="25">
        <f>ROUND(H70/2,0)</f>
        <v>0</v>
      </c>
      <c r="I72" s="25">
        <f>ROUND(I70/2,0)</f>
        <v>0</v>
      </c>
      <c r="J72" s="25"/>
      <c r="K72" s="25">
        <f>ROUND(K70/2,0)</f>
        <v>0</v>
      </c>
      <c r="L72" s="25">
        <f>ROUND(L70/2,0)</f>
        <v>0</v>
      </c>
    </row>
    <row r="73" spans="1:12" ht="15" customHeight="1" thickBot="1" x14ac:dyDescent="0.25">
      <c r="B73" s="2"/>
      <c r="C73" s="2"/>
      <c r="D73" s="18"/>
      <c r="E73" s="18"/>
      <c r="F73" s="18"/>
      <c r="G73" s="19"/>
      <c r="H73" s="25"/>
      <c r="I73" s="25"/>
      <c r="J73" s="25"/>
      <c r="K73" s="25"/>
      <c r="L73" s="25"/>
    </row>
    <row r="74" spans="1:12" ht="15" customHeight="1" thickBot="1" x14ac:dyDescent="0.25">
      <c r="B74" s="201" t="s">
        <v>476</v>
      </c>
      <c r="C74" s="202"/>
      <c r="D74" s="203"/>
      <c r="E74" s="203"/>
      <c r="F74" s="203"/>
      <c r="G74" s="204"/>
      <c r="H74" s="205"/>
      <c r="J74" s="20"/>
      <c r="K74" s="20"/>
      <c r="L74" s="20"/>
    </row>
    <row r="75" spans="1:12" ht="15" customHeight="1" thickBot="1" x14ac:dyDescent="0.25">
      <c r="B75" s="2"/>
      <c r="C75" s="2"/>
      <c r="D75" s="18"/>
      <c r="E75" s="18"/>
      <c r="F75" s="18"/>
      <c r="G75" s="19"/>
      <c r="J75" s="20"/>
      <c r="K75" s="20"/>
      <c r="L75" s="20"/>
    </row>
    <row r="76" spans="1:12" ht="15" customHeight="1" thickTop="1" x14ac:dyDescent="0.2">
      <c r="A76" s="735" t="s">
        <v>23</v>
      </c>
      <c r="B76" s="736"/>
      <c r="C76" s="31"/>
      <c r="D76" s="32"/>
      <c r="E76" s="32"/>
      <c r="F76" s="32"/>
      <c r="G76" s="33"/>
      <c r="H76" s="34"/>
      <c r="I76" s="34"/>
      <c r="J76" s="34"/>
      <c r="K76" s="34"/>
      <c r="L76" s="35"/>
    </row>
    <row r="77" spans="1:12" ht="15" customHeight="1" x14ac:dyDescent="0.2">
      <c r="A77" s="733" t="s">
        <v>6</v>
      </c>
      <c r="B77" s="530"/>
      <c r="H77" s="125" t="s">
        <v>229</v>
      </c>
      <c r="I77" s="117"/>
      <c r="L77" s="38"/>
    </row>
    <row r="78" spans="1:12" ht="15" customHeight="1" x14ac:dyDescent="0.2">
      <c r="A78" s="733"/>
      <c r="B78" s="530"/>
      <c r="G78" s="13"/>
      <c r="H78" s="117" t="s">
        <v>230</v>
      </c>
      <c r="L78" s="38"/>
    </row>
    <row r="79" spans="1:12" ht="15" customHeight="1" x14ac:dyDescent="0.2">
      <c r="A79" s="733"/>
      <c r="B79" s="530"/>
      <c r="C79" s="530"/>
      <c r="G79" s="13"/>
      <c r="H79" s="124" t="s">
        <v>79</v>
      </c>
      <c r="I79" s="117">
        <f>SUM(I77:I78)</f>
        <v>0</v>
      </c>
      <c r="J79" s="39"/>
      <c r="K79" s="39"/>
      <c r="L79" s="40"/>
    </row>
    <row r="80" spans="1:12" ht="15" customHeight="1" thickBot="1" x14ac:dyDescent="0.25">
      <c r="A80" s="301" t="s">
        <v>24</v>
      </c>
      <c r="B80" s="300"/>
      <c r="C80" s="300"/>
      <c r="D80" s="41"/>
      <c r="E80" s="41"/>
      <c r="F80" s="41"/>
      <c r="G80" s="42"/>
      <c r="H80" s="43"/>
      <c r="I80" s="44"/>
      <c r="J80" s="43"/>
      <c r="K80" s="43"/>
      <c r="L80" s="45"/>
    </row>
    <row r="81" ht="15" customHeight="1" thickTop="1" x14ac:dyDescent="0.2"/>
  </sheetData>
  <mergeCells count="18">
    <mergeCell ref="A1:L2"/>
    <mergeCell ref="C3:L3"/>
    <mergeCell ref="C4:L4"/>
    <mergeCell ref="A7:B7"/>
    <mergeCell ref="A5:B5"/>
    <mergeCell ref="A3:B3"/>
    <mergeCell ref="A4:B4"/>
    <mergeCell ref="C5:L5"/>
    <mergeCell ref="H6:L6"/>
    <mergeCell ref="A6:F6"/>
    <mergeCell ref="H7:I7"/>
    <mergeCell ref="K7:L7"/>
    <mergeCell ref="A78:B78"/>
    <mergeCell ref="A79:C79"/>
    <mergeCell ref="A8:B8"/>
    <mergeCell ref="A9:B9"/>
    <mergeCell ref="A76:B76"/>
    <mergeCell ref="A77:B77"/>
  </mergeCells>
  <phoneticPr fontId="0" type="noConversion"/>
  <printOptions horizontalCentered="1" gridLines="1"/>
  <pageMargins left="0.62992125984251968" right="0.19685039370078741" top="0.78740157480314965" bottom="0.31496062992125984" header="0" footer="0.23622047244094491"/>
  <pageSetup scale="71" orientation="landscape" r:id="rId1"/>
  <headerFooter alignWithMargins="0">
    <oddFooter>&amp;R&amp;"Calibri,Normal"&amp;P de &amp;N</oddFooter>
  </headerFooter>
  <rowBreaks count="1" manualBreakCount="1">
    <brk id="39" max="16383" man="1"/>
  </rowBreaks>
  <ignoredErrors>
    <ignoredError sqref="K29:K37 K19:K25 K49:K50 K39:K43 K45:K46 K52:K57"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D64F-333D-4BF0-99B6-0024E89DED61}">
  <sheetPr codeName="Feuil9"/>
  <dimension ref="A1:K78"/>
  <sheetViews>
    <sheetView topLeftCell="A55" zoomScaleNormal="100" workbookViewId="0">
      <selection activeCell="H74" sqref="H74"/>
    </sheetView>
  </sheetViews>
  <sheetFormatPr baseColWidth="10" defaultColWidth="11.42578125" defaultRowHeight="15" customHeight="1" x14ac:dyDescent="0.2"/>
  <cols>
    <col min="1" max="1" width="6" style="1" customWidth="1"/>
    <col min="2" max="2" width="34.140625" style="5" customWidth="1"/>
    <col min="3" max="3" width="30.5703125" style="5" customWidth="1"/>
    <col min="4" max="4" width="6.85546875" style="36" bestFit="1" customWidth="1"/>
    <col min="5" max="5" width="6.85546875" style="47" customWidth="1"/>
    <col min="6" max="6" width="0.85546875" style="5" customWidth="1"/>
    <col min="7" max="8" width="11.42578125" style="37"/>
    <col min="9" max="9" width="0.85546875" style="37" customWidth="1"/>
    <col min="10" max="11" width="11.42578125" style="37"/>
    <col min="12" max="16384" width="11.42578125" style="5"/>
  </cols>
  <sheetData>
    <row r="1" spans="1:11" s="184" customFormat="1" ht="27.95" customHeight="1" x14ac:dyDescent="0.2">
      <c r="A1" s="737" t="s">
        <v>488</v>
      </c>
      <c r="B1" s="738"/>
      <c r="C1" s="738"/>
      <c r="D1" s="738"/>
      <c r="E1" s="738"/>
      <c r="F1" s="738"/>
      <c r="G1" s="738"/>
      <c r="H1" s="738"/>
      <c r="I1" s="738"/>
      <c r="J1" s="738"/>
      <c r="K1" s="739"/>
    </row>
    <row r="2" spans="1:11" s="184" customFormat="1" ht="21.95" customHeight="1" x14ac:dyDescent="0.2">
      <c r="A2" s="740"/>
      <c r="B2" s="741"/>
      <c r="C2" s="741"/>
      <c r="D2" s="741"/>
      <c r="E2" s="741"/>
      <c r="F2" s="741"/>
      <c r="G2" s="741"/>
      <c r="H2" s="741"/>
      <c r="I2" s="741"/>
      <c r="J2" s="741"/>
      <c r="K2" s="742"/>
    </row>
    <row r="3" spans="1:11" ht="12" x14ac:dyDescent="0.2">
      <c r="A3" s="734" t="s">
        <v>151</v>
      </c>
      <c r="B3" s="734"/>
      <c r="C3" s="743">
        <f>'1-Déclarations'!B1</f>
        <v>0</v>
      </c>
      <c r="D3" s="743"/>
      <c r="E3" s="743"/>
      <c r="F3" s="743"/>
      <c r="G3" s="743"/>
      <c r="H3" s="743"/>
      <c r="I3" s="743"/>
      <c r="J3" s="743"/>
      <c r="K3" s="743"/>
    </row>
    <row r="4" spans="1:11" ht="12" x14ac:dyDescent="0.2">
      <c r="A4" s="734" t="s">
        <v>236</v>
      </c>
      <c r="B4" s="734"/>
      <c r="C4" s="743">
        <f>'1-Déclarations'!B2</f>
        <v>0</v>
      </c>
      <c r="D4" s="743"/>
      <c r="E4" s="743"/>
      <c r="F4" s="743"/>
      <c r="G4" s="743"/>
      <c r="H4" s="743"/>
      <c r="I4" s="743"/>
      <c r="J4" s="743"/>
      <c r="K4" s="743"/>
    </row>
    <row r="5" spans="1:11" ht="12" x14ac:dyDescent="0.2">
      <c r="A5" s="734" t="s">
        <v>31</v>
      </c>
      <c r="B5" s="734"/>
      <c r="C5" s="743" t="str">
        <f>'5-Budget-Bil Prod'!C5:L5</f>
        <v>ANU-CNU</v>
      </c>
      <c r="D5" s="743"/>
      <c r="E5" s="743"/>
      <c r="F5" s="743"/>
      <c r="G5" s="743"/>
      <c r="H5" s="743"/>
      <c r="I5" s="743"/>
      <c r="J5" s="743"/>
      <c r="K5" s="743"/>
    </row>
    <row r="6" spans="1:11" ht="14.1" customHeight="1" x14ac:dyDescent="0.2">
      <c r="A6" s="750"/>
      <c r="B6" s="750"/>
      <c r="C6" s="750"/>
      <c r="D6" s="750"/>
      <c r="E6" s="750"/>
      <c r="G6" s="753" t="s">
        <v>28</v>
      </c>
      <c r="H6" s="753"/>
      <c r="I6" s="753"/>
      <c r="J6" s="753"/>
      <c r="K6" s="753"/>
    </row>
    <row r="7" spans="1:11" ht="14.1" customHeight="1" x14ac:dyDescent="0.2">
      <c r="A7" s="530"/>
      <c r="B7" s="530"/>
      <c r="C7" s="14" t="s">
        <v>367</v>
      </c>
      <c r="D7" s="47"/>
      <c r="G7" s="748" t="s">
        <v>20</v>
      </c>
      <c r="H7" s="748"/>
      <c r="I7" s="48"/>
      <c r="J7" s="749" t="s">
        <v>21</v>
      </c>
      <c r="K7" s="749"/>
    </row>
    <row r="8" spans="1:11" ht="14.1" customHeight="1" x14ac:dyDescent="0.2">
      <c r="A8" s="530"/>
      <c r="B8" s="530"/>
      <c r="C8" s="14" t="s">
        <v>402</v>
      </c>
      <c r="D8" s="47"/>
      <c r="G8" s="49" t="s">
        <v>38</v>
      </c>
      <c r="H8" s="49" t="s">
        <v>38</v>
      </c>
      <c r="I8" s="49"/>
      <c r="J8" s="49" t="s">
        <v>0</v>
      </c>
      <c r="K8" s="49" t="s">
        <v>0</v>
      </c>
    </row>
    <row r="9" spans="1:11" s="21" customFormat="1" ht="14.1" customHeight="1" x14ac:dyDescent="0.2">
      <c r="A9" s="530"/>
      <c r="B9" s="530"/>
      <c r="C9" s="14" t="s">
        <v>34</v>
      </c>
      <c r="D9" s="15" t="s">
        <v>2</v>
      </c>
      <c r="E9" s="15" t="s">
        <v>11</v>
      </c>
      <c r="G9" s="49" t="s">
        <v>16</v>
      </c>
      <c r="H9" s="49" t="s">
        <v>17</v>
      </c>
      <c r="I9" s="49"/>
      <c r="J9" s="49" t="s">
        <v>16</v>
      </c>
      <c r="K9" s="49" t="s">
        <v>17</v>
      </c>
    </row>
    <row r="10" spans="1:11" s="21" customFormat="1" ht="15" customHeight="1" x14ac:dyDescent="0.2">
      <c r="B10" s="16" t="s">
        <v>8</v>
      </c>
      <c r="C10" s="27"/>
      <c r="D10" s="50"/>
      <c r="E10" s="50"/>
      <c r="F10" s="51"/>
      <c r="G10" s="118"/>
      <c r="H10" s="118"/>
      <c r="I10" s="52"/>
      <c r="J10" s="52"/>
      <c r="K10" s="52"/>
    </row>
    <row r="11" spans="1:11" s="21" customFormat="1" ht="15" customHeight="1" x14ac:dyDescent="0.2">
      <c r="A11" s="1" t="s">
        <v>168</v>
      </c>
      <c r="B11" s="5" t="s">
        <v>419</v>
      </c>
      <c r="C11" s="46"/>
      <c r="D11" s="50"/>
      <c r="E11" s="50"/>
      <c r="F11" s="51"/>
      <c r="G11" s="37">
        <f>G71</f>
        <v>0</v>
      </c>
      <c r="H11" s="37">
        <f>H69</f>
        <v>0</v>
      </c>
      <c r="I11" s="20"/>
      <c r="J11" s="20">
        <f>J69</f>
        <v>0</v>
      </c>
      <c r="K11" s="20">
        <f>K69</f>
        <v>0</v>
      </c>
    </row>
    <row r="12" spans="1:11" s="21" customFormat="1" ht="15" customHeight="1" x14ac:dyDescent="0.2">
      <c r="A12" s="1" t="s">
        <v>169</v>
      </c>
      <c r="B12" s="5" t="s">
        <v>105</v>
      </c>
      <c r="C12" s="46"/>
      <c r="D12" s="50"/>
      <c r="E12" s="50"/>
      <c r="F12" s="51"/>
      <c r="G12" s="37"/>
      <c r="H12" s="37"/>
      <c r="I12" s="20"/>
      <c r="J12" s="20"/>
      <c r="K12" s="20"/>
    </row>
    <row r="13" spans="1:11" s="21" customFormat="1" ht="15" customHeight="1" x14ac:dyDescent="0.2">
      <c r="A13" s="1" t="s">
        <v>170</v>
      </c>
      <c r="B13" s="5" t="s">
        <v>390</v>
      </c>
      <c r="C13" s="46"/>
      <c r="D13" s="50"/>
      <c r="E13" s="50"/>
      <c r="F13" s="51"/>
      <c r="G13" s="37">
        <f>G67-(G11+G12+G14)</f>
        <v>0</v>
      </c>
      <c r="H13" s="37">
        <f>H67-(H11+H12+H14)</f>
        <v>0</v>
      </c>
      <c r="I13" s="37"/>
      <c r="J13" s="37">
        <f>J67-(J11+J12+J14)</f>
        <v>0</v>
      </c>
      <c r="K13" s="37">
        <f>K67-(K11+K12+K14)</f>
        <v>0</v>
      </c>
    </row>
    <row r="14" spans="1:11" s="21" customFormat="1" ht="15" customHeight="1" x14ac:dyDescent="0.2">
      <c r="A14" s="1" t="s">
        <v>171</v>
      </c>
      <c r="B14" s="5" t="s">
        <v>39</v>
      </c>
      <c r="C14" s="46"/>
      <c r="D14" s="50"/>
      <c r="E14" s="50"/>
      <c r="F14" s="51"/>
      <c r="G14" s="37"/>
      <c r="H14" s="37"/>
      <c r="I14" s="20"/>
      <c r="J14" s="20"/>
      <c r="K14" s="20"/>
    </row>
    <row r="15" spans="1:11" s="21" customFormat="1" ht="15" customHeight="1" x14ac:dyDescent="0.2">
      <c r="A15" s="1"/>
      <c r="B15" s="2" t="s">
        <v>9</v>
      </c>
      <c r="C15" s="27"/>
      <c r="D15" s="50"/>
      <c r="E15" s="50"/>
      <c r="G15" s="25">
        <f>ROUND(SUM(G11:G14),0)</f>
        <v>0</v>
      </c>
      <c r="H15" s="25">
        <f>ROUND(SUM(H11:H14),0)</f>
        <v>0</v>
      </c>
      <c r="I15" s="25">
        <f>ROUND(SUM(I11:I14),0)</f>
        <v>0</v>
      </c>
      <c r="J15" s="25">
        <f>ROUND(SUM(J11:J14),0)</f>
        <v>0</v>
      </c>
      <c r="K15" s="25">
        <f>ROUND(SUM(K11:K14),0)</f>
        <v>0</v>
      </c>
    </row>
    <row r="16" spans="1:11" s="21" customFormat="1" ht="12" customHeight="1" x14ac:dyDescent="0.2">
      <c r="A16" s="1"/>
      <c r="B16" s="5"/>
      <c r="C16" s="46"/>
      <c r="D16" s="50"/>
      <c r="E16" s="50"/>
      <c r="F16" s="51"/>
      <c r="G16" s="37"/>
      <c r="H16" s="37"/>
      <c r="I16" s="20"/>
      <c r="J16" s="20"/>
      <c r="K16" s="20"/>
    </row>
    <row r="17" spans="1:11" s="21" customFormat="1" ht="15" customHeight="1" x14ac:dyDescent="0.2">
      <c r="A17" s="1"/>
      <c r="B17" s="16" t="s">
        <v>10</v>
      </c>
      <c r="C17" s="46"/>
      <c r="D17" s="50"/>
      <c r="E17" s="50"/>
      <c r="F17" s="51"/>
      <c r="G17" s="37"/>
      <c r="H17" s="37"/>
      <c r="I17" s="20"/>
      <c r="J17" s="20"/>
      <c r="K17" s="20"/>
    </row>
    <row r="18" spans="1:11" s="21" customFormat="1" ht="15" customHeight="1" x14ac:dyDescent="0.2">
      <c r="A18" s="1">
        <v>9</v>
      </c>
      <c r="B18" s="2" t="s">
        <v>46</v>
      </c>
      <c r="C18" s="46"/>
      <c r="D18" s="50"/>
      <c r="E18" s="50"/>
      <c r="F18" s="51"/>
      <c r="G18" s="37"/>
      <c r="H18" s="37"/>
      <c r="I18" s="20"/>
      <c r="J18" s="20"/>
      <c r="K18" s="20"/>
    </row>
    <row r="19" spans="1:11" s="21" customFormat="1" ht="15" customHeight="1" x14ac:dyDescent="0.2">
      <c r="A19" s="1" t="s">
        <v>125</v>
      </c>
      <c r="B19" s="5" t="s">
        <v>550</v>
      </c>
      <c r="C19" s="46"/>
      <c r="D19" s="50"/>
      <c r="E19" s="50"/>
      <c r="F19" s="51"/>
      <c r="G19" s="37"/>
      <c r="H19" s="37"/>
      <c r="I19" s="20"/>
      <c r="J19" s="20">
        <f>'9-Tab dépenses Promo'!G11</f>
        <v>0</v>
      </c>
      <c r="K19" s="20">
        <f>'9-Tab dépenses Promo'!H11</f>
        <v>0</v>
      </c>
    </row>
    <row r="20" spans="1:11" s="21" customFormat="1" ht="15" customHeight="1" x14ac:dyDescent="0.2">
      <c r="A20" s="1" t="s">
        <v>126</v>
      </c>
      <c r="B20" s="5" t="s">
        <v>109</v>
      </c>
      <c r="C20" s="46"/>
      <c r="D20" s="50"/>
      <c r="E20" s="50"/>
      <c r="F20" s="51"/>
      <c r="G20" s="37"/>
      <c r="H20" s="37"/>
      <c r="I20" s="20"/>
      <c r="J20" s="20">
        <f>'9-Tab dépenses Promo'!G14</f>
        <v>0</v>
      </c>
      <c r="K20" s="20">
        <f>'9-Tab dépenses Promo'!H14</f>
        <v>0</v>
      </c>
    </row>
    <row r="21" spans="1:11" s="21" customFormat="1" ht="15" customHeight="1" x14ac:dyDescent="0.2">
      <c r="A21" s="1" t="s">
        <v>127</v>
      </c>
      <c r="B21" s="5" t="s">
        <v>111</v>
      </c>
      <c r="C21" s="46"/>
      <c r="D21" s="50"/>
      <c r="E21" s="50"/>
      <c r="F21" s="51"/>
      <c r="G21" s="37"/>
      <c r="H21" s="37"/>
      <c r="I21" s="20"/>
      <c r="J21" s="20">
        <f>'9-Tab dépenses Promo'!G17</f>
        <v>0</v>
      </c>
      <c r="K21" s="20">
        <f>'9-Tab dépenses Promo'!H17</f>
        <v>0</v>
      </c>
    </row>
    <row r="22" spans="1:11" s="21" customFormat="1" ht="15" customHeight="1" x14ac:dyDescent="0.2">
      <c r="A22" s="1" t="s">
        <v>128</v>
      </c>
      <c r="B22" s="5" t="s">
        <v>47</v>
      </c>
      <c r="C22" s="46"/>
      <c r="D22" s="50"/>
      <c r="E22" s="50"/>
      <c r="F22" s="51"/>
      <c r="G22" s="37"/>
      <c r="H22" s="37"/>
      <c r="I22" s="20"/>
      <c r="J22" s="20">
        <f>'9-Tab dépenses Promo'!G20</f>
        <v>0</v>
      </c>
      <c r="K22" s="20">
        <f>'9-Tab dépenses Promo'!H20</f>
        <v>0</v>
      </c>
    </row>
    <row r="23" spans="1:11" s="21" customFormat="1" ht="15" customHeight="1" x14ac:dyDescent="0.2">
      <c r="A23" s="1" t="s">
        <v>184</v>
      </c>
      <c r="B23" s="5" t="s">
        <v>58</v>
      </c>
      <c r="C23" s="46"/>
      <c r="D23" s="50"/>
      <c r="E23" s="50"/>
      <c r="F23" s="51"/>
      <c r="G23" s="37"/>
      <c r="H23" s="37"/>
      <c r="I23" s="20"/>
      <c r="J23" s="20">
        <f>'9-Tab dépenses Promo'!G23</f>
        <v>0</v>
      </c>
      <c r="K23" s="20">
        <f>'9-Tab dépenses Promo'!H23</f>
        <v>0</v>
      </c>
    </row>
    <row r="24" spans="1:11" s="21" customFormat="1" ht="15" customHeight="1" x14ac:dyDescent="0.2">
      <c r="A24" s="1" t="s">
        <v>185</v>
      </c>
      <c r="B24" s="5" t="s">
        <v>113</v>
      </c>
      <c r="C24" s="46"/>
      <c r="D24" s="50"/>
      <c r="E24" s="50"/>
      <c r="F24" s="51"/>
      <c r="G24" s="37"/>
      <c r="H24" s="37"/>
      <c r="I24" s="20"/>
      <c r="J24" s="20">
        <f>'9-Tab dépenses Promo'!G26</f>
        <v>0</v>
      </c>
      <c r="K24" s="20">
        <f>'9-Tab dépenses Promo'!H26</f>
        <v>0</v>
      </c>
    </row>
    <row r="25" spans="1:11" s="21" customFormat="1" ht="15" customHeight="1" x14ac:dyDescent="0.2">
      <c r="A25" s="1" t="s">
        <v>186</v>
      </c>
      <c r="B25" s="5" t="s">
        <v>114</v>
      </c>
      <c r="C25" s="46"/>
      <c r="D25" s="50"/>
      <c r="E25" s="50"/>
      <c r="F25" s="51"/>
      <c r="G25" s="37"/>
      <c r="H25" s="37"/>
      <c r="I25" s="20"/>
      <c r="J25" s="20">
        <f>'9-Tab dépenses Promo'!G29</f>
        <v>0</v>
      </c>
      <c r="K25" s="20">
        <f>'9-Tab dépenses Promo'!H29</f>
        <v>0</v>
      </c>
    </row>
    <row r="26" spans="1:11" s="21" customFormat="1" ht="15" customHeight="1" x14ac:dyDescent="0.2">
      <c r="A26" s="1" t="s">
        <v>187</v>
      </c>
      <c r="B26" s="5" t="s">
        <v>93</v>
      </c>
      <c r="C26" s="46"/>
      <c r="D26" s="50"/>
      <c r="E26" s="50"/>
      <c r="F26" s="51"/>
      <c r="G26" s="37"/>
      <c r="H26" s="37"/>
      <c r="I26" s="20"/>
      <c r="J26" s="20">
        <f>'9-Tab dépenses Promo'!G32</f>
        <v>0</v>
      </c>
      <c r="K26" s="20">
        <f>'9-Tab dépenses Promo'!H32</f>
        <v>0</v>
      </c>
    </row>
    <row r="27" spans="1:11" s="14" customFormat="1" ht="15" customHeight="1" x14ac:dyDescent="0.2">
      <c r="A27" s="1"/>
      <c r="B27" s="2" t="s">
        <v>202</v>
      </c>
      <c r="C27" s="27"/>
      <c r="D27" s="53"/>
      <c r="E27" s="53"/>
      <c r="F27" s="54"/>
      <c r="G27" s="25">
        <f>SUBTOTAL(9,G19:G26)</f>
        <v>0</v>
      </c>
      <c r="H27" s="25">
        <f>SUBTOTAL(9,H19:H26)</f>
        <v>0</v>
      </c>
      <c r="I27" s="25">
        <f>SUBTOTAL(9,I19:I26)</f>
        <v>0</v>
      </c>
      <c r="J27" s="25">
        <f>SUBTOTAL(9,J19:J26)</f>
        <v>0</v>
      </c>
      <c r="K27" s="25">
        <f>SUBTOTAL(9,K19:K26)</f>
        <v>0</v>
      </c>
    </row>
    <row r="28" spans="1:11" s="14" customFormat="1" ht="11.1" customHeight="1" x14ac:dyDescent="0.2">
      <c r="A28" s="1"/>
      <c r="B28" s="2"/>
      <c r="C28" s="27"/>
      <c r="D28" s="53"/>
      <c r="E28" s="53"/>
      <c r="F28" s="54"/>
      <c r="G28" s="25"/>
      <c r="H28" s="25"/>
      <c r="I28" s="25"/>
      <c r="J28" s="25"/>
      <c r="K28" s="25"/>
    </row>
    <row r="29" spans="1:11" s="2" customFormat="1" ht="15" customHeight="1" x14ac:dyDescent="0.2">
      <c r="A29" s="1">
        <v>10</v>
      </c>
      <c r="B29" s="2" t="s">
        <v>147</v>
      </c>
      <c r="C29" s="27"/>
      <c r="D29" s="53"/>
      <c r="E29" s="55"/>
      <c r="F29" s="17"/>
      <c r="G29" s="117">
        <v>0</v>
      </c>
      <c r="H29" s="117">
        <v>0</v>
      </c>
      <c r="I29" s="29"/>
      <c r="J29" s="29">
        <f>'9-Tab dépenses Promo'!G35</f>
        <v>0</v>
      </c>
      <c r="K29" s="29">
        <f>'9-Tab dépenses Promo'!H35</f>
        <v>0</v>
      </c>
    </row>
    <row r="30" spans="1:11" s="2" customFormat="1" ht="9" customHeight="1" x14ac:dyDescent="0.2">
      <c r="A30" s="1"/>
      <c r="C30" s="27"/>
      <c r="D30" s="53"/>
      <c r="E30" s="55"/>
      <c r="F30" s="17"/>
      <c r="G30" s="117"/>
      <c r="H30" s="117"/>
      <c r="I30" s="29"/>
      <c r="J30" s="29"/>
      <c r="K30" s="29"/>
    </row>
    <row r="31" spans="1:11" ht="15" customHeight="1" x14ac:dyDescent="0.2">
      <c r="A31" s="1">
        <v>11</v>
      </c>
      <c r="B31" s="2" t="s">
        <v>43</v>
      </c>
      <c r="C31" s="27"/>
      <c r="D31" s="50"/>
      <c r="E31" s="56"/>
      <c r="F31" s="8"/>
      <c r="I31" s="20"/>
      <c r="J31" s="20"/>
      <c r="K31" s="20"/>
    </row>
    <row r="32" spans="1:11" ht="15" customHeight="1" x14ac:dyDescent="0.2">
      <c r="A32" s="1" t="s">
        <v>188</v>
      </c>
      <c r="B32" s="5" t="s">
        <v>150</v>
      </c>
      <c r="C32" s="46"/>
      <c r="D32" s="50"/>
      <c r="E32" s="56"/>
      <c r="F32" s="8"/>
      <c r="I32" s="20"/>
      <c r="J32" s="20">
        <f>'9-Tab dépenses Promo'!G39</f>
        <v>0</v>
      </c>
      <c r="K32" s="20">
        <f>'9-Tab dépenses Promo'!H39</f>
        <v>0</v>
      </c>
    </row>
    <row r="33" spans="1:11" ht="15" customHeight="1" x14ac:dyDescent="0.2">
      <c r="A33" s="1" t="s">
        <v>189</v>
      </c>
      <c r="B33" s="5" t="s">
        <v>115</v>
      </c>
      <c r="C33" s="27"/>
      <c r="D33" s="50"/>
      <c r="E33" s="56"/>
      <c r="F33" s="8"/>
      <c r="I33" s="20"/>
      <c r="J33" s="20">
        <f>'9-Tab dépenses Promo'!G42</f>
        <v>0</v>
      </c>
      <c r="K33" s="20">
        <f>'9-Tab dépenses Promo'!H42</f>
        <v>0</v>
      </c>
    </row>
    <row r="34" spans="1:11" ht="15" customHeight="1" x14ac:dyDescent="0.2">
      <c r="A34" s="1" t="s">
        <v>190</v>
      </c>
      <c r="B34" s="5" t="s">
        <v>116</v>
      </c>
      <c r="C34" s="27"/>
      <c r="D34" s="50"/>
      <c r="E34" s="50"/>
      <c r="I34" s="20"/>
      <c r="J34" s="20">
        <f>'9-Tab dépenses Promo'!G46</f>
        <v>0</v>
      </c>
      <c r="K34" s="20">
        <f>'9-Tab dépenses Promo'!H46</f>
        <v>0</v>
      </c>
    </row>
    <row r="35" spans="1:11" ht="15" customHeight="1" x14ac:dyDescent="0.2">
      <c r="A35" s="1" t="s">
        <v>191</v>
      </c>
      <c r="B35" s="5" t="s">
        <v>345</v>
      </c>
      <c r="C35" s="27"/>
      <c r="D35" s="50"/>
      <c r="E35" s="56"/>
      <c r="F35" s="8"/>
      <c r="I35" s="20"/>
      <c r="J35" s="20">
        <f>'9-Tab dépenses Promo'!G49</f>
        <v>0</v>
      </c>
      <c r="K35" s="20">
        <f>'9-Tab dépenses Promo'!H49</f>
        <v>0</v>
      </c>
    </row>
    <row r="36" spans="1:11" ht="15" customHeight="1" x14ac:dyDescent="0.2">
      <c r="A36" s="1" t="s">
        <v>192</v>
      </c>
      <c r="B36" s="5" t="s">
        <v>117</v>
      </c>
      <c r="C36" s="27"/>
      <c r="D36" s="50"/>
      <c r="E36" s="56"/>
      <c r="F36" s="8"/>
      <c r="I36" s="20"/>
      <c r="J36" s="20">
        <f>'9-Tab dépenses Promo'!G52</f>
        <v>0</v>
      </c>
      <c r="K36" s="20">
        <f>'9-Tab dépenses Promo'!H52</f>
        <v>0</v>
      </c>
    </row>
    <row r="37" spans="1:11" ht="15" customHeight="1" x14ac:dyDescent="0.2">
      <c r="A37" s="1" t="s">
        <v>193</v>
      </c>
      <c r="B37" s="5" t="s">
        <v>118</v>
      </c>
      <c r="C37" s="46"/>
      <c r="D37" s="50"/>
      <c r="E37" s="56"/>
      <c r="F37" s="8"/>
      <c r="I37" s="20"/>
      <c r="J37" s="20">
        <f>'9-Tab dépenses Promo'!G55</f>
        <v>0</v>
      </c>
      <c r="K37" s="20">
        <f>'9-Tab dépenses Promo'!H55</f>
        <v>0</v>
      </c>
    </row>
    <row r="38" spans="1:11" ht="15" customHeight="1" x14ac:dyDescent="0.2">
      <c r="A38" s="1" t="s">
        <v>194</v>
      </c>
      <c r="B38" s="5" t="s">
        <v>119</v>
      </c>
      <c r="C38" s="46"/>
      <c r="D38" s="50"/>
      <c r="E38" s="56"/>
      <c r="F38" s="8"/>
      <c r="I38" s="20"/>
      <c r="J38" s="20">
        <f>'9-Tab dépenses Promo'!G58</f>
        <v>0</v>
      </c>
      <c r="K38" s="20">
        <f>'9-Tab dépenses Promo'!H58</f>
        <v>0</v>
      </c>
    </row>
    <row r="39" spans="1:11" ht="15" customHeight="1" x14ac:dyDescent="0.2">
      <c r="A39" s="1" t="s">
        <v>195</v>
      </c>
      <c r="B39" s="5" t="s">
        <v>120</v>
      </c>
      <c r="C39" s="46"/>
      <c r="D39" s="50"/>
      <c r="E39" s="56"/>
      <c r="F39" s="8"/>
      <c r="I39" s="20"/>
      <c r="J39" s="20">
        <f>'9-Tab dépenses Promo'!G61</f>
        <v>0</v>
      </c>
      <c r="K39" s="20">
        <f>'9-Tab dépenses Promo'!H61</f>
        <v>0</v>
      </c>
    </row>
    <row r="40" spans="1:11" ht="15" customHeight="1" x14ac:dyDescent="0.2">
      <c r="A40" s="1" t="s">
        <v>196</v>
      </c>
      <c r="B40" s="5" t="s">
        <v>121</v>
      </c>
      <c r="C40" s="46"/>
      <c r="D40" s="50"/>
      <c r="E40" s="56"/>
      <c r="F40" s="8"/>
      <c r="I40" s="20"/>
      <c r="J40" s="20">
        <f>'9-Tab dépenses Promo'!G64</f>
        <v>0</v>
      </c>
      <c r="K40" s="20">
        <f>'9-Tab dépenses Promo'!H64</f>
        <v>0</v>
      </c>
    </row>
    <row r="41" spans="1:11" ht="15" customHeight="1" x14ac:dyDescent="0.2">
      <c r="A41" s="1" t="s">
        <v>197</v>
      </c>
      <c r="B41" s="5" t="s">
        <v>122</v>
      </c>
      <c r="C41" s="46"/>
      <c r="D41" s="50"/>
      <c r="E41" s="56"/>
      <c r="F41" s="8"/>
      <c r="I41" s="20"/>
      <c r="J41" s="20">
        <f>'9-Tab dépenses Promo'!G67</f>
        <v>0</v>
      </c>
      <c r="K41" s="20">
        <f>'9-Tab dépenses Promo'!H67</f>
        <v>0</v>
      </c>
    </row>
    <row r="42" spans="1:11" ht="15" customHeight="1" x14ac:dyDescent="0.2">
      <c r="A42" s="1" t="s">
        <v>198</v>
      </c>
      <c r="B42" s="5" t="s">
        <v>93</v>
      </c>
      <c r="C42" s="46"/>
      <c r="D42" s="50"/>
      <c r="E42" s="56"/>
      <c r="F42" s="8"/>
      <c r="I42" s="20"/>
      <c r="J42" s="20">
        <f>'9-Tab dépenses Promo'!G70</f>
        <v>0</v>
      </c>
      <c r="K42" s="20">
        <f>'9-Tab dépenses Promo'!H70</f>
        <v>0</v>
      </c>
    </row>
    <row r="43" spans="1:11" s="2" customFormat="1" ht="15" customHeight="1" x14ac:dyDescent="0.2">
      <c r="A43" s="1"/>
      <c r="B43" s="2" t="s">
        <v>201</v>
      </c>
      <c r="C43" s="27"/>
      <c r="D43" s="53"/>
      <c r="E43" s="55"/>
      <c r="F43" s="17"/>
      <c r="G43" s="25">
        <f>SUBTOTAL(9,G32:G42)</f>
        <v>0</v>
      </c>
      <c r="H43" s="25">
        <f>SUBTOTAL(9,H32:H42)</f>
        <v>0</v>
      </c>
      <c r="I43" s="25">
        <f>SUBTOTAL(9,I32:I42)</f>
        <v>0</v>
      </c>
      <c r="J43" s="25">
        <f>SUBTOTAL(9,J32:J42)</f>
        <v>0</v>
      </c>
      <c r="K43" s="25">
        <f>SUBTOTAL(9,K32:K42)</f>
        <v>0</v>
      </c>
    </row>
    <row r="44" spans="1:11" s="2" customFormat="1" ht="15" customHeight="1" x14ac:dyDescent="0.2">
      <c r="A44" s="1"/>
      <c r="C44" s="27"/>
      <c r="D44" s="53"/>
      <c r="E44" s="55"/>
      <c r="F44" s="17"/>
      <c r="G44" s="117"/>
      <c r="H44" s="117"/>
      <c r="I44" s="29"/>
      <c r="J44" s="29"/>
      <c r="K44" s="29"/>
    </row>
    <row r="45" spans="1:11" ht="15" customHeight="1" x14ac:dyDescent="0.2">
      <c r="A45" s="1">
        <v>12</v>
      </c>
      <c r="B45" s="2" t="s">
        <v>553</v>
      </c>
      <c r="C45" s="27"/>
      <c r="D45" s="50"/>
      <c r="E45" s="56"/>
      <c r="F45" s="8"/>
      <c r="I45" s="20"/>
      <c r="J45" s="20"/>
      <c r="K45" s="20"/>
    </row>
    <row r="46" spans="1:11" ht="15" customHeight="1" x14ac:dyDescent="0.2">
      <c r="A46" s="1" t="s">
        <v>102</v>
      </c>
      <c r="B46" s="5" t="s">
        <v>123</v>
      </c>
      <c r="C46" s="46"/>
      <c r="D46" s="50"/>
      <c r="E46" s="56"/>
      <c r="F46" s="8"/>
      <c r="I46" s="20"/>
      <c r="J46" s="20">
        <f>'9-Tab dépenses Promo'!G74</f>
        <v>0</v>
      </c>
      <c r="K46" s="20">
        <f>'9-Tab dépenses Promo'!H74</f>
        <v>0</v>
      </c>
    </row>
    <row r="47" spans="1:11" ht="15" customHeight="1" x14ac:dyDescent="0.2">
      <c r="A47" s="1" t="s">
        <v>103</v>
      </c>
      <c r="B47" s="7" t="s">
        <v>346</v>
      </c>
      <c r="C47" s="46"/>
      <c r="D47" s="50"/>
      <c r="E47" s="56"/>
      <c r="F47" s="8"/>
      <c r="I47" s="20"/>
      <c r="J47" s="20">
        <f>'9-Tab dépenses Promo'!G77</f>
        <v>0</v>
      </c>
      <c r="K47" s="20">
        <f>'9-Tab dépenses Promo'!H77</f>
        <v>0</v>
      </c>
    </row>
    <row r="48" spans="1:11" ht="15" customHeight="1" x14ac:dyDescent="0.2">
      <c r="A48" s="1" t="s">
        <v>104</v>
      </c>
      <c r="B48" s="7" t="s">
        <v>40</v>
      </c>
      <c r="C48" s="46"/>
      <c r="D48" s="50"/>
      <c r="E48" s="56"/>
      <c r="F48" s="8"/>
      <c r="I48" s="20"/>
      <c r="J48" s="20">
        <f>'9-Tab dépenses Promo'!G80</f>
        <v>0</v>
      </c>
      <c r="K48" s="20">
        <f>'9-Tab dépenses Promo'!H80</f>
        <v>0</v>
      </c>
    </row>
    <row r="49" spans="1:11" ht="15" customHeight="1" x14ac:dyDescent="0.2">
      <c r="A49" s="1" t="s">
        <v>106</v>
      </c>
      <c r="B49" s="5" t="s">
        <v>41</v>
      </c>
      <c r="C49" s="46"/>
      <c r="D49" s="50"/>
      <c r="E49" s="56"/>
      <c r="F49" s="8"/>
      <c r="I49" s="20"/>
      <c r="J49" s="20">
        <f>'9-Tab dépenses Promo'!G83</f>
        <v>0</v>
      </c>
      <c r="K49" s="20">
        <f>'9-Tab dépenses Promo'!H83</f>
        <v>0</v>
      </c>
    </row>
    <row r="50" spans="1:11" ht="15" customHeight="1" x14ac:dyDescent="0.2">
      <c r="A50" s="1" t="s">
        <v>129</v>
      </c>
      <c r="B50" s="5" t="s">
        <v>55</v>
      </c>
      <c r="C50" s="46"/>
      <c r="D50" s="50"/>
      <c r="E50" s="56"/>
      <c r="F50" s="8"/>
      <c r="I50" s="20"/>
      <c r="J50" s="20">
        <f>'9-Tab dépenses Promo'!G86</f>
        <v>0</v>
      </c>
      <c r="K50" s="20">
        <f>'9-Tab dépenses Promo'!H86</f>
        <v>0</v>
      </c>
    </row>
    <row r="51" spans="1:11" ht="15" customHeight="1" x14ac:dyDescent="0.2">
      <c r="A51" s="1" t="s">
        <v>130</v>
      </c>
      <c r="B51" s="5" t="s">
        <v>1</v>
      </c>
      <c r="C51" s="46"/>
      <c r="D51" s="50"/>
      <c r="E51" s="56"/>
      <c r="F51" s="8"/>
      <c r="I51" s="20"/>
      <c r="J51" s="20">
        <f>'9-Tab dépenses Promo'!G89</f>
        <v>0</v>
      </c>
      <c r="K51" s="20">
        <f>'9-Tab dépenses Promo'!H89</f>
        <v>0</v>
      </c>
    </row>
    <row r="52" spans="1:11" ht="15" customHeight="1" x14ac:dyDescent="0.2">
      <c r="A52" s="1" t="s">
        <v>131</v>
      </c>
      <c r="B52" s="5" t="s">
        <v>45</v>
      </c>
      <c r="C52" s="46"/>
      <c r="D52" s="50"/>
      <c r="E52" s="56"/>
      <c r="F52" s="8"/>
      <c r="I52" s="20"/>
      <c r="J52" s="20">
        <f>'9-Tab dépenses Promo'!G92</f>
        <v>0</v>
      </c>
      <c r="K52" s="20">
        <f>'9-Tab dépenses Promo'!H92</f>
        <v>0</v>
      </c>
    </row>
    <row r="53" spans="1:11" ht="15" customHeight="1" x14ac:dyDescent="0.2">
      <c r="A53" s="1" t="s">
        <v>132</v>
      </c>
      <c r="B53" s="5" t="s">
        <v>199</v>
      </c>
      <c r="C53" s="46"/>
      <c r="D53" s="50"/>
      <c r="E53" s="56"/>
      <c r="F53" s="8"/>
      <c r="I53" s="20"/>
      <c r="J53" s="20">
        <f>'9-Tab dépenses Promo'!G95</f>
        <v>0</v>
      </c>
      <c r="K53" s="20">
        <f>'9-Tab dépenses Promo'!H95</f>
        <v>0</v>
      </c>
    </row>
    <row r="54" spans="1:11" s="2" customFormat="1" ht="15" customHeight="1" x14ac:dyDescent="0.2">
      <c r="A54" s="1"/>
      <c r="B54" s="2" t="s">
        <v>200</v>
      </c>
      <c r="C54" s="27"/>
      <c r="D54" s="53"/>
      <c r="E54" s="55"/>
      <c r="F54" s="17"/>
      <c r="G54" s="25">
        <f>SUBTOTAL(9,G46:G53)</f>
        <v>0</v>
      </c>
      <c r="H54" s="25">
        <f>SUBTOTAL(9,H46:H53)</f>
        <v>0</v>
      </c>
      <c r="I54" s="25">
        <f>SUBTOTAL(9,I46:I53)</f>
        <v>0</v>
      </c>
      <c r="J54" s="25">
        <f>SUBTOTAL(9,J46:J53)</f>
        <v>0</v>
      </c>
      <c r="K54" s="25">
        <f>SUBTOTAL(9,K46:K53)</f>
        <v>0</v>
      </c>
    </row>
    <row r="55" spans="1:11" s="2" customFormat="1" ht="15" customHeight="1" x14ac:dyDescent="0.2">
      <c r="A55" s="1"/>
      <c r="C55" s="27"/>
      <c r="D55" s="53"/>
      <c r="E55" s="55"/>
      <c r="F55" s="17"/>
      <c r="G55" s="117"/>
      <c r="H55" s="117"/>
      <c r="I55" s="29"/>
      <c r="J55" s="29"/>
      <c r="K55" s="29"/>
    </row>
    <row r="56" spans="1:11" ht="15" customHeight="1" x14ac:dyDescent="0.2">
      <c r="A56" s="1">
        <v>13</v>
      </c>
      <c r="B56" s="2" t="s">
        <v>124</v>
      </c>
      <c r="C56" s="27"/>
      <c r="D56" s="50"/>
      <c r="E56" s="50"/>
      <c r="F56" s="57"/>
      <c r="G56" s="5"/>
      <c r="I56" s="20"/>
      <c r="J56" s="20"/>
      <c r="K56" s="20"/>
    </row>
    <row r="57" spans="1:11" ht="15" customHeight="1" x14ac:dyDescent="0.2">
      <c r="A57" s="1" t="s">
        <v>107</v>
      </c>
      <c r="B57" s="5" t="s">
        <v>1</v>
      </c>
      <c r="C57" s="46"/>
      <c r="D57" s="50"/>
      <c r="E57" s="50"/>
      <c r="F57" s="57"/>
      <c r="G57" s="5"/>
      <c r="I57" s="20"/>
      <c r="J57" s="20">
        <f>'9-Tab dépenses Promo'!G99</f>
        <v>0</v>
      </c>
      <c r="K57" s="20">
        <f>'9-Tab dépenses Promo'!H99</f>
        <v>0</v>
      </c>
    </row>
    <row r="58" spans="1:11" ht="15" customHeight="1" x14ac:dyDescent="0.2">
      <c r="A58" s="1" t="s">
        <v>108</v>
      </c>
      <c r="B58" s="5" t="s">
        <v>148</v>
      </c>
      <c r="C58" s="46"/>
      <c r="D58" s="50"/>
      <c r="E58" s="50"/>
      <c r="F58" s="57"/>
      <c r="G58" s="5"/>
      <c r="I58" s="20"/>
      <c r="J58" s="20">
        <f>'9-Tab dépenses Promo'!G102</f>
        <v>0</v>
      </c>
      <c r="K58" s="20">
        <f>'9-Tab dépenses Promo'!H102</f>
        <v>0</v>
      </c>
    </row>
    <row r="59" spans="1:11" ht="15" customHeight="1" x14ac:dyDescent="0.2">
      <c r="A59" s="1" t="s">
        <v>110</v>
      </c>
      <c r="B59" s="5" t="s">
        <v>44</v>
      </c>
      <c r="C59" s="46"/>
      <c r="D59" s="50"/>
      <c r="E59" s="50"/>
      <c r="F59" s="58"/>
      <c r="G59" s="5"/>
      <c r="I59" s="20"/>
      <c r="J59" s="20">
        <f>'9-Tab dépenses Promo'!G106</f>
        <v>0</v>
      </c>
      <c r="K59" s="20">
        <f>'9-Tab dépenses Promo'!H106</f>
        <v>0</v>
      </c>
    </row>
    <row r="60" spans="1:11" ht="15" customHeight="1" x14ac:dyDescent="0.2">
      <c r="A60" s="1" t="s">
        <v>112</v>
      </c>
      <c r="B60" s="5" t="s">
        <v>347</v>
      </c>
      <c r="C60" s="46"/>
      <c r="D60" s="50"/>
      <c r="E60" s="50"/>
      <c r="F60" s="57"/>
      <c r="G60" s="5"/>
      <c r="I60" s="20"/>
      <c r="J60" s="20">
        <f>'9-Tab dépenses Promo'!G110</f>
        <v>0</v>
      </c>
      <c r="K60" s="20">
        <f>'9-Tab dépenses Promo'!H110</f>
        <v>0</v>
      </c>
    </row>
    <row r="61" spans="1:11" s="2" customFormat="1" ht="15" customHeight="1" x14ac:dyDescent="0.2">
      <c r="A61" s="1"/>
      <c r="B61" s="2" t="s">
        <v>7</v>
      </c>
      <c r="C61" s="27"/>
      <c r="D61" s="53"/>
      <c r="E61" s="55"/>
      <c r="F61" s="17"/>
      <c r="G61" s="25">
        <f>SUBTOTAL(9,G57:G60)</f>
        <v>0</v>
      </c>
      <c r="H61" s="25">
        <f>SUBTOTAL(9,H57:H60)</f>
        <v>0</v>
      </c>
      <c r="I61" s="25">
        <f>SUBTOTAL(9,I57:I60)</f>
        <v>0</v>
      </c>
      <c r="J61" s="25">
        <f>SUBTOTAL(9,J57:J60)</f>
        <v>0</v>
      </c>
      <c r="K61" s="25">
        <f>SUBTOTAL(9,K57:K60)</f>
        <v>0</v>
      </c>
    </row>
    <row r="62" spans="1:11" s="2" customFormat="1" ht="15" customHeight="1" x14ac:dyDescent="0.2">
      <c r="A62" s="1"/>
      <c r="B62" s="12"/>
      <c r="C62" s="27"/>
      <c r="D62" s="53"/>
      <c r="E62" s="55"/>
      <c r="F62" s="17"/>
      <c r="G62" s="117"/>
      <c r="H62" s="117"/>
      <c r="I62" s="29"/>
      <c r="J62" s="29"/>
      <c r="K62" s="29"/>
    </row>
    <row r="63" spans="1:11" ht="15" customHeight="1" x14ac:dyDescent="0.2">
      <c r="B63" s="2" t="s">
        <v>235</v>
      </c>
      <c r="C63" s="2"/>
      <c r="G63" s="25">
        <f>ROUND(SUBTOTAL(9,G19:G61),0)</f>
        <v>0</v>
      </c>
      <c r="H63" s="25">
        <f>ROUND(SUBTOTAL(9,H19:H61),0)</f>
        <v>0</v>
      </c>
      <c r="I63" s="25">
        <f>ROUND(SUBTOTAL(9,I19:I61),0)</f>
        <v>0</v>
      </c>
      <c r="J63" s="25">
        <f>ROUND(SUBTOTAL(9,J19:J61),0)</f>
        <v>0</v>
      </c>
      <c r="K63" s="25">
        <f>ROUND(SUBTOTAL(9,K19:K61),0)</f>
        <v>0</v>
      </c>
    </row>
    <row r="64" spans="1:11" ht="15" customHeight="1" x14ac:dyDescent="0.2">
      <c r="B64" s="2"/>
      <c r="C64" s="2"/>
      <c r="G64" s="25"/>
      <c r="H64" s="25"/>
      <c r="I64" s="30"/>
      <c r="J64" s="25"/>
      <c r="K64" s="25"/>
    </row>
    <row r="65" spans="1:11" ht="15" customHeight="1" x14ac:dyDescent="0.2">
      <c r="B65" s="2" t="s">
        <v>37</v>
      </c>
      <c r="C65" s="2"/>
      <c r="G65" s="25">
        <f>G63</f>
        <v>0</v>
      </c>
      <c r="H65" s="25">
        <f>H63</f>
        <v>0</v>
      </c>
      <c r="I65" s="25">
        <f>I63</f>
        <v>0</v>
      </c>
      <c r="J65" s="25">
        <f>J63</f>
        <v>0</v>
      </c>
      <c r="K65" s="25">
        <f>K63</f>
        <v>0</v>
      </c>
    </row>
    <row r="66" spans="1:11" ht="15" customHeight="1" x14ac:dyDescent="0.2">
      <c r="B66" s="2" t="s">
        <v>42</v>
      </c>
      <c r="C66" s="2"/>
      <c r="D66" s="47"/>
      <c r="G66" s="25">
        <f>ROUND(G65*15/100,0)</f>
        <v>0</v>
      </c>
      <c r="H66" s="25">
        <f>ROUND(H65*15/100,0)</f>
        <v>0</v>
      </c>
      <c r="I66" s="25">
        <f>ROUND(I65*15/100,0)</f>
        <v>0</v>
      </c>
      <c r="J66" s="25">
        <f>ROUND(J65*15/100,0)</f>
        <v>0</v>
      </c>
      <c r="K66" s="25">
        <f>ROUND(K65*15/100,0)</f>
        <v>0</v>
      </c>
    </row>
    <row r="67" spans="1:11" ht="15" customHeight="1" x14ac:dyDescent="0.2">
      <c r="B67" s="2" t="s">
        <v>56</v>
      </c>
      <c r="C67" s="2"/>
      <c r="D67" s="47"/>
      <c r="G67" s="25">
        <f>G65+G66</f>
        <v>0</v>
      </c>
      <c r="H67" s="25">
        <f>H65+H66</f>
        <v>0</v>
      </c>
      <c r="I67" s="25">
        <f>I65+I66</f>
        <v>0</v>
      </c>
      <c r="J67" s="25">
        <f>J65+J66</f>
        <v>0</v>
      </c>
      <c r="K67" s="25">
        <f>K65+K66</f>
        <v>0</v>
      </c>
    </row>
    <row r="68" spans="1:11" ht="15" customHeight="1" x14ac:dyDescent="0.2">
      <c r="B68" s="2"/>
      <c r="C68" s="2"/>
      <c r="D68" s="47"/>
      <c r="G68" s="25"/>
      <c r="H68" s="25"/>
      <c r="I68" s="30"/>
      <c r="J68" s="25"/>
      <c r="K68" s="25"/>
    </row>
    <row r="69" spans="1:11" ht="15" customHeight="1" x14ac:dyDescent="0.2">
      <c r="B69" s="2" t="s">
        <v>319</v>
      </c>
      <c r="C69" s="2"/>
      <c r="D69" s="47"/>
      <c r="G69" s="25">
        <f>ROUND(G67*50/100,0)</f>
        <v>0</v>
      </c>
      <c r="H69" s="25">
        <f>ROUND(H67*50/100,0)</f>
        <v>0</v>
      </c>
      <c r="I69" s="25">
        <f>ROUND(I67*50/100,0)</f>
        <v>0</v>
      </c>
      <c r="J69" s="25">
        <f>ROUND(J67*50/100,0)</f>
        <v>0</v>
      </c>
      <c r="K69" s="25">
        <f>ROUND(K67*50/100,0)</f>
        <v>0</v>
      </c>
    </row>
    <row r="70" spans="1:11" ht="15" customHeight="1" thickBot="1" x14ac:dyDescent="0.25">
      <c r="B70" s="2"/>
      <c r="C70" s="123"/>
      <c r="D70" s="47"/>
      <c r="G70" s="25"/>
      <c r="H70" s="25"/>
      <c r="I70" s="30"/>
      <c r="J70" s="25"/>
      <c r="K70" s="25"/>
    </row>
    <row r="71" spans="1:11" s="60" customFormat="1" ht="15" customHeight="1" thickBot="1" x14ac:dyDescent="0.25">
      <c r="A71" s="59"/>
      <c r="B71" s="206" t="s">
        <v>477</v>
      </c>
      <c r="C71" s="207"/>
      <c r="D71" s="208"/>
      <c r="E71" s="208"/>
      <c r="F71" s="209"/>
      <c r="G71" s="210"/>
      <c r="H71" s="119"/>
      <c r="I71" s="63"/>
      <c r="J71" s="63"/>
      <c r="K71" s="63"/>
    </row>
    <row r="72" spans="1:11" s="60" customFormat="1" ht="15" customHeight="1" thickBot="1" x14ac:dyDescent="0.25">
      <c r="A72" s="59"/>
      <c r="C72" s="61"/>
      <c r="D72" s="62"/>
      <c r="E72" s="62"/>
      <c r="F72" s="61"/>
      <c r="G72" s="119"/>
      <c r="H72" s="119"/>
      <c r="I72" s="63"/>
      <c r="J72" s="63"/>
      <c r="K72" s="63"/>
    </row>
    <row r="73" spans="1:11" ht="15" customHeight="1" thickTop="1" x14ac:dyDescent="0.2">
      <c r="A73" s="736" t="s">
        <v>23</v>
      </c>
      <c r="B73" s="736"/>
      <c r="C73" s="31"/>
      <c r="D73" s="32"/>
      <c r="E73" s="32"/>
      <c r="F73" s="33"/>
      <c r="G73" s="34"/>
      <c r="H73" s="34"/>
      <c r="I73" s="34"/>
      <c r="J73" s="34"/>
      <c r="K73" s="35"/>
    </row>
    <row r="74" spans="1:11" ht="15" customHeight="1" x14ac:dyDescent="0.2">
      <c r="A74" s="530" t="s">
        <v>6</v>
      </c>
      <c r="B74" s="530"/>
      <c r="E74" s="36"/>
      <c r="F74" s="13"/>
      <c r="G74" s="117" t="s">
        <v>230</v>
      </c>
      <c r="H74" s="117"/>
      <c r="K74" s="38"/>
    </row>
    <row r="75" spans="1:11" ht="15" customHeight="1" x14ac:dyDescent="0.2">
      <c r="A75" s="752"/>
      <c r="B75" s="752"/>
      <c r="E75" s="36"/>
      <c r="F75" s="13"/>
      <c r="K75" s="38"/>
    </row>
    <row r="76" spans="1:11" ht="15" customHeight="1" x14ac:dyDescent="0.2">
      <c r="A76" s="752"/>
      <c r="B76" s="752"/>
      <c r="E76" s="36"/>
      <c r="F76" s="13"/>
      <c r="K76" s="38"/>
    </row>
    <row r="77" spans="1:11" ht="15" customHeight="1" thickBot="1" x14ac:dyDescent="0.25">
      <c r="A77" s="751" t="s">
        <v>24</v>
      </c>
      <c r="B77" s="751"/>
      <c r="C77" s="302"/>
      <c r="D77" s="41"/>
      <c r="E77" s="41"/>
      <c r="F77" s="42"/>
      <c r="G77" s="64"/>
      <c r="H77" s="44"/>
      <c r="I77" s="43"/>
      <c r="J77" s="43"/>
      <c r="K77" s="45"/>
    </row>
    <row r="78" spans="1:11" ht="15" customHeight="1" thickTop="1" x14ac:dyDescent="0.2"/>
  </sheetData>
  <mergeCells count="19">
    <mergeCell ref="A77:B77"/>
    <mergeCell ref="C4:K4"/>
    <mergeCell ref="A8:B8"/>
    <mergeCell ref="A7:B7"/>
    <mergeCell ref="A76:B76"/>
    <mergeCell ref="A74:B74"/>
    <mergeCell ref="A75:B75"/>
    <mergeCell ref="J7:K7"/>
    <mergeCell ref="G6:K6"/>
    <mergeCell ref="A73:B73"/>
    <mergeCell ref="A1:K2"/>
    <mergeCell ref="C3:K3"/>
    <mergeCell ref="C5:K5"/>
    <mergeCell ref="A9:B9"/>
    <mergeCell ref="A6:E6"/>
    <mergeCell ref="G7:H7"/>
    <mergeCell ref="A3:B3"/>
    <mergeCell ref="A4:B4"/>
    <mergeCell ref="A5:B5"/>
  </mergeCells>
  <phoneticPr fontId="0" type="noConversion"/>
  <printOptions horizontalCentered="1" gridLines="1"/>
  <pageMargins left="0.59055118110236227" right="0.78740157480314965" top="0.9055118110236221" bottom="0.31496062992125984" header="0.39370078740157483" footer="0.23622047244094491"/>
  <pageSetup scale="77" orientation="landscape" r:id="rId1"/>
  <headerFooter alignWithMargins="0">
    <oddFooter>&amp;R&amp;P de &amp;N</oddFooter>
  </headerFooter>
  <rowBreaks count="1" manualBreakCount="1">
    <brk id="43" max="10" man="1"/>
  </rowBreaks>
  <ignoredErrors>
    <ignoredError sqref="J44 J46:J53 K44 J33:J34 J19:J26 J36:J42 J32 J35 J29 J57:J60 K31 J3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5A4A-4B2A-41D2-8EAD-CEC404799245}">
  <sheetPr codeName="Feuil13">
    <pageSetUpPr fitToPage="1"/>
  </sheetPr>
  <dimension ref="A1:Q47"/>
  <sheetViews>
    <sheetView zoomScaleNormal="100" workbookViewId="0">
      <selection sqref="A1:Q2"/>
    </sheetView>
  </sheetViews>
  <sheetFormatPr baseColWidth="10" defaultColWidth="11.42578125" defaultRowHeight="12" x14ac:dyDescent="0.2"/>
  <cols>
    <col min="1" max="1" width="4.42578125" style="5" customWidth="1"/>
    <col min="2" max="2" width="21.140625" style="5" customWidth="1"/>
    <col min="3" max="3" width="9.85546875" style="7" customWidth="1"/>
    <col min="4" max="4" width="20.5703125" style="7" customWidth="1"/>
    <col min="5" max="5" width="6.85546875" style="7" customWidth="1"/>
    <col min="6" max="6" width="28.140625" style="7" customWidth="1"/>
    <col min="7" max="7" width="8.85546875" style="7" customWidth="1"/>
    <col min="8" max="8" width="9.85546875" style="7" customWidth="1"/>
    <col min="9" max="9" width="4.85546875" style="7" customWidth="1"/>
    <col min="10" max="10" width="8.85546875" style="7" customWidth="1"/>
    <col min="11" max="11" width="8.85546875" style="335" customWidth="1"/>
    <col min="12" max="12" width="10.42578125" style="7" customWidth="1"/>
    <col min="13" max="13" width="7.85546875" style="335" customWidth="1"/>
    <col min="14" max="14" width="9.85546875" style="335" bestFit="1" customWidth="1"/>
    <col min="15" max="16" width="8.85546875" style="7" customWidth="1"/>
    <col min="17" max="17" width="9.140625" style="5" customWidth="1"/>
    <col min="18" max="16384" width="11.42578125" style="5"/>
  </cols>
  <sheetData>
    <row r="1" spans="1:17" s="184" customFormat="1" ht="27.95" customHeight="1" x14ac:dyDescent="0.2">
      <c r="A1" s="737" t="s">
        <v>525</v>
      </c>
      <c r="B1" s="738"/>
      <c r="C1" s="738"/>
      <c r="D1" s="738"/>
      <c r="E1" s="738"/>
      <c r="F1" s="738"/>
      <c r="G1" s="738"/>
      <c r="H1" s="738"/>
      <c r="I1" s="738"/>
      <c r="J1" s="738"/>
      <c r="K1" s="738"/>
      <c r="L1" s="738"/>
      <c r="M1" s="738"/>
      <c r="N1" s="738"/>
      <c r="O1" s="738"/>
      <c r="P1" s="738"/>
      <c r="Q1" s="739"/>
    </row>
    <row r="2" spans="1:17" s="184" customFormat="1" ht="21.95" customHeight="1" x14ac:dyDescent="0.2">
      <c r="A2" s="740"/>
      <c r="B2" s="741"/>
      <c r="C2" s="741"/>
      <c r="D2" s="741"/>
      <c r="E2" s="741"/>
      <c r="F2" s="741"/>
      <c r="G2" s="741"/>
      <c r="H2" s="741"/>
      <c r="I2" s="741"/>
      <c r="J2" s="741"/>
      <c r="K2" s="741"/>
      <c r="L2" s="741"/>
      <c r="M2" s="741"/>
      <c r="N2" s="741"/>
      <c r="O2" s="741"/>
      <c r="P2" s="741"/>
      <c r="Q2" s="742"/>
    </row>
    <row r="3" spans="1:17" ht="12.75" customHeight="1" x14ac:dyDescent="0.2">
      <c r="A3" s="734" t="s">
        <v>151</v>
      </c>
      <c r="B3" s="734"/>
      <c r="C3" s="734">
        <f>'4-Projet'!B1</f>
        <v>0</v>
      </c>
      <c r="D3" s="734"/>
      <c r="E3" s="734"/>
      <c r="F3" s="734"/>
      <c r="G3" s="734"/>
      <c r="H3" s="734"/>
      <c r="I3" s="734"/>
      <c r="J3" s="734"/>
      <c r="K3" s="734"/>
      <c r="L3" s="734"/>
      <c r="M3" s="734"/>
      <c r="N3" s="734"/>
      <c r="O3" s="734"/>
      <c r="P3" s="734"/>
      <c r="Q3" s="734"/>
    </row>
    <row r="4" spans="1:17" x14ac:dyDescent="0.2">
      <c r="A4" s="734" t="s">
        <v>236</v>
      </c>
      <c r="B4" s="734"/>
      <c r="C4" s="734">
        <f>'4-Projet'!B2</f>
        <v>0</v>
      </c>
      <c r="D4" s="734"/>
      <c r="E4" s="734"/>
      <c r="F4" s="734"/>
      <c r="G4" s="734"/>
      <c r="H4" s="734"/>
      <c r="I4" s="734"/>
      <c r="J4" s="734"/>
      <c r="K4" s="734"/>
      <c r="L4" s="734"/>
      <c r="M4" s="734"/>
      <c r="N4" s="734"/>
      <c r="O4" s="734"/>
      <c r="P4" s="734"/>
      <c r="Q4" s="734"/>
    </row>
    <row r="5" spans="1:17" x14ac:dyDescent="0.2">
      <c r="A5" s="734" t="s">
        <v>237</v>
      </c>
      <c r="B5" s="734"/>
      <c r="C5" s="734" t="str">
        <f>'4-Projet'!B3</f>
        <v>ANU-CNU</v>
      </c>
      <c r="D5" s="734"/>
      <c r="E5" s="734"/>
      <c r="F5" s="734"/>
      <c r="G5" s="734"/>
      <c r="H5" s="734"/>
      <c r="I5" s="734"/>
      <c r="J5" s="734"/>
      <c r="K5" s="734"/>
      <c r="L5" s="734"/>
      <c r="M5" s="734"/>
      <c r="N5" s="734"/>
      <c r="O5" s="734"/>
      <c r="P5" s="734"/>
      <c r="Q5" s="734"/>
    </row>
    <row r="6" spans="1:17" x14ac:dyDescent="0.2">
      <c r="A6" s="776"/>
      <c r="B6" s="776"/>
      <c r="C6" s="776"/>
      <c r="D6" s="776"/>
      <c r="E6" s="776"/>
      <c r="F6" s="776"/>
      <c r="G6" s="776"/>
      <c r="H6" s="776"/>
      <c r="I6" s="776"/>
      <c r="J6" s="776"/>
      <c r="K6" s="776"/>
      <c r="L6" s="776"/>
      <c r="M6" s="776"/>
      <c r="N6" s="776"/>
      <c r="O6" s="776"/>
      <c r="P6" s="776"/>
      <c r="Q6" s="776"/>
    </row>
    <row r="7" spans="1:17" x14ac:dyDescent="0.2">
      <c r="A7" s="777"/>
      <c r="B7" s="777"/>
      <c r="C7" s="777"/>
      <c r="D7" s="777"/>
      <c r="E7" s="777"/>
      <c r="F7" s="777"/>
      <c r="G7" s="777"/>
      <c r="H7" s="777"/>
      <c r="I7" s="777"/>
      <c r="J7" s="777"/>
      <c r="K7" s="777"/>
      <c r="L7" s="777"/>
      <c r="M7" s="777"/>
      <c r="N7" s="777"/>
      <c r="O7" s="777"/>
      <c r="P7" s="777"/>
      <c r="Q7" s="777"/>
    </row>
    <row r="8" spans="1:17" x14ac:dyDescent="0.2">
      <c r="A8" s="778" t="s">
        <v>492</v>
      </c>
      <c r="B8" s="779"/>
      <c r="C8" s="779"/>
      <c r="D8" s="779"/>
      <c r="E8" s="779"/>
      <c r="F8" s="779"/>
      <c r="G8" s="779"/>
      <c r="H8" s="779"/>
      <c r="I8" s="779"/>
      <c r="J8" s="779"/>
      <c r="K8" s="779"/>
      <c r="L8" s="779"/>
      <c r="M8" s="779"/>
      <c r="N8" s="779"/>
      <c r="O8" s="779"/>
      <c r="P8" s="779"/>
      <c r="Q8" s="780"/>
    </row>
    <row r="9" spans="1:17" ht="15.75" customHeight="1" x14ac:dyDescent="0.2">
      <c r="A9" s="781" t="s">
        <v>493</v>
      </c>
      <c r="B9" s="782"/>
      <c r="C9" s="782"/>
      <c r="D9" s="782"/>
      <c r="E9" s="782"/>
      <c r="F9" s="782"/>
      <c r="G9" s="782"/>
      <c r="H9" s="782"/>
      <c r="I9" s="782"/>
      <c r="J9" s="782"/>
      <c r="K9" s="782"/>
      <c r="L9" s="782"/>
      <c r="M9" s="782"/>
      <c r="N9" s="782"/>
      <c r="O9" s="782"/>
      <c r="P9" s="782"/>
      <c r="Q9" s="783"/>
    </row>
    <row r="10" spans="1:17" ht="12" customHeight="1" x14ac:dyDescent="0.2">
      <c r="A10" s="305" t="s">
        <v>494</v>
      </c>
      <c r="B10" s="306" t="s">
        <v>495</v>
      </c>
      <c r="C10" s="784" t="s">
        <v>496</v>
      </c>
      <c r="D10" s="785"/>
      <c r="E10" s="784" t="s">
        <v>497</v>
      </c>
      <c r="F10" s="785"/>
      <c r="G10" s="307"/>
      <c r="H10" s="307"/>
      <c r="I10" s="308" t="s">
        <v>494</v>
      </c>
      <c r="J10" s="784" t="s">
        <v>495</v>
      </c>
      <c r="K10" s="786"/>
      <c r="L10" s="784" t="s">
        <v>496</v>
      </c>
      <c r="M10" s="785"/>
      <c r="N10" s="785"/>
      <c r="O10" s="784" t="s">
        <v>497</v>
      </c>
      <c r="P10" s="785"/>
      <c r="Q10" s="787"/>
    </row>
    <row r="11" spans="1:17" ht="12.75" customHeight="1" x14ac:dyDescent="0.2">
      <c r="A11" s="309">
        <v>1</v>
      </c>
      <c r="B11" s="310"/>
      <c r="C11" s="766"/>
      <c r="D11" s="767"/>
      <c r="E11" s="774"/>
      <c r="F11" s="775"/>
      <c r="G11" s="311"/>
      <c r="H11" s="311"/>
      <c r="I11" s="312">
        <v>7</v>
      </c>
      <c r="J11" s="766"/>
      <c r="K11" s="767"/>
      <c r="L11" s="766"/>
      <c r="M11" s="768"/>
      <c r="N11" s="768"/>
      <c r="O11" s="766"/>
      <c r="P11" s="768"/>
      <c r="Q11" s="769"/>
    </row>
    <row r="12" spans="1:17" x14ac:dyDescent="0.2">
      <c r="A12" s="309">
        <v>2</v>
      </c>
      <c r="B12" s="310"/>
      <c r="C12" s="766"/>
      <c r="D12" s="767"/>
      <c r="E12" s="766"/>
      <c r="F12" s="767"/>
      <c r="G12" s="311"/>
      <c r="H12" s="311"/>
      <c r="I12" s="312">
        <v>8</v>
      </c>
      <c r="J12" s="766"/>
      <c r="K12" s="767"/>
      <c r="L12" s="766"/>
      <c r="M12" s="768"/>
      <c r="N12" s="768"/>
      <c r="O12" s="766"/>
      <c r="P12" s="768"/>
      <c r="Q12" s="769"/>
    </row>
    <row r="13" spans="1:17" x14ac:dyDescent="0.2">
      <c r="A13" s="309">
        <v>3</v>
      </c>
      <c r="B13" s="310"/>
      <c r="C13" s="766"/>
      <c r="D13" s="767"/>
      <c r="E13" s="766"/>
      <c r="F13" s="767"/>
      <c r="G13" s="311"/>
      <c r="H13" s="311"/>
      <c r="I13" s="312">
        <v>9</v>
      </c>
      <c r="J13" s="766"/>
      <c r="K13" s="767"/>
      <c r="L13" s="766"/>
      <c r="M13" s="768"/>
      <c r="N13" s="768"/>
      <c r="O13" s="766"/>
      <c r="P13" s="768"/>
      <c r="Q13" s="769"/>
    </row>
    <row r="14" spans="1:17" x14ac:dyDescent="0.2">
      <c r="A14" s="309">
        <v>4</v>
      </c>
      <c r="B14" s="310"/>
      <c r="C14" s="766"/>
      <c r="D14" s="767"/>
      <c r="E14" s="766"/>
      <c r="F14" s="767"/>
      <c r="G14" s="311"/>
      <c r="H14" s="311"/>
      <c r="I14" s="312">
        <v>10</v>
      </c>
      <c r="J14" s="766"/>
      <c r="K14" s="767"/>
      <c r="L14" s="766"/>
      <c r="M14" s="768"/>
      <c r="N14" s="768"/>
      <c r="O14" s="766"/>
      <c r="P14" s="768"/>
      <c r="Q14" s="769"/>
    </row>
    <row r="15" spans="1:17" x14ac:dyDescent="0.2">
      <c r="A15" s="309">
        <v>5</v>
      </c>
      <c r="B15" s="310"/>
      <c r="C15" s="766"/>
      <c r="D15" s="767"/>
      <c r="E15" s="766"/>
      <c r="F15" s="767"/>
      <c r="G15" s="311"/>
      <c r="H15" s="311"/>
      <c r="I15" s="312">
        <v>11</v>
      </c>
      <c r="J15" s="766"/>
      <c r="K15" s="767"/>
      <c r="L15" s="766"/>
      <c r="M15" s="768"/>
      <c r="N15" s="768"/>
      <c r="O15" s="766"/>
      <c r="P15" s="768"/>
      <c r="Q15" s="769"/>
    </row>
    <row r="16" spans="1:17" x14ac:dyDescent="0.2">
      <c r="A16" s="313">
        <v>6</v>
      </c>
      <c r="B16" s="314"/>
      <c r="C16" s="770"/>
      <c r="D16" s="771"/>
      <c r="E16" s="770"/>
      <c r="F16" s="771"/>
      <c r="G16" s="315"/>
      <c r="H16" s="315"/>
      <c r="I16" s="316">
        <v>12</v>
      </c>
      <c r="J16" s="770"/>
      <c r="K16" s="771"/>
      <c r="L16" s="770"/>
      <c r="M16" s="772"/>
      <c r="N16" s="772"/>
      <c r="O16" s="770"/>
      <c r="P16" s="772"/>
      <c r="Q16" s="773"/>
    </row>
    <row r="19" spans="1:17" ht="26.25" customHeight="1" x14ac:dyDescent="0.2">
      <c r="A19" s="755" t="s">
        <v>498</v>
      </c>
      <c r="B19" s="756"/>
      <c r="C19" s="756"/>
      <c r="D19" s="756"/>
      <c r="E19" s="756"/>
      <c r="F19" s="756"/>
      <c r="G19" s="756"/>
      <c r="H19" s="756"/>
      <c r="I19" s="756"/>
      <c r="J19" s="756"/>
      <c r="K19" s="756"/>
      <c r="L19" s="756"/>
      <c r="M19" s="756"/>
      <c r="N19" s="757" t="s">
        <v>499</v>
      </c>
      <c r="O19" s="760" t="s">
        <v>21</v>
      </c>
      <c r="P19" s="760"/>
      <c r="Q19" s="761"/>
    </row>
    <row r="20" spans="1:17" ht="36" x14ac:dyDescent="0.2">
      <c r="A20" s="754" t="s">
        <v>500</v>
      </c>
      <c r="B20" s="754" t="s">
        <v>501</v>
      </c>
      <c r="C20" s="762" t="s">
        <v>502</v>
      </c>
      <c r="D20" s="762" t="s">
        <v>503</v>
      </c>
      <c r="E20" s="754" t="s">
        <v>504</v>
      </c>
      <c r="F20" s="754" t="s">
        <v>505</v>
      </c>
      <c r="G20" s="317" t="s">
        <v>506</v>
      </c>
      <c r="H20" s="754" t="s">
        <v>507</v>
      </c>
      <c r="I20" s="754" t="s">
        <v>508</v>
      </c>
      <c r="J20" s="754" t="s">
        <v>509</v>
      </c>
      <c r="K20" s="763" t="s">
        <v>510</v>
      </c>
      <c r="L20" s="764"/>
      <c r="M20" s="764"/>
      <c r="N20" s="758"/>
      <c r="O20" s="765" t="s">
        <v>511</v>
      </c>
      <c r="P20" s="765" t="s">
        <v>512</v>
      </c>
      <c r="Q20" s="754" t="s">
        <v>513</v>
      </c>
    </row>
    <row r="21" spans="1:17" ht="56.25" x14ac:dyDescent="0.2">
      <c r="A21" s="754"/>
      <c r="B21" s="754"/>
      <c r="C21" s="762"/>
      <c r="D21" s="762"/>
      <c r="E21" s="754"/>
      <c r="F21" s="754"/>
      <c r="G21" s="319" t="s">
        <v>514</v>
      </c>
      <c r="H21" s="754"/>
      <c r="I21" s="754"/>
      <c r="J21" s="754"/>
      <c r="K21" s="318" t="s">
        <v>515</v>
      </c>
      <c r="L21" s="320" t="s">
        <v>516</v>
      </c>
      <c r="M21" s="321" t="s">
        <v>517</v>
      </c>
      <c r="N21" s="759"/>
      <c r="O21" s="765"/>
      <c r="P21" s="765"/>
      <c r="Q21" s="754"/>
    </row>
    <row r="22" spans="1:17" ht="18.75" customHeight="1" x14ac:dyDescent="0.2">
      <c r="A22" s="322">
        <v>1</v>
      </c>
      <c r="B22" s="323"/>
      <c r="C22" s="324"/>
      <c r="D22" s="324"/>
      <c r="E22" s="323"/>
      <c r="F22" s="323"/>
      <c r="G22" s="323"/>
      <c r="H22" s="323"/>
      <c r="I22" s="323"/>
      <c r="J22" s="323"/>
      <c r="K22" s="325"/>
      <c r="L22" s="323"/>
      <c r="M22" s="326"/>
      <c r="N22" s="326"/>
      <c r="O22" s="327"/>
      <c r="P22" s="327"/>
      <c r="Q22" s="323"/>
    </row>
    <row r="23" spans="1:17" ht="12.95" customHeight="1" x14ac:dyDescent="0.2">
      <c r="A23" s="328">
        <v>2</v>
      </c>
      <c r="B23" s="310"/>
      <c r="C23" s="324"/>
      <c r="D23" s="329"/>
      <c r="E23" s="310"/>
      <c r="F23" s="310"/>
      <c r="G23" s="310"/>
      <c r="H23" s="310"/>
      <c r="I23" s="310"/>
      <c r="J23" s="310"/>
      <c r="K23" s="330"/>
      <c r="L23" s="323"/>
      <c r="M23" s="326"/>
      <c r="N23" s="331"/>
      <c r="O23" s="332"/>
      <c r="P23" s="332"/>
      <c r="Q23" s="310"/>
    </row>
    <row r="24" spans="1:17" ht="12.95" customHeight="1" x14ac:dyDescent="0.2">
      <c r="A24" s="328">
        <v>3</v>
      </c>
      <c r="B24" s="310"/>
      <c r="C24" s="324"/>
      <c r="D24" s="329"/>
      <c r="E24" s="310"/>
      <c r="F24" s="310"/>
      <c r="G24" s="310"/>
      <c r="H24" s="310"/>
      <c r="I24" s="310"/>
      <c r="J24" s="310"/>
      <c r="K24" s="330"/>
      <c r="L24" s="323"/>
      <c r="M24" s="326"/>
      <c r="N24" s="331"/>
      <c r="O24" s="332"/>
      <c r="P24" s="332"/>
      <c r="Q24" s="310"/>
    </row>
    <row r="25" spans="1:17" ht="12.95" customHeight="1" x14ac:dyDescent="0.2">
      <c r="A25" s="328">
        <v>4</v>
      </c>
      <c r="B25" s="310"/>
      <c r="C25" s="324"/>
      <c r="D25" s="329"/>
      <c r="E25" s="310"/>
      <c r="F25" s="310"/>
      <c r="G25" s="310"/>
      <c r="H25" s="310"/>
      <c r="I25" s="310"/>
      <c r="J25" s="310"/>
      <c r="K25" s="330"/>
      <c r="L25" s="323"/>
      <c r="M25" s="326"/>
      <c r="N25" s="331"/>
      <c r="O25" s="332"/>
      <c r="P25" s="332"/>
      <c r="Q25" s="310"/>
    </row>
    <row r="26" spans="1:17" ht="12.95" customHeight="1" x14ac:dyDescent="0.2">
      <c r="A26" s="328">
        <v>5</v>
      </c>
      <c r="B26" s="310"/>
      <c r="C26" s="324"/>
      <c r="D26" s="329"/>
      <c r="E26" s="310"/>
      <c r="F26" s="310"/>
      <c r="G26" s="310"/>
      <c r="H26" s="310"/>
      <c r="I26" s="310"/>
      <c r="J26" s="310"/>
      <c r="K26" s="330"/>
      <c r="L26" s="323"/>
      <c r="M26" s="326"/>
      <c r="N26" s="331"/>
      <c r="O26" s="332"/>
      <c r="P26" s="332"/>
      <c r="Q26" s="310"/>
    </row>
    <row r="27" spans="1:17" ht="12.95" customHeight="1" x14ac:dyDescent="0.2">
      <c r="A27" s="328">
        <v>6</v>
      </c>
      <c r="B27" s="310"/>
      <c r="C27" s="324"/>
      <c r="D27" s="329"/>
      <c r="E27" s="310"/>
      <c r="F27" s="310"/>
      <c r="G27" s="310"/>
      <c r="H27" s="310"/>
      <c r="I27" s="310"/>
      <c r="J27" s="310"/>
      <c r="K27" s="330"/>
      <c r="L27" s="323"/>
      <c r="M27" s="326"/>
      <c r="N27" s="331"/>
      <c r="O27" s="332"/>
      <c r="P27" s="332"/>
      <c r="Q27" s="310"/>
    </row>
    <row r="28" spans="1:17" ht="12.95" customHeight="1" x14ac:dyDescent="0.2">
      <c r="A28" s="328">
        <v>7</v>
      </c>
      <c r="B28" s="310"/>
      <c r="C28" s="324"/>
      <c r="D28" s="329"/>
      <c r="E28" s="310"/>
      <c r="F28" s="310"/>
      <c r="G28" s="310"/>
      <c r="H28" s="310"/>
      <c r="I28" s="310"/>
      <c r="J28" s="310"/>
      <c r="K28" s="330"/>
      <c r="L28" s="323"/>
      <c r="M28" s="326"/>
      <c r="N28" s="331"/>
      <c r="O28" s="332"/>
      <c r="P28" s="332"/>
      <c r="Q28" s="310"/>
    </row>
    <row r="29" spans="1:17" ht="12.95" customHeight="1" x14ac:dyDescent="0.2">
      <c r="A29" s="328">
        <v>8</v>
      </c>
      <c r="B29" s="310"/>
      <c r="C29" s="324"/>
      <c r="D29" s="329"/>
      <c r="E29" s="310"/>
      <c r="F29" s="310"/>
      <c r="G29" s="310"/>
      <c r="H29" s="310"/>
      <c r="I29" s="310"/>
      <c r="J29" s="310"/>
      <c r="K29" s="330"/>
      <c r="L29" s="323"/>
      <c r="M29" s="326"/>
      <c r="N29" s="331"/>
      <c r="O29" s="332"/>
      <c r="P29" s="332"/>
      <c r="Q29" s="310"/>
    </row>
    <row r="30" spans="1:17" ht="12.95" customHeight="1" x14ac:dyDescent="0.2">
      <c r="A30" s="328">
        <v>9</v>
      </c>
      <c r="B30" s="310"/>
      <c r="C30" s="324"/>
      <c r="D30" s="329"/>
      <c r="E30" s="310"/>
      <c r="F30" s="310"/>
      <c r="G30" s="310"/>
      <c r="H30" s="310"/>
      <c r="I30" s="310"/>
      <c r="J30" s="310"/>
      <c r="K30" s="330"/>
      <c r="L30" s="323"/>
      <c r="M30" s="326"/>
      <c r="N30" s="331"/>
      <c r="O30" s="332"/>
      <c r="P30" s="332"/>
      <c r="Q30" s="310"/>
    </row>
    <row r="31" spans="1:17" ht="12.95" customHeight="1" x14ac:dyDescent="0.2">
      <c r="A31" s="328">
        <v>10</v>
      </c>
      <c r="B31" s="310"/>
      <c r="C31" s="324"/>
      <c r="D31" s="329"/>
      <c r="E31" s="310"/>
      <c r="F31" s="310"/>
      <c r="G31" s="310"/>
      <c r="H31" s="310"/>
      <c r="I31" s="310"/>
      <c r="J31" s="310"/>
      <c r="K31" s="330"/>
      <c r="L31" s="323"/>
      <c r="M31" s="326"/>
      <c r="N31" s="331"/>
      <c r="O31" s="332"/>
      <c r="P31" s="332"/>
      <c r="Q31" s="310"/>
    </row>
    <row r="32" spans="1:17" ht="12.95" customHeight="1" x14ac:dyDescent="0.2">
      <c r="A32" s="328">
        <v>11</v>
      </c>
      <c r="B32" s="310"/>
      <c r="C32" s="324"/>
      <c r="D32" s="329"/>
      <c r="E32" s="310"/>
      <c r="F32" s="310"/>
      <c r="G32" s="310"/>
      <c r="H32" s="310"/>
      <c r="I32" s="310"/>
      <c r="J32" s="310"/>
      <c r="K32" s="330"/>
      <c r="L32" s="323"/>
      <c r="M32" s="326"/>
      <c r="N32" s="331"/>
      <c r="O32" s="332"/>
      <c r="P32" s="332"/>
      <c r="Q32" s="310"/>
    </row>
    <row r="33" spans="1:17" ht="12.95" customHeight="1" x14ac:dyDescent="0.2">
      <c r="A33" s="328">
        <v>12</v>
      </c>
      <c r="B33" s="310"/>
      <c r="C33" s="324"/>
      <c r="D33" s="329"/>
      <c r="E33" s="310"/>
      <c r="F33" s="310"/>
      <c r="G33" s="310"/>
      <c r="H33" s="310"/>
      <c r="I33" s="310"/>
      <c r="J33" s="310"/>
      <c r="K33" s="330"/>
      <c r="L33" s="323"/>
      <c r="M33" s="326"/>
      <c r="N33" s="331"/>
      <c r="O33" s="332"/>
      <c r="P33" s="332"/>
      <c r="Q33" s="310"/>
    </row>
    <row r="34" spans="1:17" ht="12.95" customHeight="1" x14ac:dyDescent="0.2">
      <c r="A34" s="328">
        <v>13</v>
      </c>
      <c r="B34" s="310"/>
      <c r="C34" s="324"/>
      <c r="D34" s="329"/>
      <c r="E34" s="310"/>
      <c r="F34" s="310"/>
      <c r="G34" s="310"/>
      <c r="H34" s="310"/>
      <c r="I34" s="310"/>
      <c r="J34" s="310"/>
      <c r="K34" s="330"/>
      <c r="L34" s="323"/>
      <c r="M34" s="326"/>
      <c r="N34" s="331"/>
      <c r="O34" s="332"/>
      <c r="P34" s="332"/>
      <c r="Q34" s="310"/>
    </row>
    <row r="35" spans="1:17" ht="12.95" customHeight="1" x14ac:dyDescent="0.2">
      <c r="A35" s="328">
        <v>14</v>
      </c>
      <c r="B35" s="310"/>
      <c r="C35" s="324"/>
      <c r="D35" s="329"/>
      <c r="E35" s="310"/>
      <c r="F35" s="310"/>
      <c r="G35" s="310"/>
      <c r="H35" s="310"/>
      <c r="I35" s="310"/>
      <c r="J35" s="310"/>
      <c r="K35" s="330"/>
      <c r="L35" s="323"/>
      <c r="M35" s="326"/>
      <c r="N35" s="331"/>
      <c r="O35" s="332"/>
      <c r="P35" s="332"/>
      <c r="Q35" s="310"/>
    </row>
    <row r="36" spans="1:17" ht="12.95" customHeight="1" x14ac:dyDescent="0.2">
      <c r="A36" s="328">
        <v>15</v>
      </c>
      <c r="B36" s="310"/>
      <c r="C36" s="324"/>
      <c r="D36" s="329"/>
      <c r="E36" s="310"/>
      <c r="F36" s="310"/>
      <c r="G36" s="310"/>
      <c r="H36" s="310"/>
      <c r="I36" s="310"/>
      <c r="J36" s="310"/>
      <c r="K36" s="330"/>
      <c r="L36" s="323"/>
      <c r="M36" s="326"/>
      <c r="N36" s="331"/>
      <c r="O36" s="332"/>
      <c r="P36" s="332"/>
      <c r="Q36" s="310"/>
    </row>
    <row r="37" spans="1:17" ht="12.95" customHeight="1" x14ac:dyDescent="0.2">
      <c r="A37" s="328">
        <v>16</v>
      </c>
      <c r="B37" s="310"/>
      <c r="C37" s="324"/>
      <c r="D37" s="329"/>
      <c r="E37" s="310"/>
      <c r="F37" s="310"/>
      <c r="G37" s="310"/>
      <c r="H37" s="310"/>
      <c r="I37" s="310"/>
      <c r="J37" s="310"/>
      <c r="K37" s="330"/>
      <c r="L37" s="323"/>
      <c r="M37" s="326"/>
      <c r="N37" s="331"/>
      <c r="O37" s="332"/>
      <c r="P37" s="332"/>
      <c r="Q37" s="310"/>
    </row>
    <row r="38" spans="1:17" ht="12.95" customHeight="1" x14ac:dyDescent="0.2">
      <c r="A38" s="328">
        <v>17</v>
      </c>
      <c r="B38" s="310"/>
      <c r="C38" s="324"/>
      <c r="D38" s="329"/>
      <c r="E38" s="310"/>
      <c r="F38" s="310"/>
      <c r="G38" s="310"/>
      <c r="H38" s="310"/>
      <c r="I38" s="310"/>
      <c r="J38" s="310"/>
      <c r="K38" s="330"/>
      <c r="L38" s="323"/>
      <c r="M38" s="326"/>
      <c r="N38" s="331"/>
      <c r="O38" s="332"/>
      <c r="P38" s="332"/>
      <c r="Q38" s="310"/>
    </row>
    <row r="39" spans="1:17" ht="12.95" customHeight="1" x14ac:dyDescent="0.2">
      <c r="A39" s="328">
        <v>18</v>
      </c>
      <c r="B39" s="310"/>
      <c r="C39" s="324"/>
      <c r="D39" s="329"/>
      <c r="E39" s="310"/>
      <c r="F39" s="310"/>
      <c r="G39" s="310"/>
      <c r="H39" s="310"/>
      <c r="I39" s="310"/>
      <c r="J39" s="310"/>
      <c r="K39" s="330"/>
      <c r="L39" s="323"/>
      <c r="M39" s="326"/>
      <c r="N39" s="331"/>
      <c r="O39" s="332"/>
      <c r="P39" s="332"/>
      <c r="Q39" s="310"/>
    </row>
    <row r="40" spans="1:17" ht="15.95" customHeight="1" x14ac:dyDescent="0.2">
      <c r="E40" s="5"/>
      <c r="F40" s="125" t="s">
        <v>518</v>
      </c>
      <c r="G40" s="333"/>
      <c r="H40" s="51"/>
      <c r="K40" s="334">
        <f>SUM(K22:K39)</f>
        <v>0</v>
      </c>
      <c r="L40" s="335"/>
      <c r="M40" s="7"/>
      <c r="O40" s="335"/>
      <c r="P40" s="335"/>
      <c r="Q40" s="7"/>
    </row>
    <row r="41" spans="1:17" x14ac:dyDescent="0.2">
      <c r="I41" s="336"/>
      <c r="J41" s="336"/>
      <c r="K41" s="337"/>
    </row>
    <row r="42" spans="1:17" x14ac:dyDescent="0.2">
      <c r="A42" s="2" t="s">
        <v>519</v>
      </c>
      <c r="I42" s="336"/>
      <c r="J42" s="336"/>
      <c r="K42" s="337"/>
    </row>
    <row r="43" spans="1:17" x14ac:dyDescent="0.2">
      <c r="A43" s="27" t="s">
        <v>520</v>
      </c>
      <c r="B43" s="46"/>
      <c r="C43" s="338"/>
      <c r="D43" s="338"/>
      <c r="E43" s="338"/>
      <c r="F43" s="46"/>
      <c r="G43" s="46"/>
      <c r="H43" s="46"/>
      <c r="I43" s="46"/>
      <c r="J43" s="46"/>
      <c r="K43" s="339"/>
      <c r="L43" s="46"/>
      <c r="M43" s="340"/>
      <c r="N43" s="340"/>
      <c r="O43" s="340"/>
      <c r="P43" s="340"/>
      <c r="Q43" s="46"/>
    </row>
    <row r="44" spans="1:17" x14ac:dyDescent="0.2">
      <c r="A44" s="341" t="s">
        <v>521</v>
      </c>
      <c r="B44" s="341"/>
      <c r="C44" s="46"/>
      <c r="D44" s="46"/>
      <c r="E44" s="46"/>
      <c r="F44" s="46"/>
      <c r="G44" s="46"/>
      <c r="H44" s="46"/>
      <c r="I44" s="46"/>
      <c r="J44" s="46"/>
      <c r="K44" s="340"/>
      <c r="L44" s="342"/>
      <c r="M44" s="340"/>
      <c r="N44" s="340"/>
      <c r="O44" s="340"/>
      <c r="P44" s="340"/>
      <c r="Q44" s="46"/>
    </row>
    <row r="45" spans="1:17" x14ac:dyDescent="0.2">
      <c r="A45" s="341" t="s">
        <v>522</v>
      </c>
      <c r="B45" s="341"/>
      <c r="C45" s="46"/>
      <c r="D45" s="46"/>
      <c r="E45" s="46"/>
      <c r="F45" s="46"/>
      <c r="G45" s="46"/>
      <c r="H45" s="46"/>
      <c r="I45" s="46"/>
      <c r="J45" s="46"/>
      <c r="K45" s="340"/>
      <c r="L45" s="343"/>
      <c r="M45" s="339"/>
      <c r="N45" s="339"/>
      <c r="O45" s="339"/>
      <c r="P45" s="339"/>
      <c r="Q45" s="46"/>
    </row>
    <row r="46" spans="1:17" s="348" customFormat="1" x14ac:dyDescent="0.2">
      <c r="A46" s="344" t="s">
        <v>523</v>
      </c>
      <c r="B46" s="345" t="s">
        <v>524</v>
      </c>
      <c r="C46" s="346"/>
      <c r="D46" s="346"/>
      <c r="E46" s="346"/>
      <c r="F46" s="346"/>
      <c r="G46" s="346"/>
      <c r="H46" s="346"/>
      <c r="I46" s="346"/>
      <c r="J46" s="346"/>
      <c r="K46" s="347"/>
      <c r="L46" s="346"/>
      <c r="M46" s="347"/>
      <c r="N46" s="347"/>
      <c r="O46" s="346"/>
      <c r="P46" s="346"/>
    </row>
    <row r="47" spans="1:17" x14ac:dyDescent="0.2">
      <c r="A47" s="349"/>
      <c r="B47" s="12"/>
    </row>
  </sheetData>
  <mergeCells count="62">
    <mergeCell ref="A5:B5"/>
    <mergeCell ref="C5:Q5"/>
    <mergeCell ref="A1:Q2"/>
    <mergeCell ref="A3:B3"/>
    <mergeCell ref="C3:Q3"/>
    <mergeCell ref="A4:B4"/>
    <mergeCell ref="C4:Q4"/>
    <mergeCell ref="A6:Q6"/>
    <mergeCell ref="A7:Q7"/>
    <mergeCell ref="A8:Q8"/>
    <mergeCell ref="A9:Q9"/>
    <mergeCell ref="C10:D10"/>
    <mergeCell ref="E10:F10"/>
    <mergeCell ref="J10:K10"/>
    <mergeCell ref="L10:N10"/>
    <mergeCell ref="O10:Q10"/>
    <mergeCell ref="C12:D12"/>
    <mergeCell ref="E12:F12"/>
    <mergeCell ref="J12:K12"/>
    <mergeCell ref="L12:N12"/>
    <mergeCell ref="O12:Q12"/>
    <mergeCell ref="C11:D11"/>
    <mergeCell ref="E11:F11"/>
    <mergeCell ref="J11:K11"/>
    <mergeCell ref="L11:N11"/>
    <mergeCell ref="O11:Q11"/>
    <mergeCell ref="C14:D14"/>
    <mergeCell ref="E14:F14"/>
    <mergeCell ref="J14:K14"/>
    <mergeCell ref="L14:N14"/>
    <mergeCell ref="O14:Q14"/>
    <mergeCell ref="C13:D13"/>
    <mergeCell ref="E13:F13"/>
    <mergeCell ref="J13:K13"/>
    <mergeCell ref="L13:N13"/>
    <mergeCell ref="O13:Q13"/>
    <mergeCell ref="C16:D16"/>
    <mergeCell ref="E16:F16"/>
    <mergeCell ref="J16:K16"/>
    <mergeCell ref="L16:N16"/>
    <mergeCell ref="O16:Q16"/>
    <mergeCell ref="C15:D15"/>
    <mergeCell ref="E15:F15"/>
    <mergeCell ref="J15:K15"/>
    <mergeCell ref="L15:N15"/>
    <mergeCell ref="O15:Q15"/>
    <mergeCell ref="Q20:Q21"/>
    <mergeCell ref="A19:M19"/>
    <mergeCell ref="N19:N21"/>
    <mergeCell ref="O19:Q19"/>
    <mergeCell ref="A20:A21"/>
    <mergeCell ref="B20:B21"/>
    <mergeCell ref="C20:C21"/>
    <mergeCell ref="D20:D21"/>
    <mergeCell ref="E20:E21"/>
    <mergeCell ref="F20:F21"/>
    <mergeCell ref="H20:H21"/>
    <mergeCell ref="I20:I21"/>
    <mergeCell ref="J20:J21"/>
    <mergeCell ref="K20:M20"/>
    <mergeCell ref="O20:O21"/>
    <mergeCell ref="P20:P21"/>
  </mergeCells>
  <pageMargins left="0.9055118110236221" right="0.15748031496062992" top="0.78740157480314965" bottom="0.98425196850393704" header="0" footer="0.51181102362204722"/>
  <pageSetup scale="6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539E-BFC0-4CC9-8C58-C6DC34EE8309}">
  <sheetPr codeName="Feuil4"/>
  <dimension ref="A1:Q144"/>
  <sheetViews>
    <sheetView zoomScale="89" zoomScaleNormal="89" workbookViewId="0">
      <pane xSplit="3" ySplit="7" topLeftCell="D8" activePane="bottomRight" state="frozen"/>
      <selection pane="topRight" activeCell="D1" sqref="D1"/>
      <selection pane="bottomLeft" activeCell="A8" sqref="A8"/>
      <selection pane="bottomRight" activeCell="F160" sqref="F160"/>
    </sheetView>
  </sheetViews>
  <sheetFormatPr baseColWidth="10" defaultColWidth="11.42578125" defaultRowHeight="12.75" outlineLevelRow="1" x14ac:dyDescent="0.2"/>
  <cols>
    <col min="1" max="1" width="11.42578125" style="259"/>
    <col min="2" max="2" width="7.85546875" style="258" bestFit="1" customWidth="1"/>
    <col min="3" max="3" width="25.42578125" style="259" customWidth="1"/>
    <col min="4" max="4" width="36.28515625" style="259" customWidth="1"/>
    <col min="5" max="5" width="21.42578125" style="259" customWidth="1"/>
    <col min="6" max="6" width="14.28515625" style="260" customWidth="1"/>
    <col min="7" max="7" width="22.7109375" style="260" customWidth="1"/>
    <col min="8" max="8" width="20" style="261" customWidth="1"/>
    <col min="9" max="9" width="15.85546875" style="261" customWidth="1"/>
    <col min="10" max="10" width="24.85546875" style="260" customWidth="1"/>
    <col min="11" max="11" width="33.5703125" style="261" customWidth="1"/>
    <col min="12" max="12" width="21.28515625" style="261" customWidth="1"/>
    <col min="13" max="13" width="28.85546875" style="259" customWidth="1"/>
    <col min="14" max="14" width="9.140625" style="259" bestFit="1" customWidth="1"/>
    <col min="15" max="15" width="11.140625" style="261" customWidth="1"/>
    <col min="16" max="16" width="13.140625" style="259" customWidth="1"/>
    <col min="17" max="16384" width="11.42578125" style="259"/>
  </cols>
  <sheetData>
    <row r="1" spans="1:17" s="224" customFormat="1" ht="15.95" customHeight="1" x14ac:dyDescent="0.2">
      <c r="A1" s="518" t="s">
        <v>151</v>
      </c>
      <c r="B1" s="518"/>
      <c r="C1" s="518">
        <f>'1-Déclarations'!B1</f>
        <v>0</v>
      </c>
      <c r="D1" s="518"/>
      <c r="E1" s="518"/>
      <c r="F1" s="518"/>
      <c r="G1" s="518"/>
      <c r="H1" s="518"/>
      <c r="I1" s="518"/>
      <c r="J1" s="518"/>
      <c r="K1" s="518"/>
      <c r="L1" s="518"/>
      <c r="M1" s="518"/>
      <c r="N1" s="518"/>
      <c r="O1" s="518"/>
      <c r="P1" s="518"/>
      <c r="Q1" s="518"/>
    </row>
    <row r="2" spans="1:17" s="224" customFormat="1" ht="15.95" customHeight="1" x14ac:dyDescent="0.2">
      <c r="A2" s="519" t="s">
        <v>152</v>
      </c>
      <c r="B2" s="519"/>
      <c r="C2" s="518">
        <f>'1-Déclarations'!B2</f>
        <v>0</v>
      </c>
      <c r="D2" s="518"/>
      <c r="E2" s="518"/>
      <c r="F2" s="518"/>
      <c r="G2" s="518"/>
      <c r="H2" s="518"/>
      <c r="I2" s="518"/>
      <c r="J2" s="518"/>
      <c r="K2" s="518"/>
      <c r="L2" s="518"/>
      <c r="M2" s="518"/>
      <c r="N2" s="518"/>
      <c r="O2" s="518"/>
      <c r="P2" s="518"/>
      <c r="Q2" s="518"/>
    </row>
    <row r="3" spans="1:17" s="224" customFormat="1" ht="15.95" customHeight="1" x14ac:dyDescent="0.2">
      <c r="A3" s="518" t="s">
        <v>153</v>
      </c>
      <c r="B3" s="518"/>
      <c r="C3" s="518" t="str">
        <f>'5-Budget-Bil Prod'!C5:L5</f>
        <v>ANU-CNU</v>
      </c>
      <c r="D3" s="518"/>
      <c r="E3" s="518"/>
      <c r="F3" s="518"/>
      <c r="G3" s="518"/>
      <c r="H3" s="518"/>
      <c r="I3" s="518"/>
      <c r="J3" s="518"/>
      <c r="K3" s="518"/>
      <c r="L3" s="518"/>
      <c r="M3" s="518"/>
      <c r="N3" s="518"/>
      <c r="O3" s="518"/>
      <c r="P3" s="518"/>
      <c r="Q3" s="518"/>
    </row>
    <row r="4" spans="1:17" s="224" customFormat="1" ht="15.95" customHeight="1" thickBot="1" x14ac:dyDescent="0.25">
      <c r="B4" s="443"/>
      <c r="C4" s="443"/>
      <c r="D4" s="443"/>
      <c r="E4" s="443"/>
      <c r="F4" s="443"/>
      <c r="G4" s="443"/>
      <c r="H4" s="443"/>
      <c r="I4" s="443"/>
      <c r="J4" s="443"/>
      <c r="K4" s="443"/>
    </row>
    <row r="5" spans="1:17" s="224" customFormat="1" ht="15.95" customHeight="1" x14ac:dyDescent="0.2">
      <c r="A5" s="515" t="s">
        <v>156</v>
      </c>
      <c r="B5" s="516"/>
      <c r="C5" s="516"/>
      <c r="D5" s="516"/>
      <c r="E5" s="516"/>
      <c r="F5" s="516"/>
      <c r="G5" s="516"/>
      <c r="H5" s="516"/>
      <c r="I5" s="516"/>
      <c r="J5" s="516"/>
      <c r="K5" s="517"/>
    </row>
    <row r="6" spans="1:17" s="224" customFormat="1" ht="15.95" customHeight="1" x14ac:dyDescent="0.2">
      <c r="A6" s="512" t="s">
        <v>157</v>
      </c>
      <c r="B6" s="513"/>
      <c r="C6" s="513"/>
      <c r="D6" s="513"/>
      <c r="E6" s="513"/>
      <c r="F6" s="513"/>
      <c r="G6" s="513"/>
      <c r="H6" s="513"/>
      <c r="I6" s="513"/>
      <c r="J6" s="513"/>
      <c r="K6" s="514"/>
    </row>
    <row r="7" spans="1:17" s="224" customFormat="1" ht="68.25" customHeight="1" thickBot="1" x14ac:dyDescent="0.25">
      <c r="A7" s="444" t="s">
        <v>606</v>
      </c>
      <c r="B7" s="225" t="s">
        <v>640</v>
      </c>
      <c r="C7" s="495" t="s">
        <v>607</v>
      </c>
      <c r="D7" s="226" t="s">
        <v>593</v>
      </c>
      <c r="E7" s="225" t="s">
        <v>605</v>
      </c>
      <c r="F7" s="227" t="s">
        <v>22</v>
      </c>
      <c r="G7" s="494" t="s">
        <v>591</v>
      </c>
      <c r="H7" s="398" t="s">
        <v>592</v>
      </c>
      <c r="I7" s="392" t="s">
        <v>594</v>
      </c>
      <c r="J7" s="392" t="s">
        <v>159</v>
      </c>
      <c r="K7" s="445" t="s">
        <v>595</v>
      </c>
    </row>
    <row r="8" spans="1:17" s="224" customFormat="1" ht="15.95" customHeight="1" x14ac:dyDescent="0.2">
      <c r="A8" s="446"/>
      <c r="B8" s="228">
        <v>2</v>
      </c>
      <c r="C8" s="404" t="s">
        <v>160</v>
      </c>
      <c r="D8" s="229"/>
      <c r="E8" s="231"/>
      <c r="F8" s="229"/>
      <c r="G8" s="230"/>
      <c r="H8" s="399"/>
      <c r="I8" s="393"/>
      <c r="J8" s="393"/>
      <c r="K8" s="447"/>
    </row>
    <row r="9" spans="1:17" s="224" customFormat="1" ht="15.95" customHeight="1" x14ac:dyDescent="0.2">
      <c r="A9" s="446"/>
      <c r="B9" s="228" t="s">
        <v>48</v>
      </c>
      <c r="C9" s="240" t="s">
        <v>348</v>
      </c>
      <c r="D9" s="229"/>
      <c r="E9" s="231" t="s">
        <v>161</v>
      </c>
      <c r="F9" s="229"/>
      <c r="G9" s="232"/>
      <c r="H9" s="251"/>
      <c r="I9" s="393"/>
      <c r="J9" s="393"/>
      <c r="K9" s="447"/>
    </row>
    <row r="10" spans="1:17" s="224" customFormat="1" ht="15.95" customHeight="1" x14ac:dyDescent="0.2">
      <c r="A10" s="446"/>
      <c r="B10" s="228"/>
      <c r="C10" s="240"/>
      <c r="D10" s="229"/>
      <c r="E10" s="235"/>
      <c r="F10" s="234"/>
      <c r="G10" s="232"/>
      <c r="H10" s="251"/>
      <c r="I10" s="401"/>
      <c r="J10" s="394"/>
      <c r="K10" s="448"/>
    </row>
    <row r="11" spans="1:17" s="224" customFormat="1" ht="15.95" customHeight="1" x14ac:dyDescent="0.2">
      <c r="A11" s="446"/>
      <c r="B11" s="228"/>
      <c r="C11" s="240"/>
      <c r="D11" s="229"/>
      <c r="E11" s="235"/>
      <c r="F11" s="234"/>
      <c r="G11" s="236"/>
      <c r="H11" s="253"/>
      <c r="I11" s="401"/>
      <c r="J11" s="394"/>
      <c r="K11" s="448"/>
    </row>
    <row r="12" spans="1:17" s="224" customFormat="1" ht="15.95" customHeight="1" thickBot="1" x14ac:dyDescent="0.25">
      <c r="A12" s="446"/>
      <c r="B12" s="228"/>
      <c r="C12" s="240"/>
      <c r="D12" s="229"/>
      <c r="E12" s="235"/>
      <c r="F12" s="234"/>
      <c r="G12" s="236"/>
      <c r="H12" s="253"/>
      <c r="I12" s="401"/>
      <c r="J12" s="394"/>
      <c r="K12" s="448"/>
    </row>
    <row r="13" spans="1:17" s="224" customFormat="1" ht="15.95" customHeight="1" thickBot="1" x14ac:dyDescent="0.25">
      <c r="A13" s="446"/>
      <c r="B13" s="228"/>
      <c r="C13" s="240"/>
      <c r="D13" s="237"/>
      <c r="E13" s="235"/>
      <c r="F13" s="234"/>
      <c r="G13" s="397">
        <f>SUM(G9:G12)</f>
        <v>0</v>
      </c>
      <c r="H13" s="400">
        <f>SUM(H9:H12)</f>
        <v>0</v>
      </c>
      <c r="I13" s="402"/>
      <c r="J13" s="395"/>
      <c r="K13" s="448"/>
    </row>
    <row r="14" spans="1:17" s="224" customFormat="1" ht="15.95" customHeight="1" x14ac:dyDescent="0.2">
      <c r="A14" s="446"/>
      <c r="B14" s="228" t="s">
        <v>49</v>
      </c>
      <c r="C14" s="240" t="s">
        <v>340</v>
      </c>
      <c r="D14" s="237"/>
      <c r="E14" s="231" t="s">
        <v>161</v>
      </c>
      <c r="F14" s="234"/>
      <c r="G14" s="421"/>
      <c r="H14" s="248"/>
      <c r="I14" s="402"/>
      <c r="J14" s="395"/>
      <c r="K14" s="448"/>
    </row>
    <row r="15" spans="1:17" s="224" customFormat="1" ht="15.95" customHeight="1" x14ac:dyDescent="0.2">
      <c r="A15" s="446"/>
      <c r="B15" s="239"/>
      <c r="C15" s="240"/>
      <c r="D15" s="229"/>
      <c r="E15" s="235"/>
      <c r="F15" s="240"/>
      <c r="G15" s="232"/>
      <c r="H15" s="245"/>
      <c r="I15" s="402"/>
      <c r="J15" s="395"/>
      <c r="K15" s="449"/>
    </row>
    <row r="16" spans="1:17" s="224" customFormat="1" ht="15.95" customHeight="1" thickBot="1" x14ac:dyDescent="0.25">
      <c r="A16" s="446"/>
      <c r="B16" s="228"/>
      <c r="C16" s="240"/>
      <c r="D16" s="229"/>
      <c r="E16" s="235"/>
      <c r="F16" s="229"/>
      <c r="G16" s="422"/>
      <c r="H16" s="241"/>
      <c r="I16" s="402"/>
      <c r="J16" s="395"/>
      <c r="K16" s="447"/>
    </row>
    <row r="17" spans="1:11" s="224" customFormat="1" ht="15.95" customHeight="1" thickBot="1" x14ac:dyDescent="0.25">
      <c r="A17" s="446"/>
      <c r="B17" s="228"/>
      <c r="C17" s="240"/>
      <c r="D17" s="237"/>
      <c r="E17" s="242"/>
      <c r="F17" s="229"/>
      <c r="G17" s="397">
        <f>SUM(G14:G16)</f>
        <v>0</v>
      </c>
      <c r="H17" s="400">
        <f>SUM(H14:H16)</f>
        <v>0</v>
      </c>
      <c r="I17" s="402"/>
      <c r="J17" s="395"/>
      <c r="K17" s="447"/>
    </row>
    <row r="18" spans="1:11" s="224" customFormat="1" ht="15.95" customHeight="1" x14ac:dyDescent="0.2">
      <c r="A18" s="446"/>
      <c r="B18" s="228" t="s">
        <v>50</v>
      </c>
      <c r="C18" s="240" t="s">
        <v>88</v>
      </c>
      <c r="D18" s="229"/>
      <c r="E18" s="231" t="s">
        <v>161</v>
      </c>
      <c r="F18" s="229"/>
      <c r="G18" s="423"/>
      <c r="H18" s="241"/>
      <c r="I18" s="402"/>
      <c r="J18" s="395"/>
      <c r="K18" s="447"/>
    </row>
    <row r="19" spans="1:11" s="224" customFormat="1" ht="15.95" customHeight="1" x14ac:dyDescent="0.2">
      <c r="A19" s="446"/>
      <c r="B19" s="239"/>
      <c r="C19" s="240"/>
      <c r="D19" s="229"/>
      <c r="E19" s="235"/>
      <c r="F19" s="229"/>
      <c r="G19" s="232"/>
      <c r="H19" s="245"/>
      <c r="I19" s="402"/>
      <c r="J19" s="395"/>
      <c r="K19" s="447"/>
    </row>
    <row r="20" spans="1:11" s="224" customFormat="1" ht="15.95" customHeight="1" thickBot="1" x14ac:dyDescent="0.25">
      <c r="A20" s="446"/>
      <c r="B20" s="228"/>
      <c r="C20" s="240"/>
      <c r="D20" s="229"/>
      <c r="E20" s="235"/>
      <c r="F20" s="229"/>
      <c r="G20" s="422"/>
      <c r="H20" s="241"/>
      <c r="I20" s="402"/>
      <c r="J20" s="395"/>
      <c r="K20" s="447"/>
    </row>
    <row r="21" spans="1:11" s="224" customFormat="1" ht="15.95" customHeight="1" thickBot="1" x14ac:dyDescent="0.25">
      <c r="A21" s="446"/>
      <c r="B21" s="228"/>
      <c r="C21" s="240"/>
      <c r="D21" s="237"/>
      <c r="E21" s="235"/>
      <c r="F21" s="229"/>
      <c r="G21" s="397">
        <f>SUM(G18:G20)</f>
        <v>0</v>
      </c>
      <c r="H21" s="400">
        <f>SUM(H18:H20)</f>
        <v>0</v>
      </c>
      <c r="I21" s="402"/>
      <c r="J21" s="395"/>
      <c r="K21" s="447"/>
    </row>
    <row r="22" spans="1:11" s="224" customFormat="1" ht="15.95" customHeight="1" x14ac:dyDescent="0.2">
      <c r="A22" s="446"/>
      <c r="B22" s="228" t="s">
        <v>51</v>
      </c>
      <c r="C22" s="240" t="s">
        <v>135</v>
      </c>
      <c r="D22" s="229"/>
      <c r="E22" s="231" t="s">
        <v>161</v>
      </c>
      <c r="F22" s="229"/>
      <c r="G22" s="421"/>
      <c r="H22" s="241"/>
      <c r="I22" s="402"/>
      <c r="J22" s="395"/>
      <c r="K22" s="447"/>
    </row>
    <row r="23" spans="1:11" s="224" customFormat="1" ht="15.95" customHeight="1" x14ac:dyDescent="0.2">
      <c r="A23" s="446"/>
      <c r="B23" s="228"/>
      <c r="C23" s="240"/>
      <c r="D23" s="229"/>
      <c r="E23" s="235"/>
      <c r="F23" s="229"/>
      <c r="G23" s="243"/>
      <c r="H23" s="245"/>
      <c r="I23" s="402"/>
      <c r="J23" s="395"/>
      <c r="K23" s="447"/>
    </row>
    <row r="24" spans="1:11" s="224" customFormat="1" ht="15.95" customHeight="1" thickBot="1" x14ac:dyDescent="0.25">
      <c r="A24" s="446"/>
      <c r="B24" s="228"/>
      <c r="C24" s="240"/>
      <c r="D24" s="229"/>
      <c r="E24" s="235"/>
      <c r="F24" s="240"/>
      <c r="G24" s="243"/>
      <c r="H24" s="245"/>
      <c r="I24" s="402"/>
      <c r="J24" s="395"/>
      <c r="K24" s="449"/>
    </row>
    <row r="25" spans="1:11" s="224" customFormat="1" ht="15.95" customHeight="1" thickBot="1" x14ac:dyDescent="0.25">
      <c r="A25" s="446"/>
      <c r="B25" s="229"/>
      <c r="C25" s="240"/>
      <c r="D25" s="237"/>
      <c r="E25" s="231"/>
      <c r="F25" s="240"/>
      <c r="G25" s="397">
        <f>SUM(G22:G24)</f>
        <v>0</v>
      </c>
      <c r="H25" s="400">
        <f>SUM(H22:H24)</f>
        <v>0</v>
      </c>
      <c r="I25" s="402"/>
      <c r="J25" s="395"/>
      <c r="K25" s="449"/>
    </row>
    <row r="26" spans="1:11" s="224" customFormat="1" ht="15.95" customHeight="1" x14ac:dyDescent="0.2">
      <c r="A26" s="446"/>
      <c r="B26" s="228" t="s">
        <v>52</v>
      </c>
      <c r="C26" s="240" t="s">
        <v>384</v>
      </c>
      <c r="D26" s="229"/>
      <c r="E26" s="231" t="s">
        <v>161</v>
      </c>
      <c r="F26" s="229"/>
      <c r="G26" s="423"/>
      <c r="H26" s="241"/>
      <c r="I26" s="396"/>
      <c r="J26" s="396"/>
      <c r="K26" s="447"/>
    </row>
    <row r="27" spans="1:11" s="224" customFormat="1" ht="15.95" customHeight="1" x14ac:dyDescent="0.2">
      <c r="A27" s="446"/>
      <c r="B27" s="228"/>
      <c r="C27" s="240"/>
      <c r="D27" s="229"/>
      <c r="E27" s="235"/>
      <c r="F27" s="240"/>
      <c r="G27" s="232"/>
      <c r="H27" s="245"/>
      <c r="I27" s="396"/>
      <c r="J27" s="396"/>
      <c r="K27" s="449"/>
    </row>
    <row r="28" spans="1:11" s="224" customFormat="1" ht="15.95" customHeight="1" thickBot="1" x14ac:dyDescent="0.25">
      <c r="A28" s="446"/>
      <c r="B28" s="228"/>
      <c r="C28" s="240"/>
      <c r="D28" s="229"/>
      <c r="E28" s="235"/>
      <c r="F28" s="229"/>
      <c r="G28" s="424"/>
      <c r="H28" s="246"/>
      <c r="I28" s="396"/>
      <c r="J28" s="396"/>
      <c r="K28" s="447"/>
    </row>
    <row r="29" spans="1:11" s="224" customFormat="1" ht="15.95" customHeight="1" thickBot="1" x14ac:dyDescent="0.25">
      <c r="A29" s="446"/>
      <c r="B29" s="229"/>
      <c r="C29" s="240"/>
      <c r="D29" s="237"/>
      <c r="E29" s="231"/>
      <c r="F29" s="234"/>
      <c r="G29" s="400">
        <f>SUM(G26:G28)</f>
        <v>0</v>
      </c>
      <c r="H29" s="400">
        <f>SUM(H26:H28)</f>
        <v>0</v>
      </c>
      <c r="I29" s="396"/>
      <c r="J29" s="396"/>
      <c r="K29" s="448"/>
    </row>
    <row r="30" spans="1:11" s="224" customFormat="1" ht="15.95" customHeight="1" x14ac:dyDescent="0.2">
      <c r="A30" s="446"/>
      <c r="B30" s="228" t="s">
        <v>53</v>
      </c>
      <c r="C30" s="240" t="s">
        <v>341</v>
      </c>
      <c r="D30" s="229"/>
      <c r="E30" s="231" t="s">
        <v>161</v>
      </c>
      <c r="F30" s="240"/>
      <c r="G30" s="421"/>
      <c r="H30" s="245"/>
      <c r="I30" s="396"/>
      <c r="J30" s="396"/>
      <c r="K30" s="449"/>
    </row>
    <row r="31" spans="1:11" s="224" customFormat="1" ht="15.95" customHeight="1" x14ac:dyDescent="0.2">
      <c r="A31" s="446"/>
      <c r="B31" s="228"/>
      <c r="C31" s="240"/>
      <c r="D31" s="229"/>
      <c r="E31" s="235"/>
      <c r="F31" s="240"/>
      <c r="G31" s="232"/>
      <c r="H31" s="245"/>
      <c r="I31" s="396"/>
      <c r="J31" s="396"/>
      <c r="K31" s="449"/>
    </row>
    <row r="32" spans="1:11" s="224" customFormat="1" ht="15.95" customHeight="1" thickBot="1" x14ac:dyDescent="0.25">
      <c r="A32" s="446"/>
      <c r="B32" s="229"/>
      <c r="C32" s="240"/>
      <c r="D32" s="229"/>
      <c r="E32" s="235"/>
      <c r="F32" s="240"/>
      <c r="G32" s="424"/>
      <c r="H32" s="245"/>
      <c r="I32" s="396"/>
      <c r="J32" s="396"/>
      <c r="K32" s="449"/>
    </row>
    <row r="33" spans="1:11" s="224" customFormat="1" ht="15.95" customHeight="1" thickBot="1" x14ac:dyDescent="0.25">
      <c r="A33" s="446"/>
      <c r="B33" s="228"/>
      <c r="C33" s="240"/>
      <c r="D33" s="237"/>
      <c r="E33" s="235"/>
      <c r="F33" s="247"/>
      <c r="G33" s="400">
        <f>SUM(G30:G32)</f>
        <v>0</v>
      </c>
      <c r="H33" s="400">
        <f>SUM(H30:H32)</f>
        <v>0</v>
      </c>
      <c r="I33" s="396"/>
      <c r="J33" s="396"/>
      <c r="K33" s="450"/>
    </row>
    <row r="34" spans="1:11" s="224" customFormat="1" ht="15.95" customHeight="1" x14ac:dyDescent="0.2">
      <c r="A34" s="446"/>
      <c r="B34" s="228" t="s">
        <v>57</v>
      </c>
      <c r="C34" s="240" t="s">
        <v>349</v>
      </c>
      <c r="D34" s="229"/>
      <c r="E34" s="231" t="s">
        <v>161</v>
      </c>
      <c r="F34" s="229"/>
      <c r="G34" s="421"/>
      <c r="H34" s="248"/>
      <c r="I34" s="396"/>
      <c r="J34" s="396"/>
      <c r="K34" s="447"/>
    </row>
    <row r="35" spans="1:11" s="224" customFormat="1" ht="15.95" customHeight="1" x14ac:dyDescent="0.2">
      <c r="A35" s="446"/>
      <c r="B35" s="239"/>
      <c r="C35" s="240"/>
      <c r="D35" s="229"/>
      <c r="E35" s="235"/>
      <c r="F35" s="229"/>
      <c r="G35" s="232"/>
      <c r="H35" s="245"/>
      <c r="I35" s="396"/>
      <c r="J35" s="396"/>
      <c r="K35" s="447"/>
    </row>
    <row r="36" spans="1:11" s="224" customFormat="1" ht="15.95" customHeight="1" thickBot="1" x14ac:dyDescent="0.25">
      <c r="A36" s="446"/>
      <c r="B36" s="249"/>
      <c r="C36" s="240"/>
      <c r="D36" s="229"/>
      <c r="E36" s="235"/>
      <c r="F36" s="229"/>
      <c r="G36" s="424"/>
      <c r="H36" s="246"/>
      <c r="I36" s="396"/>
      <c r="J36" s="396"/>
      <c r="K36" s="447"/>
    </row>
    <row r="37" spans="1:11" s="224" customFormat="1" ht="15.95" customHeight="1" thickBot="1" x14ac:dyDescent="0.25">
      <c r="A37" s="446"/>
      <c r="B37" s="239"/>
      <c r="C37" s="240"/>
      <c r="D37" s="237"/>
      <c r="E37" s="235"/>
      <c r="F37" s="234"/>
      <c r="G37" s="400">
        <f>SUM(G34:G36)</f>
        <v>0</v>
      </c>
      <c r="H37" s="400">
        <f>SUM(H34:H36)</f>
        <v>0</v>
      </c>
      <c r="I37" s="396"/>
      <c r="J37" s="396"/>
      <c r="K37" s="448"/>
    </row>
    <row r="38" spans="1:11" s="224" customFormat="1" ht="15.95" customHeight="1" x14ac:dyDescent="0.2">
      <c r="A38" s="446"/>
      <c r="B38" s="228">
        <v>3</v>
      </c>
      <c r="C38" s="404" t="s">
        <v>162</v>
      </c>
      <c r="D38" s="233"/>
      <c r="E38" s="242"/>
      <c r="F38" s="229"/>
      <c r="G38" s="250"/>
      <c r="H38" s="250"/>
      <c r="I38" s="396"/>
      <c r="J38" s="396"/>
      <c r="K38" s="447"/>
    </row>
    <row r="39" spans="1:11" s="224" customFormat="1" ht="15.95" customHeight="1" x14ac:dyDescent="0.2">
      <c r="A39" s="446"/>
      <c r="B39" s="228" t="s">
        <v>25</v>
      </c>
      <c r="C39" s="240" t="s">
        <v>136</v>
      </c>
      <c r="D39" s="229"/>
      <c r="E39" s="231" t="s">
        <v>161</v>
      </c>
      <c r="F39" s="229"/>
      <c r="G39" s="251"/>
      <c r="H39" s="251"/>
      <c r="I39" s="396"/>
      <c r="J39" s="396"/>
      <c r="K39" s="447"/>
    </row>
    <row r="40" spans="1:11" s="224" customFormat="1" ht="15.95" customHeight="1" x14ac:dyDescent="0.2">
      <c r="A40" s="446"/>
      <c r="B40" s="228"/>
      <c r="C40" s="240"/>
      <c r="D40" s="229"/>
      <c r="E40" s="252"/>
      <c r="F40" s="229"/>
      <c r="G40" s="251"/>
      <c r="H40" s="251"/>
      <c r="I40" s="396"/>
      <c r="J40" s="396"/>
      <c r="K40" s="447"/>
    </row>
    <row r="41" spans="1:11" s="224" customFormat="1" ht="15.95" customHeight="1" thickBot="1" x14ac:dyDescent="0.25">
      <c r="A41" s="446"/>
      <c r="B41" s="228"/>
      <c r="C41" s="240"/>
      <c r="D41" s="229"/>
      <c r="E41" s="252"/>
      <c r="F41" s="229"/>
      <c r="G41" s="253"/>
      <c r="H41" s="253"/>
      <c r="I41" s="396"/>
      <c r="J41" s="396"/>
      <c r="K41" s="447"/>
    </row>
    <row r="42" spans="1:11" s="224" customFormat="1" ht="15.95" customHeight="1" thickBot="1" x14ac:dyDescent="0.25">
      <c r="A42" s="446"/>
      <c r="B42" s="229"/>
      <c r="C42" s="240"/>
      <c r="D42" s="237"/>
      <c r="E42" s="252"/>
      <c r="F42" s="229"/>
      <c r="G42" s="397">
        <f>SUM(G39:G41)</f>
        <v>0</v>
      </c>
      <c r="H42" s="400">
        <f>SUM(H39:H41)</f>
        <v>0</v>
      </c>
      <c r="I42" s="396"/>
      <c r="J42" s="396"/>
      <c r="K42" s="447"/>
    </row>
    <row r="43" spans="1:11" s="224" customFormat="1" ht="15.95" customHeight="1" x14ac:dyDescent="0.2">
      <c r="A43" s="446"/>
      <c r="B43" s="228" t="s">
        <v>26</v>
      </c>
      <c r="C43" s="240" t="s">
        <v>210</v>
      </c>
      <c r="D43" s="237"/>
      <c r="E43" s="252"/>
      <c r="F43" s="229"/>
      <c r="G43" s="238"/>
      <c r="H43" s="250"/>
      <c r="I43" s="402"/>
      <c r="J43" s="395"/>
      <c r="K43" s="447"/>
    </row>
    <row r="44" spans="1:11" s="224" customFormat="1" ht="15.95" customHeight="1" x14ac:dyDescent="0.2">
      <c r="A44" s="446"/>
      <c r="B44" s="408"/>
      <c r="D44" s="229"/>
      <c r="E44" s="231" t="s">
        <v>161</v>
      </c>
      <c r="F44" s="229"/>
      <c r="G44" s="251"/>
      <c r="H44" s="251"/>
      <c r="I44" s="396"/>
      <c r="J44" s="396"/>
      <c r="K44" s="447"/>
    </row>
    <row r="45" spans="1:11" s="224" customFormat="1" ht="15.95" customHeight="1" x14ac:dyDescent="0.2">
      <c r="A45" s="446"/>
      <c r="B45" s="228"/>
      <c r="C45" s="240"/>
      <c r="D45" s="229"/>
      <c r="E45" s="252"/>
      <c r="F45" s="229"/>
      <c r="G45" s="251"/>
      <c r="H45" s="251"/>
      <c r="I45" s="396"/>
      <c r="J45" s="396"/>
      <c r="K45" s="447"/>
    </row>
    <row r="46" spans="1:11" s="224" customFormat="1" ht="15.95" customHeight="1" thickBot="1" x14ac:dyDescent="0.25">
      <c r="A46" s="446"/>
      <c r="B46" s="228"/>
      <c r="C46" s="240"/>
      <c r="D46" s="229"/>
      <c r="E46" s="252"/>
      <c r="F46" s="229"/>
      <c r="G46" s="253"/>
      <c r="H46" s="253"/>
      <c r="I46" s="396"/>
      <c r="J46" s="396"/>
      <c r="K46" s="447"/>
    </row>
    <row r="47" spans="1:11" s="224" customFormat="1" ht="15.95" customHeight="1" thickBot="1" x14ac:dyDescent="0.25">
      <c r="A47" s="446"/>
      <c r="B47" s="229"/>
      <c r="C47" s="240"/>
      <c r="D47" s="237"/>
      <c r="E47" s="252"/>
      <c r="F47" s="229"/>
      <c r="G47" s="400">
        <f>SUM(G43:G46)</f>
        <v>0</v>
      </c>
      <c r="H47" s="400">
        <f>SUM(H43:H46)</f>
        <v>0</v>
      </c>
      <c r="I47" s="396"/>
      <c r="J47" s="396"/>
      <c r="K47" s="447"/>
    </row>
    <row r="48" spans="1:11" s="224" customFormat="1" ht="15.95" customHeight="1" x14ac:dyDescent="0.2">
      <c r="A48" s="446"/>
      <c r="B48" s="228" t="s">
        <v>27</v>
      </c>
      <c r="C48" s="240" t="s">
        <v>385</v>
      </c>
      <c r="D48" s="237"/>
      <c r="E48" s="231" t="s">
        <v>161</v>
      </c>
      <c r="F48" s="229"/>
      <c r="G48" s="421"/>
      <c r="H48" s="248"/>
      <c r="I48" s="402"/>
      <c r="J48" s="395"/>
      <c r="K48" s="447"/>
    </row>
    <row r="49" spans="1:11" s="224" customFormat="1" ht="15.95" customHeight="1" x14ac:dyDescent="0.2">
      <c r="A49" s="446"/>
      <c r="B49" s="229"/>
      <c r="C49" s="240"/>
      <c r="D49" s="229"/>
      <c r="E49" s="252"/>
      <c r="F49" s="229"/>
      <c r="G49" s="232"/>
      <c r="H49" s="245"/>
      <c r="I49" s="402"/>
      <c r="J49" s="395"/>
      <c r="K49" s="447"/>
    </row>
    <row r="50" spans="1:11" s="224" customFormat="1" ht="15.95" customHeight="1" thickBot="1" x14ac:dyDescent="0.25">
      <c r="A50" s="446"/>
      <c r="B50" s="229"/>
      <c r="C50" s="240"/>
      <c r="D50" s="229"/>
      <c r="E50" s="252"/>
      <c r="F50" s="229"/>
      <c r="G50" s="422"/>
      <c r="H50" s="241"/>
      <c r="I50" s="402"/>
      <c r="J50" s="395"/>
      <c r="K50" s="447"/>
    </row>
    <row r="51" spans="1:11" s="224" customFormat="1" ht="15.95" customHeight="1" thickBot="1" x14ac:dyDescent="0.25">
      <c r="A51" s="446"/>
      <c r="B51" s="229"/>
      <c r="C51" s="240"/>
      <c r="D51" s="237"/>
      <c r="E51" s="252"/>
      <c r="F51" s="229"/>
      <c r="G51" s="426">
        <f>SUM(G48:G50)</f>
        <v>0</v>
      </c>
      <c r="H51" s="425">
        <f>SUM(H48:H50)</f>
        <v>0</v>
      </c>
      <c r="I51" s="402"/>
      <c r="J51" s="395"/>
      <c r="K51" s="447"/>
    </row>
    <row r="52" spans="1:11" s="224" customFormat="1" ht="15.95" customHeight="1" x14ac:dyDescent="0.2">
      <c r="A52" s="446"/>
      <c r="B52" s="228" t="s">
        <v>590</v>
      </c>
      <c r="C52" s="240" t="s">
        <v>211</v>
      </c>
      <c r="D52" s="229"/>
      <c r="E52" s="231" t="s">
        <v>161</v>
      </c>
      <c r="F52" s="229"/>
      <c r="G52" s="427"/>
      <c r="H52" s="241"/>
      <c r="I52" s="402"/>
      <c r="J52" s="395"/>
      <c r="K52" s="447"/>
    </row>
    <row r="53" spans="1:11" s="224" customFormat="1" ht="15.95" customHeight="1" x14ac:dyDescent="0.2">
      <c r="A53" s="446"/>
      <c r="B53" s="229"/>
      <c r="C53" s="240"/>
      <c r="D53" s="229"/>
      <c r="E53" s="252"/>
      <c r="F53" s="229"/>
      <c r="G53" s="232"/>
      <c r="H53" s="245"/>
      <c r="I53" s="402"/>
      <c r="J53" s="395"/>
      <c r="K53" s="447"/>
    </row>
    <row r="54" spans="1:11" s="224" customFormat="1" ht="15.95" customHeight="1" thickBot="1" x14ac:dyDescent="0.25">
      <c r="A54" s="446"/>
      <c r="B54" s="229"/>
      <c r="C54" s="240"/>
      <c r="D54" s="229"/>
      <c r="E54" s="252"/>
      <c r="F54" s="229"/>
      <c r="G54" s="428"/>
      <c r="H54" s="241"/>
      <c r="I54" s="402"/>
      <c r="J54" s="395"/>
      <c r="K54" s="447"/>
    </row>
    <row r="55" spans="1:11" s="224" customFormat="1" ht="15.95" customHeight="1" thickBot="1" x14ac:dyDescent="0.25">
      <c r="A55" s="446"/>
      <c r="B55" s="229"/>
      <c r="C55" s="240"/>
      <c r="D55" s="237"/>
      <c r="E55" s="252"/>
      <c r="F55" s="229"/>
      <c r="G55" s="400">
        <f>SUM(G52:G54)</f>
        <v>0</v>
      </c>
      <c r="H55" s="400">
        <f>SUM(H52:H54)</f>
        <v>0</v>
      </c>
      <c r="I55" s="402"/>
      <c r="J55" s="395"/>
      <c r="K55" s="447"/>
    </row>
    <row r="56" spans="1:11" s="224" customFormat="1" ht="15.95" customHeight="1" x14ac:dyDescent="0.2">
      <c r="A56" s="446"/>
      <c r="B56" s="228" t="s">
        <v>65</v>
      </c>
      <c r="C56" s="240" t="s">
        <v>212</v>
      </c>
      <c r="D56" s="237"/>
      <c r="E56" s="252"/>
      <c r="F56" s="229"/>
      <c r="G56" s="423"/>
      <c r="H56" s="241"/>
      <c r="I56" s="402"/>
      <c r="J56" s="395"/>
      <c r="K56" s="447"/>
    </row>
    <row r="57" spans="1:11" s="224" customFormat="1" ht="15.95" customHeight="1" x14ac:dyDescent="0.2">
      <c r="A57" s="446"/>
      <c r="B57" s="408"/>
      <c r="D57" s="229"/>
      <c r="E57" s="231" t="s">
        <v>161</v>
      </c>
      <c r="F57" s="229"/>
      <c r="G57" s="232"/>
      <c r="H57" s="245"/>
      <c r="I57" s="402"/>
      <c r="J57" s="395"/>
      <c r="K57" s="447"/>
    </row>
    <row r="58" spans="1:11" s="224" customFormat="1" ht="15.95" customHeight="1" x14ac:dyDescent="0.2">
      <c r="A58" s="446"/>
      <c r="B58" s="229"/>
      <c r="C58" s="240"/>
      <c r="D58" s="229"/>
      <c r="E58" s="252"/>
      <c r="F58" s="229"/>
      <c r="G58" s="232"/>
      <c r="H58" s="245"/>
      <c r="I58" s="402"/>
      <c r="J58" s="395"/>
      <c r="K58" s="447"/>
    </row>
    <row r="59" spans="1:11" s="224" customFormat="1" ht="15.95" customHeight="1" thickBot="1" x14ac:dyDescent="0.25">
      <c r="A59" s="446"/>
      <c r="B59" s="229"/>
      <c r="C59" s="240"/>
      <c r="D59" s="229"/>
      <c r="E59" s="252"/>
      <c r="F59" s="229"/>
      <c r="G59" s="422"/>
      <c r="H59" s="241"/>
      <c r="I59" s="402"/>
      <c r="J59" s="395"/>
      <c r="K59" s="447"/>
    </row>
    <row r="60" spans="1:11" s="224" customFormat="1" ht="15.95" customHeight="1" thickBot="1" x14ac:dyDescent="0.25">
      <c r="A60" s="446"/>
      <c r="B60" s="229"/>
      <c r="C60" s="240"/>
      <c r="D60" s="237"/>
      <c r="E60" s="252"/>
      <c r="F60" s="229"/>
      <c r="G60" s="397">
        <f>SUM(G56:G59)</f>
        <v>0</v>
      </c>
      <c r="H60" s="400">
        <f>SUM(H56:H59)</f>
        <v>0</v>
      </c>
      <c r="I60" s="402"/>
      <c r="J60" s="395"/>
      <c r="K60" s="447"/>
    </row>
    <row r="61" spans="1:11" s="224" customFormat="1" ht="15.95" customHeight="1" x14ac:dyDescent="0.2">
      <c r="A61" s="446"/>
      <c r="B61" s="228" t="s">
        <v>91</v>
      </c>
      <c r="C61" s="240" t="s">
        <v>386</v>
      </c>
      <c r="D61" s="237"/>
      <c r="E61" s="252"/>
      <c r="F61" s="229"/>
      <c r="G61" s="238"/>
      <c r="H61" s="250"/>
      <c r="I61" s="402"/>
      <c r="J61" s="395"/>
      <c r="K61" s="447"/>
    </row>
    <row r="62" spans="1:11" s="224" customFormat="1" ht="15.95" customHeight="1" x14ac:dyDescent="0.2">
      <c r="A62" s="446"/>
      <c r="B62" s="408"/>
      <c r="D62" s="229"/>
      <c r="E62" s="231" t="s">
        <v>161</v>
      </c>
      <c r="F62" s="229"/>
      <c r="G62" s="232"/>
      <c r="H62" s="251"/>
      <c r="I62" s="402"/>
      <c r="J62" s="395"/>
      <c r="K62" s="447"/>
    </row>
    <row r="63" spans="1:11" s="224" customFormat="1" ht="15.95" customHeight="1" x14ac:dyDescent="0.2">
      <c r="A63" s="446"/>
      <c r="B63" s="228"/>
      <c r="C63" s="240"/>
      <c r="D63" s="229"/>
      <c r="E63" s="252"/>
      <c r="F63" s="229"/>
      <c r="G63" s="232"/>
      <c r="H63" s="251"/>
      <c r="I63" s="402"/>
      <c r="J63" s="395"/>
      <c r="K63" s="447"/>
    </row>
    <row r="64" spans="1:11" s="224" customFormat="1" ht="15.95" customHeight="1" thickBot="1" x14ac:dyDescent="0.25">
      <c r="A64" s="446"/>
      <c r="B64" s="229"/>
      <c r="C64" s="240"/>
      <c r="D64" s="229"/>
      <c r="E64" s="252"/>
      <c r="F64" s="229"/>
      <c r="G64" s="251"/>
      <c r="H64" s="251"/>
      <c r="I64" s="402"/>
      <c r="J64" s="395"/>
      <c r="K64" s="447"/>
    </row>
    <row r="65" spans="1:11" s="224" customFormat="1" ht="15.95" customHeight="1" thickBot="1" x14ac:dyDescent="0.25">
      <c r="A65" s="446"/>
      <c r="B65" s="229"/>
      <c r="C65" s="240"/>
      <c r="D65" s="237"/>
      <c r="E65" s="252"/>
      <c r="F65" s="229"/>
      <c r="G65" s="397">
        <f>SUM(G61:G64)</f>
        <v>0</v>
      </c>
      <c r="H65" s="400">
        <f>SUM(H61:H64)</f>
        <v>0</v>
      </c>
      <c r="I65" s="402"/>
      <c r="J65" s="395"/>
      <c r="K65" s="447"/>
    </row>
    <row r="66" spans="1:11" s="224" customFormat="1" ht="15.95" customHeight="1" x14ac:dyDescent="0.2">
      <c r="A66" s="446"/>
      <c r="B66" s="228" t="s">
        <v>141</v>
      </c>
      <c r="C66" s="240" t="s">
        <v>89</v>
      </c>
      <c r="D66" s="237"/>
      <c r="E66" s="252"/>
      <c r="F66" s="229"/>
      <c r="G66" s="421"/>
      <c r="H66" s="241"/>
      <c r="I66" s="402"/>
      <c r="J66" s="395"/>
      <c r="K66" s="447"/>
    </row>
    <row r="67" spans="1:11" s="224" customFormat="1" ht="15.95" customHeight="1" x14ac:dyDescent="0.2">
      <c r="A67" s="446"/>
      <c r="B67" s="408"/>
      <c r="D67" s="229"/>
      <c r="E67" s="231" t="s">
        <v>161</v>
      </c>
      <c r="F67" s="229"/>
      <c r="G67" s="232"/>
      <c r="H67" s="251"/>
      <c r="I67" s="402"/>
      <c r="J67" s="395"/>
      <c r="K67" s="447"/>
    </row>
    <row r="68" spans="1:11" s="224" customFormat="1" ht="15.95" customHeight="1" x14ac:dyDescent="0.2">
      <c r="A68" s="446"/>
      <c r="B68" s="229"/>
      <c r="C68" s="240"/>
      <c r="D68" s="229"/>
      <c r="E68" s="252"/>
      <c r="F68" s="229"/>
      <c r="G68" s="232"/>
      <c r="H68" s="251"/>
      <c r="I68" s="402"/>
      <c r="J68" s="395"/>
      <c r="K68" s="447"/>
    </row>
    <row r="69" spans="1:11" s="224" customFormat="1" ht="15.95" customHeight="1" thickBot="1" x14ac:dyDescent="0.25">
      <c r="A69" s="446"/>
      <c r="B69" s="229"/>
      <c r="C69" s="240"/>
      <c r="D69" s="229"/>
      <c r="E69" s="252"/>
      <c r="F69" s="229"/>
      <c r="G69" s="236"/>
      <c r="H69" s="253"/>
      <c r="I69" s="402"/>
      <c r="J69" s="395"/>
      <c r="K69" s="447"/>
    </row>
    <row r="70" spans="1:11" s="224" customFormat="1" ht="15.95" customHeight="1" thickBot="1" x14ac:dyDescent="0.25">
      <c r="A70" s="446"/>
      <c r="B70" s="249"/>
      <c r="C70" s="240"/>
      <c r="D70" s="237"/>
      <c r="E70" s="252"/>
      <c r="F70" s="229"/>
      <c r="G70" s="397">
        <f>SUM(G66:G69)</f>
        <v>0</v>
      </c>
      <c r="H70" s="400">
        <f>SUM(H66:H69)</f>
        <v>0</v>
      </c>
      <c r="I70" s="402"/>
      <c r="J70" s="395"/>
      <c r="K70" s="447"/>
    </row>
    <row r="71" spans="1:11" s="224" customFormat="1" ht="15.95" customHeight="1" x14ac:dyDescent="0.2">
      <c r="A71" s="446"/>
      <c r="B71" s="228" t="s">
        <v>142</v>
      </c>
      <c r="C71" s="240" t="s">
        <v>140</v>
      </c>
      <c r="D71" s="229"/>
      <c r="E71" s="231" t="s">
        <v>161</v>
      </c>
      <c r="F71" s="229"/>
      <c r="G71" s="232"/>
      <c r="H71" s="251"/>
      <c r="I71" s="402"/>
      <c r="J71" s="395"/>
      <c r="K71" s="447"/>
    </row>
    <row r="72" spans="1:11" s="224" customFormat="1" ht="15.95" customHeight="1" x14ac:dyDescent="0.2">
      <c r="A72" s="446"/>
      <c r="B72" s="229"/>
      <c r="C72" s="240"/>
      <c r="D72" s="229"/>
      <c r="E72" s="252"/>
      <c r="F72" s="229"/>
      <c r="G72" s="232"/>
      <c r="H72" s="251"/>
      <c r="I72" s="402"/>
      <c r="J72" s="395"/>
      <c r="K72" s="447"/>
    </row>
    <row r="73" spans="1:11" s="224" customFormat="1" ht="15.95" customHeight="1" thickBot="1" x14ac:dyDescent="0.25">
      <c r="A73" s="446"/>
      <c r="B73" s="249"/>
      <c r="C73" s="240"/>
      <c r="D73" s="229"/>
      <c r="E73" s="252"/>
      <c r="F73" s="229"/>
      <c r="G73" s="232"/>
      <c r="H73" s="251"/>
      <c r="I73" s="402"/>
      <c r="J73" s="395"/>
      <c r="K73" s="447"/>
    </row>
    <row r="74" spans="1:11" s="224" customFormat="1" ht="15.95" customHeight="1" thickBot="1" x14ac:dyDescent="0.25">
      <c r="A74" s="446"/>
      <c r="B74" s="228" t="s">
        <v>143</v>
      </c>
      <c r="C74" s="240" t="s">
        <v>163</v>
      </c>
      <c r="D74" s="237"/>
      <c r="E74" s="252"/>
      <c r="F74" s="229"/>
      <c r="G74" s="397">
        <f>SUM(G71:G73)</f>
        <v>0</v>
      </c>
      <c r="H74" s="400">
        <f>SUM(H71:H73)</f>
        <v>0</v>
      </c>
      <c r="I74" s="402"/>
      <c r="J74" s="395"/>
      <c r="K74" s="447"/>
    </row>
    <row r="75" spans="1:11" s="224" customFormat="1" ht="15.95" customHeight="1" x14ac:dyDescent="0.2">
      <c r="A75" s="446"/>
      <c r="B75" s="408"/>
      <c r="D75" s="229"/>
      <c r="E75" s="231" t="s">
        <v>161</v>
      </c>
      <c r="F75" s="229"/>
      <c r="G75" s="238"/>
      <c r="H75" s="250"/>
      <c r="I75" s="402"/>
      <c r="J75" s="395"/>
      <c r="K75" s="447"/>
    </row>
    <row r="76" spans="1:11" s="224" customFormat="1" ht="15.95" customHeight="1" x14ac:dyDescent="0.2">
      <c r="A76" s="446"/>
      <c r="B76" s="229"/>
      <c r="C76" s="240"/>
      <c r="D76" s="229"/>
      <c r="E76" s="252"/>
      <c r="F76" s="229"/>
      <c r="G76" s="232"/>
      <c r="H76" s="251"/>
      <c r="I76" s="402"/>
      <c r="J76" s="395"/>
      <c r="K76" s="447"/>
    </row>
    <row r="77" spans="1:11" s="224" customFormat="1" ht="15.95" customHeight="1" thickBot="1" x14ac:dyDescent="0.25">
      <c r="A77" s="446"/>
      <c r="B77" s="249"/>
      <c r="C77" s="405"/>
      <c r="D77" s="229"/>
      <c r="E77" s="252"/>
      <c r="F77" s="229"/>
      <c r="G77" s="236"/>
      <c r="H77" s="253"/>
      <c r="I77" s="402"/>
      <c r="J77" s="395"/>
      <c r="K77" s="447"/>
    </row>
    <row r="78" spans="1:11" s="224" customFormat="1" ht="15.95" customHeight="1" thickBot="1" x14ac:dyDescent="0.25">
      <c r="A78" s="446"/>
      <c r="B78" s="229"/>
      <c r="C78" s="240"/>
      <c r="D78" s="237"/>
      <c r="E78" s="252"/>
      <c r="F78" s="229"/>
      <c r="G78" s="397">
        <f>SUM(G75:G77)</f>
        <v>0</v>
      </c>
      <c r="H78" s="400">
        <f>SUM(H75:H77)</f>
        <v>0</v>
      </c>
      <c r="I78" s="402"/>
      <c r="J78" s="395"/>
      <c r="K78" s="447"/>
    </row>
    <row r="79" spans="1:11" s="224" customFormat="1" ht="15.95" customHeight="1" x14ac:dyDescent="0.2">
      <c r="A79" s="446"/>
      <c r="B79" s="228">
        <v>4</v>
      </c>
      <c r="C79" s="404" t="s">
        <v>164</v>
      </c>
      <c r="D79" s="229"/>
      <c r="E79" s="242"/>
      <c r="F79" s="229"/>
      <c r="G79" s="253"/>
      <c r="H79" s="253"/>
      <c r="I79" s="402"/>
      <c r="J79" s="395"/>
      <c r="K79" s="447"/>
    </row>
    <row r="80" spans="1:11" s="224" customFormat="1" ht="15.95" customHeight="1" x14ac:dyDescent="0.2">
      <c r="A80" s="446"/>
      <c r="B80" s="228" t="s">
        <v>66</v>
      </c>
      <c r="C80" s="240" t="s">
        <v>387</v>
      </c>
      <c r="D80" s="229"/>
      <c r="E80" s="231" t="s">
        <v>161</v>
      </c>
      <c r="F80" s="229"/>
      <c r="G80" s="253"/>
      <c r="H80" s="253"/>
      <c r="I80" s="402"/>
      <c r="J80" s="395"/>
      <c r="K80" s="447"/>
    </row>
    <row r="81" spans="1:11" s="224" customFormat="1" ht="15.95" customHeight="1" x14ac:dyDescent="0.2">
      <c r="A81" s="446"/>
      <c r="B81" s="229"/>
      <c r="C81" s="240"/>
      <c r="D81" s="229"/>
      <c r="E81" s="252"/>
      <c r="F81" s="229"/>
      <c r="G81" s="251"/>
      <c r="H81" s="251"/>
      <c r="I81" s="402"/>
      <c r="J81" s="395"/>
      <c r="K81" s="447"/>
    </row>
    <row r="82" spans="1:11" s="224" customFormat="1" ht="15.95" customHeight="1" thickBot="1" x14ac:dyDescent="0.25">
      <c r="A82" s="446"/>
      <c r="B82" s="229"/>
      <c r="C82" s="240"/>
      <c r="D82" s="229"/>
      <c r="E82" s="252"/>
      <c r="F82" s="229"/>
      <c r="G82" s="424"/>
      <c r="H82" s="241"/>
      <c r="I82" s="402"/>
      <c r="J82" s="395"/>
      <c r="K82" s="447"/>
    </row>
    <row r="83" spans="1:11" s="224" customFormat="1" ht="15.95" customHeight="1" thickBot="1" x14ac:dyDescent="0.25">
      <c r="A83" s="446"/>
      <c r="B83" s="229"/>
      <c r="C83" s="240"/>
      <c r="D83" s="237"/>
      <c r="E83" s="252"/>
      <c r="F83" s="229"/>
      <c r="G83" s="397">
        <f>SUM(G80:G82)</f>
        <v>0</v>
      </c>
      <c r="H83" s="400">
        <f>SUM(H80:H82)</f>
        <v>0</v>
      </c>
      <c r="I83" s="402"/>
      <c r="J83" s="395"/>
      <c r="K83" s="447"/>
    </row>
    <row r="84" spans="1:11" s="224" customFormat="1" ht="15.95" customHeight="1" x14ac:dyDescent="0.2">
      <c r="A84" s="446"/>
      <c r="B84" s="228" t="s">
        <v>67</v>
      </c>
      <c r="C84" s="259" t="s">
        <v>388</v>
      </c>
      <c r="D84" s="229"/>
      <c r="E84" s="231" t="s">
        <v>161</v>
      </c>
      <c r="F84" s="229"/>
      <c r="G84" s="232"/>
      <c r="H84" s="251"/>
      <c r="I84" s="402"/>
      <c r="J84" s="395"/>
      <c r="K84" s="447"/>
    </row>
    <row r="85" spans="1:11" s="224" customFormat="1" ht="15.95" customHeight="1" x14ac:dyDescent="0.2">
      <c r="A85" s="446"/>
      <c r="B85" s="229"/>
      <c r="C85" s="240"/>
      <c r="D85" s="229"/>
      <c r="E85" s="252"/>
      <c r="F85" s="229"/>
      <c r="G85" s="232"/>
      <c r="H85" s="251"/>
      <c r="I85" s="402"/>
      <c r="J85" s="395"/>
      <c r="K85" s="447"/>
    </row>
    <row r="86" spans="1:11" s="224" customFormat="1" ht="15.95" customHeight="1" thickBot="1" x14ac:dyDescent="0.25">
      <c r="A86" s="446"/>
      <c r="B86" s="249"/>
      <c r="C86" s="405"/>
      <c r="D86" s="229"/>
      <c r="E86" s="252"/>
      <c r="F86" s="229"/>
      <c r="G86" s="232"/>
      <c r="H86" s="251"/>
      <c r="I86" s="402"/>
      <c r="J86" s="395"/>
      <c r="K86" s="447"/>
    </row>
    <row r="87" spans="1:11" s="224" customFormat="1" ht="15.95" customHeight="1" thickBot="1" x14ac:dyDescent="0.25">
      <c r="A87" s="446"/>
      <c r="B87" s="249"/>
      <c r="C87" s="405"/>
      <c r="D87" s="237"/>
      <c r="E87" s="252"/>
      <c r="F87" s="229"/>
      <c r="G87" s="397">
        <f>SUM(G84:G86)</f>
        <v>0</v>
      </c>
      <c r="H87" s="400">
        <f>SUM(H84:H86)</f>
        <v>0</v>
      </c>
      <c r="I87" s="402"/>
      <c r="J87" s="395"/>
      <c r="K87" s="447"/>
    </row>
    <row r="88" spans="1:11" s="224" customFormat="1" ht="15.95" customHeight="1" x14ac:dyDescent="0.2">
      <c r="A88" s="446"/>
      <c r="B88" s="228" t="s">
        <v>68</v>
      </c>
      <c r="C88" s="240" t="s">
        <v>144</v>
      </c>
      <c r="D88" s="229"/>
      <c r="E88" s="231" t="s">
        <v>161</v>
      </c>
      <c r="F88" s="229"/>
      <c r="G88" s="238"/>
      <c r="H88" s="250"/>
      <c r="I88" s="402"/>
      <c r="J88" s="395"/>
      <c r="K88" s="447"/>
    </row>
    <row r="89" spans="1:11" s="224" customFormat="1" ht="15.95" customHeight="1" x14ac:dyDescent="0.2">
      <c r="A89" s="446"/>
      <c r="B89" s="229"/>
      <c r="C89" s="240"/>
      <c r="D89" s="229"/>
      <c r="E89" s="252"/>
      <c r="F89" s="229"/>
      <c r="G89" s="232"/>
      <c r="H89" s="251"/>
      <c r="I89" s="402"/>
      <c r="J89" s="395"/>
      <c r="K89" s="447"/>
    </row>
    <row r="90" spans="1:11" s="224" customFormat="1" ht="15.95" customHeight="1" thickBot="1" x14ac:dyDescent="0.25">
      <c r="A90" s="446"/>
      <c r="B90" s="249"/>
      <c r="C90" s="405"/>
      <c r="D90" s="229"/>
      <c r="E90" s="252"/>
      <c r="F90" s="229"/>
      <c r="G90" s="236"/>
      <c r="H90" s="253"/>
      <c r="I90" s="402"/>
      <c r="J90" s="395"/>
      <c r="K90" s="447"/>
    </row>
    <row r="91" spans="1:11" s="224" customFormat="1" ht="16.5" customHeight="1" thickBot="1" x14ac:dyDescent="0.25">
      <c r="A91" s="446"/>
      <c r="B91" s="249"/>
      <c r="C91" s="405"/>
      <c r="D91" s="237"/>
      <c r="E91" s="252"/>
      <c r="F91" s="229"/>
      <c r="G91" s="397">
        <f>SUM(G88:G90)</f>
        <v>0</v>
      </c>
      <c r="H91" s="400">
        <f>SUM(H88:H90)</f>
        <v>0</v>
      </c>
      <c r="I91" s="402"/>
      <c r="J91" s="395"/>
      <c r="K91" s="447"/>
    </row>
    <row r="92" spans="1:11" s="224" customFormat="1" ht="15.95" customHeight="1" x14ac:dyDescent="0.2">
      <c r="A92" s="446"/>
      <c r="B92" s="228">
        <v>5</v>
      </c>
      <c r="C92" s="406" t="s">
        <v>165</v>
      </c>
      <c r="D92" s="229"/>
      <c r="E92" s="242"/>
      <c r="F92" s="229"/>
      <c r="G92" s="232"/>
      <c r="H92" s="251"/>
      <c r="I92" s="402"/>
      <c r="J92" s="395"/>
      <c r="K92" s="447"/>
    </row>
    <row r="93" spans="1:11" s="224" customFormat="1" ht="15.95" customHeight="1" x14ac:dyDescent="0.2">
      <c r="A93" s="446"/>
      <c r="B93" s="228"/>
      <c r="C93" s="407"/>
      <c r="D93" s="229"/>
      <c r="E93" s="231" t="s">
        <v>161</v>
      </c>
      <c r="F93" s="229"/>
      <c r="G93" s="232"/>
      <c r="H93" s="251"/>
      <c r="I93" s="402"/>
      <c r="J93" s="395"/>
      <c r="K93" s="447"/>
    </row>
    <row r="94" spans="1:11" s="224" customFormat="1" ht="15.95" customHeight="1" thickBot="1" x14ac:dyDescent="0.25">
      <c r="A94" s="446"/>
      <c r="B94" s="228"/>
      <c r="C94" s="405"/>
      <c r="D94" s="229"/>
      <c r="E94" s="252"/>
      <c r="F94" s="229"/>
      <c r="G94" s="236"/>
      <c r="H94" s="253"/>
      <c r="I94" s="402"/>
      <c r="J94" s="395"/>
      <c r="K94" s="447"/>
    </row>
    <row r="95" spans="1:11" s="224" customFormat="1" ht="15.95" customHeight="1" thickBot="1" x14ac:dyDescent="0.25">
      <c r="A95" s="446"/>
      <c r="B95" s="229"/>
      <c r="C95" s="240"/>
      <c r="D95" s="244"/>
      <c r="E95" s="252"/>
      <c r="F95" s="229"/>
      <c r="G95" s="397">
        <f>SUM(G92:G94)</f>
        <v>0</v>
      </c>
      <c r="H95" s="400">
        <f>SUM(H92:H94)</f>
        <v>0</v>
      </c>
      <c r="I95" s="402"/>
      <c r="J95" s="395"/>
      <c r="K95" s="447"/>
    </row>
    <row r="96" spans="1:11" s="224" customFormat="1" ht="15.95" customHeight="1" x14ac:dyDescent="0.2">
      <c r="A96" s="446"/>
      <c r="B96" s="228">
        <v>6</v>
      </c>
      <c r="C96" s="404" t="s">
        <v>166</v>
      </c>
      <c r="D96" s="229"/>
      <c r="E96" s="242"/>
      <c r="F96" s="229"/>
      <c r="G96" s="250"/>
      <c r="H96" s="250"/>
      <c r="I96" s="402"/>
      <c r="J96" s="395"/>
      <c r="K96" s="447"/>
    </row>
    <row r="97" spans="1:11" s="224" customFormat="1" ht="15.95" customHeight="1" x14ac:dyDescent="0.2">
      <c r="A97" s="446"/>
      <c r="B97" s="228" t="s">
        <v>59</v>
      </c>
      <c r="C97" s="240" t="s">
        <v>343</v>
      </c>
      <c r="D97" s="229"/>
      <c r="E97" s="231" t="s">
        <v>161</v>
      </c>
      <c r="F97" s="229"/>
      <c r="G97" s="250"/>
      <c r="H97" s="250"/>
      <c r="I97" s="402"/>
      <c r="J97" s="395"/>
      <c r="K97" s="447"/>
    </row>
    <row r="98" spans="1:11" s="224" customFormat="1" ht="15.95" customHeight="1" x14ac:dyDescent="0.2">
      <c r="A98" s="446"/>
      <c r="B98" s="229"/>
      <c r="C98" s="240"/>
      <c r="D98" s="229"/>
      <c r="E98" s="252"/>
      <c r="F98" s="229"/>
      <c r="G98" s="251"/>
      <c r="H98" s="251"/>
      <c r="I98" s="402"/>
      <c r="J98" s="395"/>
      <c r="K98" s="447"/>
    </row>
    <row r="99" spans="1:11" s="224" customFormat="1" ht="15.95" customHeight="1" thickBot="1" x14ac:dyDescent="0.25">
      <c r="A99" s="446"/>
      <c r="B99" s="229"/>
      <c r="C99" s="240"/>
      <c r="D99" s="229"/>
      <c r="E99" s="252"/>
      <c r="F99" s="229"/>
      <c r="G99" s="253"/>
      <c r="H99" s="253"/>
      <c r="I99" s="402"/>
      <c r="J99" s="395"/>
      <c r="K99" s="447"/>
    </row>
    <row r="100" spans="1:11" s="224" customFormat="1" ht="15.95" customHeight="1" thickBot="1" x14ac:dyDescent="0.25">
      <c r="A100" s="446"/>
      <c r="B100" s="229"/>
      <c r="C100" s="240"/>
      <c r="D100" s="244"/>
      <c r="E100" s="252"/>
      <c r="F100" s="229"/>
      <c r="G100" s="400">
        <f>SUM(G97:G99)</f>
        <v>0</v>
      </c>
      <c r="H100" s="400">
        <f>SUM(H97:H99)</f>
        <v>0</v>
      </c>
      <c r="I100" s="402"/>
      <c r="J100" s="395"/>
      <c r="K100" s="447"/>
    </row>
    <row r="101" spans="1:11" s="224" customFormat="1" ht="15.95" customHeight="1" x14ac:dyDescent="0.2">
      <c r="A101" s="446"/>
      <c r="B101" s="228" t="s">
        <v>60</v>
      </c>
      <c r="C101" s="240" t="s">
        <v>344</v>
      </c>
      <c r="D101" s="233"/>
      <c r="E101" s="231" t="s">
        <v>161</v>
      </c>
      <c r="F101" s="229"/>
      <c r="G101" s="232"/>
      <c r="H101" s="251"/>
      <c r="I101" s="402"/>
      <c r="J101" s="395"/>
      <c r="K101" s="447"/>
    </row>
    <row r="102" spans="1:11" s="224" customFormat="1" ht="15.95" customHeight="1" x14ac:dyDescent="0.2">
      <c r="A102" s="446"/>
      <c r="B102" s="229"/>
      <c r="C102" s="240"/>
      <c r="D102" s="229"/>
      <c r="E102" s="242"/>
      <c r="F102" s="229"/>
      <c r="G102" s="232"/>
      <c r="H102" s="251"/>
      <c r="I102" s="402"/>
      <c r="J102" s="395"/>
      <c r="K102" s="447"/>
    </row>
    <row r="103" spans="1:11" s="224" customFormat="1" ht="15.95" customHeight="1" thickBot="1" x14ac:dyDescent="0.25">
      <c r="A103" s="446"/>
      <c r="B103" s="249"/>
      <c r="C103" s="240"/>
      <c r="D103" s="229"/>
      <c r="E103" s="252"/>
      <c r="F103" s="229"/>
      <c r="G103" s="236"/>
      <c r="H103" s="253"/>
      <c r="I103" s="402"/>
      <c r="J103" s="395"/>
      <c r="K103" s="447"/>
    </row>
    <row r="104" spans="1:11" s="224" customFormat="1" ht="15.95" customHeight="1" thickBot="1" x14ac:dyDescent="0.25">
      <c r="A104" s="446"/>
      <c r="B104" s="228"/>
      <c r="C104" s="405"/>
      <c r="D104" s="254"/>
      <c r="E104" s="252"/>
      <c r="F104" s="229"/>
      <c r="G104" s="397">
        <f>SUM(G101:G103)</f>
        <v>0</v>
      </c>
      <c r="H104" s="400">
        <f>SUM(H101:H103)</f>
        <v>0</v>
      </c>
      <c r="I104" s="402"/>
      <c r="J104" s="395"/>
      <c r="K104" s="447"/>
    </row>
    <row r="105" spans="1:11" s="224" customFormat="1" ht="15.95" customHeight="1" x14ac:dyDescent="0.2">
      <c r="A105" s="446"/>
      <c r="B105" s="228">
        <v>7</v>
      </c>
      <c r="C105" s="404" t="s">
        <v>167</v>
      </c>
      <c r="D105" s="229"/>
      <c r="E105" s="242"/>
      <c r="F105" s="229"/>
      <c r="G105" s="251"/>
      <c r="H105" s="251"/>
      <c r="I105" s="402"/>
      <c r="J105" s="395"/>
      <c r="K105" s="447"/>
    </row>
    <row r="106" spans="1:11" s="224" customFormat="1" ht="15.95" customHeight="1" x14ac:dyDescent="0.2">
      <c r="A106" s="446"/>
      <c r="B106" s="228" t="s">
        <v>61</v>
      </c>
      <c r="C106" s="240" t="s">
        <v>209</v>
      </c>
      <c r="D106" s="229"/>
      <c r="E106" s="231" t="s">
        <v>161</v>
      </c>
      <c r="F106" s="229"/>
      <c r="G106" s="250"/>
      <c r="H106" s="250"/>
      <c r="I106" s="402"/>
      <c r="J106" s="395"/>
      <c r="K106" s="447"/>
    </row>
    <row r="107" spans="1:11" s="224" customFormat="1" ht="15.95" customHeight="1" x14ac:dyDescent="0.2">
      <c r="A107" s="446"/>
      <c r="B107" s="228"/>
      <c r="C107" s="240"/>
      <c r="D107" s="229"/>
      <c r="E107" s="252"/>
      <c r="F107" s="229"/>
      <c r="G107" s="250"/>
      <c r="H107" s="250"/>
      <c r="I107" s="402"/>
      <c r="J107" s="395"/>
      <c r="K107" s="447"/>
    </row>
    <row r="108" spans="1:11" s="224" customFormat="1" ht="15.95" customHeight="1" thickBot="1" x14ac:dyDescent="0.25">
      <c r="A108" s="446"/>
      <c r="B108" s="229"/>
      <c r="C108" s="240"/>
      <c r="D108" s="229"/>
      <c r="E108" s="252"/>
      <c r="F108" s="229"/>
      <c r="G108" s="251"/>
      <c r="H108" s="251"/>
      <c r="I108" s="402"/>
      <c r="J108" s="395"/>
      <c r="K108" s="447"/>
    </row>
    <row r="109" spans="1:11" s="224" customFormat="1" ht="15.95" customHeight="1" thickBot="1" x14ac:dyDescent="0.25">
      <c r="A109" s="446"/>
      <c r="B109" s="229"/>
      <c r="C109" s="240"/>
      <c r="D109" s="237"/>
      <c r="E109" s="252"/>
      <c r="F109" s="229"/>
      <c r="G109" s="400">
        <f>SUM(G106:G108)</f>
        <v>0</v>
      </c>
      <c r="H109" s="400">
        <f>SUM(H106:H108)</f>
        <v>0</v>
      </c>
      <c r="I109" s="402"/>
      <c r="J109" s="395"/>
      <c r="K109" s="447"/>
    </row>
    <row r="110" spans="1:11" s="224" customFormat="1" ht="15.95" customHeight="1" x14ac:dyDescent="0.2">
      <c r="A110" s="446"/>
      <c r="B110" s="228" t="s">
        <v>62</v>
      </c>
      <c r="C110" s="240" t="s">
        <v>208</v>
      </c>
      <c r="D110" s="229"/>
      <c r="E110" s="231" t="s">
        <v>161</v>
      </c>
      <c r="F110" s="229"/>
      <c r="G110" s="250"/>
      <c r="H110" s="250"/>
      <c r="I110" s="402"/>
      <c r="J110" s="395"/>
      <c r="K110" s="447"/>
    </row>
    <row r="111" spans="1:11" s="224" customFormat="1" ht="15.95" customHeight="1" x14ac:dyDescent="0.2">
      <c r="A111" s="446"/>
      <c r="B111" s="228"/>
      <c r="C111" s="240"/>
      <c r="D111" s="229"/>
      <c r="E111" s="252"/>
      <c r="F111" s="229"/>
      <c r="G111" s="250"/>
      <c r="H111" s="250"/>
      <c r="I111" s="402"/>
      <c r="J111" s="395"/>
      <c r="K111" s="447"/>
    </row>
    <row r="112" spans="1:11" s="224" customFormat="1" ht="15.95" customHeight="1" thickBot="1" x14ac:dyDescent="0.25">
      <c r="A112" s="446"/>
      <c r="B112" s="229"/>
      <c r="C112" s="240"/>
      <c r="D112" s="229"/>
      <c r="E112" s="252"/>
      <c r="F112" s="229"/>
      <c r="G112" s="251"/>
      <c r="H112" s="251"/>
      <c r="I112" s="402"/>
      <c r="J112" s="395"/>
      <c r="K112" s="447"/>
    </row>
    <row r="113" spans="1:11" s="224" customFormat="1" ht="15.95" customHeight="1" thickBot="1" x14ac:dyDescent="0.25">
      <c r="A113" s="446"/>
      <c r="B113" s="229"/>
      <c r="C113" s="240"/>
      <c r="D113" s="237"/>
      <c r="E113" s="252"/>
      <c r="F113" s="229"/>
      <c r="G113" s="397">
        <f>SUM(G110:G112)</f>
        <v>0</v>
      </c>
      <c r="H113" s="400">
        <f>SUM(H110:H112)</f>
        <v>0</v>
      </c>
      <c r="I113" s="402"/>
      <c r="J113" s="395"/>
      <c r="K113" s="447"/>
    </row>
    <row r="114" spans="1:11" s="224" customFormat="1" ht="15.95" customHeight="1" x14ac:dyDescent="0.2">
      <c r="A114" s="446"/>
      <c r="B114" s="228" t="s">
        <v>63</v>
      </c>
      <c r="C114" s="240" t="s">
        <v>389</v>
      </c>
      <c r="D114" s="229"/>
      <c r="E114" s="231" t="s">
        <v>161</v>
      </c>
      <c r="F114" s="229"/>
      <c r="G114" s="232"/>
      <c r="H114" s="251"/>
      <c r="I114" s="402"/>
      <c r="J114" s="395"/>
      <c r="K114" s="447"/>
    </row>
    <row r="115" spans="1:11" s="224" customFormat="1" ht="15.95" customHeight="1" x14ac:dyDescent="0.2">
      <c r="A115" s="446"/>
      <c r="B115" s="229"/>
      <c r="C115" s="240"/>
      <c r="D115" s="229"/>
      <c r="E115" s="252"/>
      <c r="F115" s="229"/>
      <c r="G115" s="232"/>
      <c r="H115" s="251"/>
      <c r="I115" s="402"/>
      <c r="J115" s="395"/>
      <c r="K115" s="447"/>
    </row>
    <row r="116" spans="1:11" s="224" customFormat="1" ht="15.95" customHeight="1" thickBot="1" x14ac:dyDescent="0.25">
      <c r="A116" s="446"/>
      <c r="B116" s="249"/>
      <c r="C116" s="240"/>
      <c r="D116" s="229"/>
      <c r="E116" s="252"/>
      <c r="F116" s="229"/>
      <c r="G116" s="232"/>
      <c r="H116" s="251"/>
      <c r="I116" s="402"/>
      <c r="J116" s="395"/>
      <c r="K116" s="447"/>
    </row>
    <row r="117" spans="1:11" s="224" customFormat="1" ht="15.95" customHeight="1" thickBot="1" x14ac:dyDescent="0.25">
      <c r="A117" s="446"/>
      <c r="B117" s="249"/>
      <c r="C117" s="240"/>
      <c r="D117" s="237"/>
      <c r="E117" s="252"/>
      <c r="F117" s="229"/>
      <c r="G117" s="397">
        <f>SUM(G114:G116)</f>
        <v>0</v>
      </c>
      <c r="H117" s="400">
        <f>SUM(H114:H116)</f>
        <v>0</v>
      </c>
      <c r="I117" s="402"/>
      <c r="J117" s="395"/>
      <c r="K117" s="447"/>
    </row>
    <row r="118" spans="1:11" s="224" customFormat="1" ht="15.95" customHeight="1" x14ac:dyDescent="0.2">
      <c r="A118" s="446"/>
      <c r="B118" s="228" t="s">
        <v>64</v>
      </c>
      <c r="C118" s="240" t="s">
        <v>163</v>
      </c>
      <c r="D118" s="229"/>
      <c r="E118" s="231" t="s">
        <v>161</v>
      </c>
      <c r="F118" s="229"/>
      <c r="G118" s="238"/>
      <c r="H118" s="250"/>
      <c r="I118" s="402"/>
      <c r="J118" s="395"/>
      <c r="K118" s="447"/>
    </row>
    <row r="119" spans="1:11" s="224" customFormat="1" ht="15.95" customHeight="1" thickBot="1" x14ac:dyDescent="0.25">
      <c r="A119" s="446"/>
      <c r="B119" s="229"/>
      <c r="C119" s="240"/>
      <c r="D119" s="229"/>
      <c r="E119" s="252"/>
      <c r="F119" s="229"/>
      <c r="G119" s="232"/>
      <c r="H119" s="251"/>
      <c r="I119" s="402"/>
      <c r="J119" s="395"/>
      <c r="K119" s="447"/>
    </row>
    <row r="120" spans="1:11" s="224" customFormat="1" ht="15.95" customHeight="1" thickBot="1" x14ac:dyDescent="0.25">
      <c r="A120" s="446"/>
      <c r="B120" s="228"/>
      <c r="C120" s="240"/>
      <c r="D120" s="237"/>
      <c r="E120" s="252"/>
      <c r="F120" s="229"/>
      <c r="G120" s="397">
        <f>SUM(G118:G119)</f>
        <v>0</v>
      </c>
      <c r="H120" s="400">
        <f>SUM(H118:H119)</f>
        <v>0</v>
      </c>
      <c r="I120" s="402"/>
      <c r="J120" s="395"/>
      <c r="K120" s="447"/>
    </row>
    <row r="121" spans="1:11" s="224" customFormat="1" ht="15.95" customHeight="1" x14ac:dyDescent="0.2">
      <c r="A121" s="446"/>
      <c r="B121" s="228">
        <v>8</v>
      </c>
      <c r="C121" s="404" t="s">
        <v>530</v>
      </c>
      <c r="D121" s="229"/>
      <c r="E121" s="242"/>
      <c r="F121" s="229"/>
      <c r="G121" s="251"/>
      <c r="H121" s="251"/>
      <c r="I121" s="402"/>
      <c r="J121" s="395"/>
      <c r="K121" s="447"/>
    </row>
    <row r="122" spans="1:11" s="224" customFormat="1" ht="15.95" customHeight="1" x14ac:dyDescent="0.2">
      <c r="A122" s="446"/>
      <c r="B122" s="228" t="s">
        <v>168</v>
      </c>
      <c r="C122" s="240" t="s">
        <v>527</v>
      </c>
      <c r="D122" s="229"/>
      <c r="E122" s="231" t="s">
        <v>161</v>
      </c>
      <c r="F122" s="229"/>
      <c r="G122" s="250"/>
      <c r="H122" s="250"/>
      <c r="I122" s="402"/>
      <c r="J122" s="395"/>
      <c r="K122" s="447"/>
    </row>
    <row r="123" spans="1:11" s="224" customFormat="1" ht="15.95" customHeight="1" x14ac:dyDescent="0.2">
      <c r="A123" s="446"/>
      <c r="B123" s="228"/>
      <c r="C123" s="240"/>
      <c r="D123" s="229"/>
      <c r="E123" s="252"/>
      <c r="F123" s="229"/>
      <c r="G123" s="250"/>
      <c r="H123" s="250"/>
      <c r="I123" s="402"/>
      <c r="J123" s="395"/>
      <c r="K123" s="447"/>
    </row>
    <row r="124" spans="1:11" s="224" customFormat="1" ht="15.95" customHeight="1" thickBot="1" x14ac:dyDescent="0.25">
      <c r="A124" s="446"/>
      <c r="B124" s="229"/>
      <c r="C124" s="240"/>
      <c r="D124" s="229"/>
      <c r="E124" s="252"/>
      <c r="F124" s="229"/>
      <c r="G124" s="251"/>
      <c r="H124" s="251"/>
      <c r="I124" s="402"/>
      <c r="J124" s="395"/>
      <c r="K124" s="447"/>
    </row>
    <row r="125" spans="1:11" s="224" customFormat="1" ht="15.95" customHeight="1" thickBot="1" x14ac:dyDescent="0.25">
      <c r="A125" s="446"/>
      <c r="B125" s="229"/>
      <c r="C125" s="240"/>
      <c r="D125" s="237"/>
      <c r="E125" s="252"/>
      <c r="F125" s="229"/>
      <c r="G125" s="400">
        <f>SUM(G122:G124)</f>
        <v>0</v>
      </c>
      <c r="H125" s="400">
        <f>SUM(H122:H124)</f>
        <v>0</v>
      </c>
      <c r="I125" s="402"/>
      <c r="J125" s="395"/>
      <c r="K125" s="447"/>
    </row>
    <row r="126" spans="1:11" s="224" customFormat="1" ht="15.95" customHeight="1" x14ac:dyDescent="0.2">
      <c r="A126" s="446"/>
      <c r="B126" s="228" t="s">
        <v>169</v>
      </c>
      <c r="C126" s="240" t="s">
        <v>528</v>
      </c>
      <c r="D126" s="229"/>
      <c r="E126" s="231" t="s">
        <v>161</v>
      </c>
      <c r="F126" s="229"/>
      <c r="G126" s="250"/>
      <c r="H126" s="250"/>
      <c r="I126" s="402"/>
      <c r="J126" s="395"/>
      <c r="K126" s="447"/>
    </row>
    <row r="127" spans="1:11" s="224" customFormat="1" ht="15.95" customHeight="1" x14ac:dyDescent="0.2">
      <c r="A127" s="446"/>
      <c r="B127" s="228"/>
      <c r="C127" s="240"/>
      <c r="D127" s="229"/>
      <c r="E127" s="252"/>
      <c r="F127" s="229"/>
      <c r="G127" s="250"/>
      <c r="H127" s="250"/>
      <c r="I127" s="402"/>
      <c r="J127" s="395"/>
      <c r="K127" s="447"/>
    </row>
    <row r="128" spans="1:11" s="224" customFormat="1" ht="15.95" customHeight="1" thickBot="1" x14ac:dyDescent="0.25">
      <c r="A128" s="446"/>
      <c r="B128" s="229"/>
      <c r="C128" s="240"/>
      <c r="D128" s="229"/>
      <c r="E128" s="252"/>
      <c r="F128" s="229"/>
      <c r="G128" s="251"/>
      <c r="H128" s="251"/>
      <c r="I128" s="402"/>
      <c r="J128" s="395"/>
      <c r="K128" s="447"/>
    </row>
    <row r="129" spans="1:15" s="224" customFormat="1" ht="15.95" customHeight="1" thickBot="1" x14ac:dyDescent="0.25">
      <c r="A129" s="446"/>
      <c r="B129" s="229"/>
      <c r="C129" s="240"/>
      <c r="D129" s="237"/>
      <c r="E129" s="252"/>
      <c r="F129" s="229"/>
      <c r="G129" s="397">
        <f>SUM(G126:G128)</f>
        <v>0</v>
      </c>
      <c r="H129" s="400">
        <f>SUM(H126:H128)</f>
        <v>0</v>
      </c>
      <c r="I129" s="402"/>
      <c r="J129" s="395"/>
      <c r="K129" s="447"/>
    </row>
    <row r="130" spans="1:15" s="224" customFormat="1" ht="15.95" customHeight="1" x14ac:dyDescent="0.2">
      <c r="A130" s="446"/>
      <c r="B130" s="228" t="s">
        <v>170</v>
      </c>
      <c r="C130" s="240" t="s">
        <v>163</v>
      </c>
      <c r="D130" s="229"/>
      <c r="E130" s="231" t="s">
        <v>161</v>
      </c>
      <c r="F130" s="229"/>
      <c r="G130" s="232"/>
      <c r="H130" s="251"/>
      <c r="I130" s="402"/>
      <c r="J130" s="395"/>
      <c r="K130" s="447"/>
    </row>
    <row r="131" spans="1:15" s="224" customFormat="1" ht="15.95" customHeight="1" x14ac:dyDescent="0.2">
      <c r="A131" s="446"/>
      <c r="B131" s="229"/>
      <c r="C131" s="240"/>
      <c r="D131" s="229"/>
      <c r="E131" s="252"/>
      <c r="F131" s="229"/>
      <c r="G131" s="232"/>
      <c r="H131" s="251"/>
      <c r="I131" s="402"/>
      <c r="J131" s="395"/>
      <c r="K131" s="447"/>
    </row>
    <row r="132" spans="1:15" s="224" customFormat="1" ht="15.95" customHeight="1" thickBot="1" x14ac:dyDescent="0.25">
      <c r="A132" s="446"/>
      <c r="B132" s="249"/>
      <c r="C132" s="240"/>
      <c r="D132" s="229"/>
      <c r="E132" s="252"/>
      <c r="F132" s="229"/>
      <c r="G132" s="232"/>
      <c r="H132" s="251"/>
      <c r="I132" s="402"/>
      <c r="J132" s="395"/>
      <c r="K132" s="447"/>
    </row>
    <row r="133" spans="1:15" s="224" customFormat="1" ht="15.95" customHeight="1" thickBot="1" x14ac:dyDescent="0.25">
      <c r="A133" s="446"/>
      <c r="B133" s="249"/>
      <c r="C133" s="240"/>
      <c r="D133" s="237"/>
      <c r="E133" s="252"/>
      <c r="F133" s="229"/>
      <c r="G133" s="397">
        <f>SUM(G130:G132)</f>
        <v>0</v>
      </c>
      <c r="H133" s="400">
        <f>SUM(H130:H132)</f>
        <v>0</v>
      </c>
      <c r="I133" s="402"/>
      <c r="J133" s="395"/>
      <c r="K133" s="447"/>
    </row>
    <row r="134" spans="1:15" s="224" customFormat="1" ht="27.75" customHeight="1" thickBot="1" x14ac:dyDescent="0.25">
      <c r="A134" s="451"/>
      <c r="B134" s="509" t="s">
        <v>172</v>
      </c>
      <c r="C134" s="510"/>
      <c r="D134" s="510"/>
      <c r="E134" s="510"/>
      <c r="F134" s="511"/>
      <c r="G134" s="403">
        <f>G13+G17+G21+G25+G29+G33+G37+G42+G47+G51+G55+G60+G65+G70+G74+G78+G83+G87+G91+G95+G100+G104+G109+G113+G117+G120+G125+G129+G133</f>
        <v>0</v>
      </c>
      <c r="H134" s="439">
        <f>H13+H17+H21+H25+H29+H33+H37+H42+H47+H51+H55+H60+H65+H70+H74+H78+H83+H87+H91+H95+H100+H104+H109+H113+H117+H120+H125+H129+H133</f>
        <v>0</v>
      </c>
      <c r="I134" s="452">
        <f>SUM(I8:I133)</f>
        <v>0</v>
      </c>
      <c r="J134" s="453"/>
      <c r="K134" s="454"/>
    </row>
    <row r="135" spans="1:15" s="224" customFormat="1" ht="9.6" customHeight="1" thickBot="1" x14ac:dyDescent="0.25">
      <c r="A135" s="372"/>
      <c r="B135" s="434"/>
      <c r="C135" s="434"/>
      <c r="D135" s="434"/>
      <c r="E135" s="409"/>
      <c r="F135" s="435"/>
      <c r="G135" s="436"/>
      <c r="H135" s="436"/>
      <c r="I135" s="437"/>
      <c r="J135" s="438"/>
      <c r="K135" s="435"/>
    </row>
    <row r="136" spans="1:15" ht="39" thickBot="1" x14ac:dyDescent="0.25">
      <c r="G136" s="441" t="s">
        <v>173</v>
      </c>
      <c r="I136" s="440"/>
    </row>
    <row r="137" spans="1:15" x14ac:dyDescent="0.2">
      <c r="G137" s="442"/>
      <c r="I137" s="440"/>
    </row>
    <row r="138" spans="1:15" ht="26.45" hidden="1" customHeight="1" outlineLevel="1" thickBot="1" x14ac:dyDescent="0.25">
      <c r="B138" s="259"/>
      <c r="C138" s="410" t="s">
        <v>407</v>
      </c>
      <c r="D138" s="490">
        <f>'5-Budget-Bil Prod'!C80</f>
        <v>0</v>
      </c>
      <c r="E138" s="411"/>
      <c r="G138" s="484"/>
      <c r="H138" s="482" t="s">
        <v>597</v>
      </c>
      <c r="I138" s="429" t="s">
        <v>596</v>
      </c>
      <c r="J138" s="261"/>
      <c r="L138" s="259"/>
      <c r="N138" s="261"/>
      <c r="O138" s="259"/>
    </row>
    <row r="139" spans="1:15" ht="21.95" hidden="1" customHeight="1" outlineLevel="1" thickBot="1" x14ac:dyDescent="0.25">
      <c r="B139" s="259"/>
      <c r="C139" s="412" t="s">
        <v>408</v>
      </c>
      <c r="D139" s="256">
        <f>'5-Budget-Bil Prod'!I77</f>
        <v>0</v>
      </c>
      <c r="E139" s="413">
        <v>0.5</v>
      </c>
      <c r="G139" s="485"/>
      <c r="H139" s="483" t="s">
        <v>598</v>
      </c>
      <c r="I139" s="430" t="s">
        <v>602</v>
      </c>
      <c r="J139" s="261"/>
      <c r="L139" s="259"/>
      <c r="N139" s="261"/>
      <c r="O139" s="259"/>
    </row>
    <row r="140" spans="1:15" s="255" customFormat="1" ht="31.5" hidden="1" customHeight="1" outlineLevel="1" thickBot="1" x14ac:dyDescent="0.25">
      <c r="A140" s="149"/>
      <c r="C140" s="498" t="s">
        <v>409</v>
      </c>
      <c r="D140" s="257">
        <f>D139/0.5/0.15</f>
        <v>0</v>
      </c>
      <c r="E140" s="414"/>
      <c r="F140" s="189"/>
      <c r="G140" s="431" t="s">
        <v>599</v>
      </c>
      <c r="H140" s="417">
        <f>SUMIF($A$8:$A$133,$I$138,$G$8:$G$133)</f>
        <v>0</v>
      </c>
      <c r="I140" s="418" t="str">
        <f>IFERROR(H140/G134,"")</f>
        <v/>
      </c>
      <c r="J140" s="416"/>
    </row>
    <row r="141" spans="1:15" s="255" customFormat="1" ht="30.95" hidden="1" customHeight="1" outlineLevel="1" x14ac:dyDescent="0.2">
      <c r="A141" s="149"/>
      <c r="F141" s="189"/>
      <c r="G141" s="432" t="s">
        <v>600</v>
      </c>
      <c r="H141" s="415">
        <f>SUMIF($A$8:$A$133,$I$138,$H$8:$H$133)</f>
        <v>0</v>
      </c>
      <c r="I141" s="419" t="str">
        <f>IFERROR(H141/G134,"")</f>
        <v/>
      </c>
      <c r="J141" s="416"/>
    </row>
    <row r="142" spans="1:15" s="255" customFormat="1" ht="27.6" hidden="1" customHeight="1" outlineLevel="1" x14ac:dyDescent="0.2">
      <c r="A142" s="149"/>
      <c r="F142" s="189"/>
      <c r="G142" s="432" t="s">
        <v>603</v>
      </c>
      <c r="H142" s="420" t="str">
        <f>IFERROR(H141/H140,"")</f>
        <v/>
      </c>
      <c r="I142" s="419"/>
      <c r="J142" s="416"/>
    </row>
    <row r="143" spans="1:15" ht="30" hidden="1" customHeight="1" outlineLevel="1" thickBot="1" x14ac:dyDescent="0.25">
      <c r="G143" s="433" t="s">
        <v>601</v>
      </c>
      <c r="H143" s="814"/>
      <c r="I143" s="813" t="str">
        <f>IFERROR(H143/G134,"")</f>
        <v/>
      </c>
    </row>
    <row r="144" spans="1:15" collapsed="1" x14ac:dyDescent="0.2"/>
  </sheetData>
  <mergeCells count="9">
    <mergeCell ref="B134:F134"/>
    <mergeCell ref="A6:K6"/>
    <mergeCell ref="A5:K5"/>
    <mergeCell ref="A1:B1"/>
    <mergeCell ref="C1:Q1"/>
    <mergeCell ref="A2:B2"/>
    <mergeCell ref="C2:Q2"/>
    <mergeCell ref="A3:B3"/>
    <mergeCell ref="C3:Q3"/>
  </mergeCells>
  <phoneticPr fontId="3" type="noConversion"/>
  <conditionalFormatting sqref="B9:G133">
    <cfRule type="expression" dxfId="1" priority="1">
      <formula>UPPER(TRIM($A9))="X"</formula>
    </cfRule>
  </conditionalFormatting>
  <printOptions horizontalCentered="1"/>
  <pageMargins left="0.6692913385826772" right="0.78740157480314965" top="0.98425196850393704" bottom="0.98425196850393704" header="0.51181102362204722" footer="0.51181102362204722"/>
  <pageSetup scale="77" orientation="landscape" r:id="rId1"/>
  <headerFooter alignWithMargins="0">
    <oddHeader>&amp;C&amp;"Calibri,Gras"&amp;9MUSICACTION
PRODUCTION ET PROMOTION DE TITRES 26-27
TABLEAU DES DÉPENSES PRODUCTION &amp;R&amp;"Calibri,Gras"&amp;9&amp;P de &amp;N</oddHeader>
  </headerFooter>
  <ignoredErrors>
    <ignoredError sqref="G64 G112 G119 G77 G75 G58:G59 G85:G86 G14 G16 G23:G24 G27:G28 G31:G32 G35:G36 G41 G45:G46 G49:G50 G81:G82 G68:G69 G90 G93:G94 G98:G99 G102:G103 G107:G108 G116 G62 G54 G18 G38:G39 G43 G56 G88 G105 G110 G1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16</vt:i4>
      </vt:variant>
    </vt:vector>
  </HeadingPairs>
  <TitlesOfParts>
    <vt:vector size="29" baseType="lpstr">
      <vt:lpstr>Marche à suivre Demande</vt:lpstr>
      <vt:lpstr>1-Déclarations</vt:lpstr>
      <vt:lpstr>2-QD Demandeur</vt:lpstr>
      <vt:lpstr>3-QD Artiste</vt:lpstr>
      <vt:lpstr>4-Projet</vt:lpstr>
      <vt:lpstr>5-Budget-Bil Prod</vt:lpstr>
      <vt:lpstr>6-Budget-Bil Promo</vt:lpstr>
      <vt:lpstr>7-Plan Spect</vt:lpstr>
      <vt:lpstr>8-Tab dépenses Prod</vt:lpstr>
      <vt:lpstr>9-Tab dépenses Promo</vt:lpstr>
      <vt:lpstr>10-Aut-Comp</vt:lpstr>
      <vt:lpstr>11-Déclarations para</vt:lpstr>
      <vt:lpstr>Marche à suivre Para</vt:lpstr>
      <vt:lpstr>'10-Aut-Comp'!Impression_des_titres</vt:lpstr>
      <vt:lpstr>'11-Déclarations para'!Impression_des_titres</vt:lpstr>
      <vt:lpstr>'1-Déclarations'!Impression_des_titres</vt:lpstr>
      <vt:lpstr>'4-Projet'!Impression_des_titres</vt:lpstr>
      <vt:lpstr>'5-Budget-Bil Prod'!Impression_des_titres</vt:lpstr>
      <vt:lpstr>'6-Budget-Bil Promo'!Impression_des_titres</vt:lpstr>
      <vt:lpstr>'8-Tab dépenses Prod'!Impression_des_titres</vt:lpstr>
      <vt:lpstr>'9-Tab dépenses Promo'!Impression_des_titres</vt:lpstr>
      <vt:lpstr>'10-Aut-Comp'!Zone_d_impression</vt:lpstr>
      <vt:lpstr>'11-Déclarations para'!Zone_d_impression</vt:lpstr>
      <vt:lpstr>'1-Déclarations'!Zone_d_impression</vt:lpstr>
      <vt:lpstr>'4-Projet'!Zone_d_impression</vt:lpstr>
      <vt:lpstr>'5-Budget-Bil Prod'!Zone_d_impression</vt:lpstr>
      <vt:lpstr>'6-Budget-Bil Promo'!Zone_d_impression</vt:lpstr>
      <vt:lpstr>'7-Plan Spect'!Zone_d_impression</vt:lpstr>
      <vt:lpstr>'9-Tab dépenses Promo'!Zone_d_impression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Emily Nesseler</cp:lastModifiedBy>
  <cp:lastPrinted>2025-02-21T12:45:16Z</cp:lastPrinted>
  <dcterms:created xsi:type="dcterms:W3CDTF">2002-02-05T19:06:13Z</dcterms:created>
  <dcterms:modified xsi:type="dcterms:W3CDTF">2026-02-27T16:52:37Z</dcterms:modified>
</cp:coreProperties>
</file>