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M:\Documents types\26-27 Prog-Contrats-Form MASTER\26-27 Formulaires\Formulaires IC logo changé\"/>
    </mc:Choice>
  </mc:AlternateContent>
  <xr:revisionPtr revIDLastSave="0" documentId="13_ncr:1_{4D223620-A817-4EF7-BE19-CEDB9F481352}" xr6:coauthVersionLast="47" xr6:coauthVersionMax="47" xr10:uidLastSave="{00000000-0000-0000-0000-000000000000}"/>
  <bookViews>
    <workbookView xWindow="6720" yWindow="2055" windowWidth="19455" windowHeight="13005" tabRatio="845" firstSheet="1" activeTab="11" xr2:uid="{10294850-E433-424C-8801-555D7577F57D}"/>
  </bookViews>
  <sheets>
    <sheet name="ADMIN" sheetId="46" state="hidden" r:id="rId1"/>
    <sheet name="Déclarations" sheetId="39" r:id="rId2"/>
    <sheet name="QD Demandeur" sheetId="44" r:id="rId3"/>
    <sheet name="QD Artiste" sheetId="45" r:id="rId4"/>
    <sheet name="Plan d'affaires 5 ans-" sheetId="3" state="hidden" r:id="rId5"/>
    <sheet name="Plan d'affaires 5 et +" sheetId="52" state="hidden" r:id="rId6"/>
    <sheet name="ICV4" sheetId="4" r:id="rId7"/>
    <sheet name="EC-Artistes Edition Précédente" sheetId="47" state="hidden" r:id="rId8"/>
    <sheet name="EC-Artistes admissibles" sheetId="21" state="hidden" r:id="rId9"/>
    <sheet name="EC-Artistes SP Ed Précédente" sheetId="48" state="hidden" r:id="rId10"/>
    <sheet name="EC-Artistes SP" sheetId="49" state="hidden" r:id="rId11"/>
    <sheet name="ICV4-Artistes Ed précédente" sheetId="51" r:id="rId12"/>
    <sheet name="ICV4-Artistes admissibles" sheetId="50" r:id="rId13"/>
    <sheet name="DC" sheetId="30" state="hidden" r:id="rId14"/>
    <sheet name="DC-Participant.e.s" sheetId="28" state="hidden" r:id="rId15"/>
    <sheet name="PCN" sheetId="36" state="hidden" r:id="rId16"/>
    <sheet name="PCN-Artistes" sheetId="37" state="hidden" r:id="rId17"/>
    <sheet name="ICV2-Tournée nationale" sheetId="34" state="hidden" r:id="rId18"/>
    <sheet name="Démarchage" sheetId="31" state="hidden" r:id="rId19"/>
    <sheet name="Budget-Bilan" sheetId="53" r:id="rId20"/>
    <sheet name="PARA-ICV4" sheetId="27" r:id="rId21"/>
    <sheet name="PARA ICV4- Pros" sheetId="24" r:id="rId22"/>
    <sheet name="PARA-DC" sheetId="32" state="hidden" r:id="rId23"/>
    <sheet name="PARA-PCN" sheetId="38" state="hidden" r:id="rId24"/>
    <sheet name="PARA-ICV2" sheetId="35" state="hidden" r:id="rId25"/>
    <sheet name="PARA-DE" sheetId="33" state="hidden" r:id="rId26"/>
    <sheet name="PARA-Tab Dép" sheetId="18" r:id="rId27"/>
  </sheets>
  <externalReferences>
    <externalReference r:id="rId28"/>
  </externalReferences>
  <definedNames>
    <definedName name="BusinessStatus" localSheetId="19">#REF!</definedName>
    <definedName name="FArtistesDC">#REF!</definedName>
    <definedName name="Format">#REF!</definedName>
    <definedName name="formulaire" localSheetId="14">#REF!</definedName>
    <definedName name="formulaire" localSheetId="1">#REF!</definedName>
    <definedName name="formulaire" localSheetId="18">#REF!</definedName>
    <definedName name="formulaire" localSheetId="8">#REF!</definedName>
    <definedName name="formulaire" localSheetId="7">#REF!</definedName>
    <definedName name="formulaire" localSheetId="17">#REF!</definedName>
    <definedName name="formulaire" localSheetId="21">#REF!</definedName>
    <definedName name="formulaire" localSheetId="25">#REF!</definedName>
    <definedName name="formulaire" localSheetId="24">#REF!</definedName>
    <definedName name="formulaire" localSheetId="26">#REF!</definedName>
    <definedName name="formulaire" localSheetId="16">#REF!</definedName>
    <definedName name="formulaire" localSheetId="3">#REF!</definedName>
    <definedName name="formulaire" localSheetId="2">#REF!</definedName>
    <definedName name="formulaire">#REF!</definedName>
    <definedName name="_xlnm.Print_Titles" localSheetId="19">'Budget-Bilan'!$A:$E,'Budget-Bilan'!$1:$9</definedName>
    <definedName name="_xlnm.Print_Titles" localSheetId="18">Démarchage!$1:$1</definedName>
    <definedName name="_xlnm.Print_Titles" localSheetId="26">'PARA-Tab Dép'!$1:$1</definedName>
    <definedName name="Incorporation" localSheetId="19">#REF!</definedName>
    <definedName name="Provinces" localSheetId="19">#REF!</definedName>
    <definedName name="Salutations" localSheetId="19">#REF!</definedName>
    <definedName name="StatutEntreprise">#REF!</definedName>
    <definedName name="_xlnm.Print_Area" localSheetId="14">'DC-Participant.e.s'!$A$1:$M$64</definedName>
    <definedName name="_xlnm.Print_Area" localSheetId="1">Déclarations!$A$1:$K$53</definedName>
    <definedName name="_xlnm.Print_Area" localSheetId="18">Démarchage!$A$1:$E$104</definedName>
    <definedName name="_xlnm.Print_Area" localSheetId="8">'EC-Artistes admissibles'!$A$1:$I$41</definedName>
    <definedName name="_xlnm.Print_Area" localSheetId="7">'EC-Artistes Edition Précédente'!$A$1:$I$43</definedName>
    <definedName name="_xlnm.Print_Area" localSheetId="17">'ICV2-Tournée nationale'!$A$1:$J$79</definedName>
    <definedName name="_xlnm.Print_Area" localSheetId="6">'ICV4'!$A$1:$K$51</definedName>
    <definedName name="_xlnm.Print_Area" localSheetId="21">'PARA ICV4- Pros'!#REF!</definedName>
    <definedName name="_xlnm.Print_Area" localSheetId="25">'PARA-DE'!$A$1:$J$75</definedName>
    <definedName name="_xlnm.Print_Area" localSheetId="24">'PARA-ICV2'!$A$1:$J$33</definedName>
    <definedName name="_xlnm.Print_Area" localSheetId="20">'PARA-ICV4'!$A$1:$K$42</definedName>
    <definedName name="_xlnm.Print_Area" localSheetId="26">'PARA-Tab Dép'!$A$1:$K$30</definedName>
    <definedName name="_xlnm.Print_Area" localSheetId="16">'PCN-Artistes'!$A$1:$O$56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 i="24" l="1"/>
  <c r="C20" i="24"/>
  <c r="B20" i="24"/>
  <c r="A20" i="24"/>
  <c r="F86" i="53"/>
  <c r="H86" i="53" s="1"/>
  <c r="F82" i="53"/>
  <c r="I75" i="53"/>
  <c r="I72" i="53"/>
  <c r="G72" i="53"/>
  <c r="G75" i="53" s="1"/>
  <c r="I69" i="53"/>
  <c r="H69" i="53"/>
  <c r="G69" i="53"/>
  <c r="F69" i="53"/>
  <c r="I61" i="53"/>
  <c r="H61" i="53"/>
  <c r="G61" i="53"/>
  <c r="F61" i="53"/>
  <c r="I49" i="53"/>
  <c r="H49" i="53"/>
  <c r="H71" i="53" s="1"/>
  <c r="G49" i="53"/>
  <c r="G71" i="53" s="1"/>
  <c r="F49" i="53"/>
  <c r="F71" i="53" s="1"/>
  <c r="I30" i="53"/>
  <c r="G30" i="53"/>
  <c r="I29" i="53"/>
  <c r="H29" i="53"/>
  <c r="G29" i="53"/>
  <c r="F29" i="53"/>
  <c r="I23" i="53"/>
  <c r="H23" i="53"/>
  <c r="G23" i="53"/>
  <c r="F23" i="53"/>
  <c r="I12" i="53"/>
  <c r="I18" i="53" s="1"/>
  <c r="I31" i="53" s="1"/>
  <c r="H12" i="53"/>
  <c r="H18" i="53" s="1"/>
  <c r="G12" i="53"/>
  <c r="G18" i="53" s="1"/>
  <c r="F12" i="53"/>
  <c r="F18" i="53" s="1"/>
  <c r="F85" i="53" s="1"/>
  <c r="D6" i="53"/>
  <c r="D5" i="53"/>
  <c r="D4" i="53"/>
  <c r="D3" i="53"/>
  <c r="D2" i="53"/>
  <c r="D1" i="53"/>
  <c r="G31" i="53" l="1"/>
  <c r="I71" i="53"/>
  <c r="H85" i="53"/>
  <c r="H31" i="53"/>
  <c r="F75" i="53"/>
  <c r="F81" i="53"/>
  <c r="F84" i="53" s="1"/>
  <c r="H75" i="53"/>
  <c r="H81" i="53"/>
  <c r="H84" i="53" s="1"/>
  <c r="F31" i="53"/>
  <c r="H141" i="34" l="1"/>
  <c r="I141" i="34"/>
  <c r="H142" i="34"/>
  <c r="I142" i="34"/>
  <c r="I104" i="34"/>
  <c r="H104" i="34"/>
  <c r="H64" i="34"/>
  <c r="I66" i="34"/>
  <c r="H66" i="34"/>
  <c r="F64" i="34"/>
  <c r="G64" i="34"/>
  <c r="I64" i="34"/>
  <c r="I27" i="34"/>
  <c r="H27" i="34"/>
  <c r="J51" i="4"/>
  <c r="K50" i="4"/>
  <c r="L50" i="4" s="1"/>
  <c r="K49" i="4"/>
  <c r="L49" i="4" s="1"/>
  <c r="K48" i="4"/>
  <c r="L48" i="4" s="1"/>
  <c r="K47" i="4"/>
  <c r="L47" i="4"/>
  <c r="K46" i="4"/>
  <c r="L46" i="4"/>
  <c r="K45" i="4"/>
  <c r="L45" i="4"/>
  <c r="K44" i="4"/>
  <c r="L44" i="4"/>
  <c r="K43" i="4"/>
  <c r="L43" i="4"/>
  <c r="H50" i="4"/>
  <c r="I50" i="4" s="1"/>
  <c r="H49" i="4"/>
  <c r="H48" i="4"/>
  <c r="I48" i="4" s="1"/>
  <c r="H47" i="4"/>
  <c r="I47" i="4" s="1"/>
  <c r="I51" i="4" s="1"/>
  <c r="H46" i="4"/>
  <c r="I46" i="4"/>
  <c r="H45" i="4"/>
  <c r="I45" i="4"/>
  <c r="H44" i="4"/>
  <c r="I44" i="4"/>
  <c r="H43" i="4"/>
  <c r="H51" i="4" s="1"/>
  <c r="I43" i="4"/>
  <c r="G25" i="34"/>
  <c r="F25" i="34"/>
  <c r="AK9" i="46"/>
  <c r="AJ9" i="46"/>
  <c r="AI9" i="46"/>
  <c r="AH9" i="46"/>
  <c r="AG9" i="46"/>
  <c r="AF9" i="46"/>
  <c r="AE9" i="46"/>
  <c r="AD9" i="46"/>
  <c r="AC9" i="46"/>
  <c r="AB9" i="46"/>
  <c r="AA9" i="46"/>
  <c r="Z9" i="46"/>
  <c r="O9" i="46" a="1"/>
  <c r="O9" i="46" s="1"/>
  <c r="I9" i="46" a="1"/>
  <c r="I9" i="46" s="1"/>
  <c r="O19" i="46" a="1"/>
  <c r="O19" i="46" s="1"/>
  <c r="O23" i="46" s="1"/>
  <c r="I19" i="46" a="1"/>
  <c r="I19" i="46"/>
  <c r="I23" i="46" s="1"/>
  <c r="H19" i="46"/>
  <c r="H23" i="46" s="1"/>
  <c r="H9" i="46"/>
  <c r="E9" i="46"/>
  <c r="B9" i="46"/>
  <c r="A9" i="46"/>
  <c r="F9" i="46"/>
  <c r="F8" i="46"/>
  <c r="F7" i="46"/>
  <c r="J39" i="39"/>
  <c r="A61" i="32"/>
  <c r="A47" i="32"/>
  <c r="A32" i="32"/>
  <c r="I140" i="34"/>
  <c r="H140" i="34"/>
  <c r="G140" i="34"/>
  <c r="F140" i="34"/>
  <c r="I102" i="34"/>
  <c r="H102" i="34"/>
  <c r="G102" i="34"/>
  <c r="F102" i="34"/>
  <c r="A66" i="28"/>
  <c r="D138" i="28"/>
  <c r="L79" i="28"/>
  <c r="K79" i="28"/>
  <c r="X9" i="46"/>
  <c r="I79" i="28"/>
  <c r="S9" i="46"/>
  <c r="H79" i="28"/>
  <c r="W9" i="46"/>
  <c r="G79" i="28"/>
  <c r="V9" i="46"/>
  <c r="F79" i="28"/>
  <c r="U9" i="46"/>
  <c r="C79" i="28"/>
  <c r="Y9" i="46"/>
  <c r="B79" i="28"/>
  <c r="T9" i="46"/>
  <c r="A51" i="28"/>
  <c r="A35" i="28"/>
  <c r="G141" i="34"/>
  <c r="G142" i="34"/>
  <c r="F141" i="34"/>
  <c r="F142" i="34"/>
  <c r="K9" i="46" a="1"/>
  <c r="K9" i="46" s="1"/>
  <c r="I37" i="50"/>
  <c r="H37" i="50"/>
  <c r="G37" i="50"/>
  <c r="F37" i="50"/>
  <c r="B37" i="50"/>
  <c r="B42" i="50"/>
  <c r="I13" i="50"/>
  <c r="H13" i="50"/>
  <c r="G13" i="50"/>
  <c r="F13" i="50"/>
  <c r="B13" i="50"/>
  <c r="I37" i="51"/>
  <c r="H37" i="51"/>
  <c r="G37" i="51"/>
  <c r="F37" i="51"/>
  <c r="B37" i="51"/>
  <c r="B42" i="51"/>
  <c r="I13" i="51"/>
  <c r="H13" i="51"/>
  <c r="G13" i="51"/>
  <c r="F13" i="51"/>
  <c r="B13" i="51"/>
  <c r="A3" i="32"/>
  <c r="C107" i="31"/>
  <c r="B29" i="49"/>
  <c r="B42" i="21"/>
  <c r="B41" i="21"/>
  <c r="B29" i="48"/>
  <c r="B43" i="47"/>
  <c r="B42" i="47"/>
  <c r="E110" i="31"/>
  <c r="D108" i="31"/>
  <c r="G9" i="46"/>
  <c r="B41" i="50"/>
  <c r="B41" i="51"/>
  <c r="I25" i="34"/>
  <c r="H25" i="34"/>
  <c r="G42" i="27"/>
  <c r="H37" i="27"/>
  <c r="I37" i="27"/>
  <c r="H36" i="27"/>
  <c r="I36" i="27"/>
  <c r="H35" i="27"/>
  <c r="I35" i="27"/>
  <c r="I49" i="4"/>
  <c r="N9" i="46"/>
  <c r="H38" i="27"/>
  <c r="I38" i="27"/>
  <c r="H39" i="27"/>
  <c r="I39" i="27"/>
  <c r="H40" i="27"/>
  <c r="I40" i="27"/>
  <c r="H41" i="27"/>
  <c r="I41" i="27"/>
  <c r="H34" i="27"/>
  <c r="I34" i="27"/>
  <c r="H42" i="27"/>
  <c r="I25" i="49"/>
  <c r="H25" i="49"/>
  <c r="G25" i="49"/>
  <c r="F25" i="49"/>
  <c r="B25" i="49"/>
  <c r="B25" i="48"/>
  <c r="F25" i="48"/>
  <c r="I25" i="48"/>
  <c r="H25" i="48"/>
  <c r="G25" i="48"/>
  <c r="F25" i="18"/>
  <c r="C29" i="18"/>
  <c r="C30" i="18"/>
  <c r="I38" i="47"/>
  <c r="H38" i="47"/>
  <c r="G38" i="47"/>
  <c r="F38" i="47"/>
  <c r="B38" i="47"/>
  <c r="I14" i="47"/>
  <c r="H14" i="47"/>
  <c r="G14" i="47"/>
  <c r="F14" i="47"/>
  <c r="B14" i="47"/>
  <c r="G51" i="4"/>
  <c r="A7" i="33"/>
  <c r="B16" i="28"/>
  <c r="O22" i="46"/>
  <c r="O21" i="46"/>
  <c r="O20" i="46"/>
  <c r="I22" i="46"/>
  <c r="I21" i="46"/>
  <c r="I20" i="46"/>
  <c r="H22" i="46"/>
  <c r="H21" i="46"/>
  <c r="H20" i="46"/>
  <c r="E22" i="46"/>
  <c r="E21" i="46"/>
  <c r="E20" i="46"/>
  <c r="E19" i="46"/>
  <c r="E2" i="46"/>
  <c r="E3" i="46"/>
  <c r="B2" i="46"/>
  <c r="A22" i="46"/>
  <c r="A21" i="46"/>
  <c r="A20" i="46"/>
  <c r="A19" i="46"/>
  <c r="A13" i="46"/>
  <c r="C32" i="37"/>
  <c r="C16" i="37"/>
  <c r="N16" i="37"/>
  <c r="N32" i="37"/>
  <c r="K42" i="39"/>
  <c r="K41" i="39"/>
  <c r="K40" i="39" a="1"/>
  <c r="K40" i="39" s="1"/>
  <c r="K39" i="39" a="1"/>
  <c r="K39" i="39" s="1"/>
  <c r="K43" i="39" s="1"/>
  <c r="K38" i="39"/>
  <c r="K37" i="39"/>
  <c r="K36" i="39"/>
  <c r="J42" i="39"/>
  <c r="J41" i="39"/>
  <c r="J40" i="39"/>
  <c r="J38" i="39"/>
  <c r="J37" i="39"/>
  <c r="J36" i="39"/>
  <c r="J43" i="39" s="1"/>
  <c r="I16" i="37"/>
  <c r="J16" i="37"/>
  <c r="K16" i="37"/>
  <c r="M16" i="37"/>
  <c r="M32" i="37"/>
  <c r="K32" i="37"/>
  <c r="J32" i="37"/>
  <c r="I32" i="37"/>
  <c r="B32" i="37"/>
  <c r="B16" i="37"/>
  <c r="L64" i="28"/>
  <c r="K64" i="28"/>
  <c r="I64" i="28"/>
  <c r="H64" i="28"/>
  <c r="G64" i="28"/>
  <c r="F64" i="28"/>
  <c r="C64" i="28"/>
  <c r="B64" i="28"/>
  <c r="L48" i="28"/>
  <c r="K48" i="28"/>
  <c r="I48" i="28"/>
  <c r="H48" i="28"/>
  <c r="G48" i="28"/>
  <c r="F48" i="28"/>
  <c r="C48" i="28"/>
  <c r="B48" i="28"/>
  <c r="L32" i="28"/>
  <c r="K32" i="28"/>
  <c r="I32" i="28"/>
  <c r="H32" i="28"/>
  <c r="G32" i="28"/>
  <c r="F32" i="28"/>
  <c r="C32" i="28"/>
  <c r="B32" i="28"/>
  <c r="K16" i="28"/>
  <c r="I16" i="28"/>
  <c r="H16" i="28"/>
  <c r="G16" i="28"/>
  <c r="C16" i="28"/>
  <c r="F16" i="28"/>
  <c r="L16" i="28"/>
  <c r="H13" i="21"/>
  <c r="G13" i="21"/>
  <c r="F13" i="21"/>
  <c r="F37" i="21"/>
  <c r="G37" i="21"/>
  <c r="H37" i="21"/>
  <c r="I37" i="21"/>
  <c r="B37" i="21"/>
  <c r="B13" i="21"/>
  <c r="I13" i="21"/>
  <c r="E25" i="18"/>
  <c r="R2" i="46"/>
  <c r="R14" i="46"/>
  <c r="U8" i="46"/>
  <c r="U7" i="46"/>
  <c r="U6" i="46"/>
  <c r="AK11" i="46"/>
  <c r="AJ11" i="46"/>
  <c r="AI11" i="46"/>
  <c r="AH11" i="46"/>
  <c r="AG11" i="46"/>
  <c r="AF11" i="46"/>
  <c r="AE11" i="46"/>
  <c r="AD11" i="46"/>
  <c r="AC11" i="46"/>
  <c r="AB11" i="46"/>
  <c r="AA11" i="46"/>
  <c r="Z11" i="46"/>
  <c r="AK10" i="46"/>
  <c r="AJ10" i="46"/>
  <c r="AI10" i="46"/>
  <c r="AH10" i="46"/>
  <c r="AG10" i="46"/>
  <c r="AF10" i="46"/>
  <c r="AE10" i="46"/>
  <c r="AD10" i="46"/>
  <c r="AC10" i="46"/>
  <c r="AB10" i="46"/>
  <c r="AA10" i="46"/>
  <c r="Z10" i="46"/>
  <c r="AK8" i="46"/>
  <c r="AJ8" i="46"/>
  <c r="AI8" i="46"/>
  <c r="AH8" i="46"/>
  <c r="AG8" i="46"/>
  <c r="AF8" i="46"/>
  <c r="AE8" i="46"/>
  <c r="AD8" i="46"/>
  <c r="AC8" i="46"/>
  <c r="AB8" i="46"/>
  <c r="AA8" i="46"/>
  <c r="Z8" i="46"/>
  <c r="AK7" i="46"/>
  <c r="AJ7" i="46"/>
  <c r="AI7" i="46"/>
  <c r="AH7" i="46"/>
  <c r="AG7" i="46"/>
  <c r="AF7" i="46"/>
  <c r="AE7" i="46"/>
  <c r="AD7" i="46"/>
  <c r="AC7" i="46"/>
  <c r="AB7" i="46"/>
  <c r="AA7" i="46"/>
  <c r="Z7" i="46"/>
  <c r="AK6" i="46"/>
  <c r="AJ6" i="46"/>
  <c r="AI6" i="46"/>
  <c r="AH6" i="46"/>
  <c r="AG6" i="46"/>
  <c r="AF6" i="46"/>
  <c r="AE6" i="46"/>
  <c r="AD6" i="46"/>
  <c r="AC6" i="46"/>
  <c r="AB6" i="46"/>
  <c r="AA6" i="46"/>
  <c r="Z6" i="46"/>
  <c r="AK5" i="46"/>
  <c r="AJ5" i="46"/>
  <c r="AI5" i="46"/>
  <c r="AH5" i="46"/>
  <c r="AG5" i="46"/>
  <c r="AF5" i="46"/>
  <c r="AE5" i="46"/>
  <c r="AD5" i="46"/>
  <c r="AC5" i="46"/>
  <c r="AB5" i="46"/>
  <c r="AA5" i="46"/>
  <c r="Z5" i="46"/>
  <c r="A12" i="46"/>
  <c r="A11" i="46"/>
  <c r="A10" i="46"/>
  <c r="A8" i="46"/>
  <c r="A7" i="46"/>
  <c r="A6" i="46"/>
  <c r="A5" i="46"/>
  <c r="A4" i="46"/>
  <c r="A3" i="46"/>
  <c r="A2" i="46"/>
  <c r="B13" i="46"/>
  <c r="B12" i="46"/>
  <c r="B11" i="46"/>
  <c r="B10" i="46"/>
  <c r="B8" i="46"/>
  <c r="B7" i="46"/>
  <c r="B6" i="46"/>
  <c r="B5" i="46"/>
  <c r="B4" i="46"/>
  <c r="B3" i="46"/>
  <c r="U5" i="46"/>
  <c r="S2" i="46"/>
  <c r="Q2" i="46"/>
  <c r="Q14" i="46"/>
  <c r="O13" i="46" a="1"/>
  <c r="O13" i="46" s="1"/>
  <c r="O12" i="46" a="1"/>
  <c r="O12" i="46" s="1"/>
  <c r="O11" i="46" a="1"/>
  <c r="O11" i="46" s="1"/>
  <c r="O10" i="46" a="1"/>
  <c r="O10" i="46" s="1"/>
  <c r="O8" i="46" a="1"/>
  <c r="O8" i="46" s="1"/>
  <c r="O7" i="46" a="1"/>
  <c r="O7" i="46" s="1"/>
  <c r="O6" i="46" a="1"/>
  <c r="O6" i="46" s="1"/>
  <c r="O5" i="46" a="1"/>
  <c r="O5" i="46" s="1"/>
  <c r="O4" i="46" a="1"/>
  <c r="O4" i="46" s="1"/>
  <c r="O3" i="46" a="1"/>
  <c r="O3" i="46" s="1"/>
  <c r="O2" i="46" a="1"/>
  <c r="O2" i="46" s="1"/>
  <c r="O14" i="46" s="1"/>
  <c r="K13" i="46" a="1"/>
  <c r="K13" i="46" s="1"/>
  <c r="K11" i="46" a="1"/>
  <c r="K11" i="46" s="1"/>
  <c r="K10" i="46" a="1"/>
  <c r="K10" i="46" s="1"/>
  <c r="K8" i="46" a="1"/>
  <c r="K8" i="46" s="1"/>
  <c r="K7" i="46" a="1"/>
  <c r="K7" i="46" s="1"/>
  <c r="K6" i="46" a="1"/>
  <c r="K6" i="46" s="1"/>
  <c r="I2" i="46" a="1"/>
  <c r="I2" i="46" s="1"/>
  <c r="I14" i="46" s="1"/>
  <c r="I13" i="46" a="1"/>
  <c r="I13" i="46" s="1"/>
  <c r="I12" i="46" a="1"/>
  <c r="I12" i="46" s="1"/>
  <c r="I11" i="46" a="1"/>
  <c r="I11" i="46" s="1"/>
  <c r="I10" i="46" a="1"/>
  <c r="I10" i="46" s="1"/>
  <c r="I8" i="46" a="1"/>
  <c r="I8" i="46" s="1"/>
  <c r="I7" i="46" a="1"/>
  <c r="I7" i="46" s="1"/>
  <c r="I6" i="46" a="1"/>
  <c r="I6" i="46" s="1"/>
  <c r="I5" i="46" a="1"/>
  <c r="I5" i="46" s="1"/>
  <c r="I4" i="46" a="1"/>
  <c r="I4" i="46" s="1"/>
  <c r="I3" i="46" a="1"/>
  <c r="I3" i="46" s="1"/>
  <c r="H13" i="46"/>
  <c r="H12" i="46"/>
  <c r="H11" i="46"/>
  <c r="H10" i="46"/>
  <c r="H8" i="46"/>
  <c r="H7" i="46"/>
  <c r="H6" i="46"/>
  <c r="H5" i="46"/>
  <c r="H4" i="46"/>
  <c r="H3" i="46"/>
  <c r="H2" i="46"/>
  <c r="H14" i="46" s="1"/>
  <c r="F11" i="46"/>
  <c r="F10" i="46"/>
  <c r="F6" i="46"/>
  <c r="F5" i="46"/>
  <c r="E12" i="46"/>
  <c r="E4" i="46"/>
  <c r="E13" i="46"/>
  <c r="E11" i="46"/>
  <c r="E10" i="46"/>
  <c r="E8" i="46"/>
  <c r="E7" i="46"/>
  <c r="E6" i="46"/>
  <c r="E5" i="46"/>
  <c r="K5" i="46" a="1"/>
  <c r="K5" i="46" s="1"/>
  <c r="K19" i="46" a="1"/>
  <c r="K19" i="46" s="1"/>
  <c r="K23" i="46" s="1"/>
  <c r="K3" i="46" a="1"/>
  <c r="K3" i="46" s="1"/>
  <c r="K20" i="46"/>
  <c r="K12" i="46" a="1"/>
  <c r="K12" i="46" s="1"/>
  <c r="K21" i="46"/>
  <c r="K4" i="46" a="1"/>
  <c r="K4" i="46" s="1"/>
  <c r="K22" i="46"/>
  <c r="K2" i="46" a="1"/>
  <c r="K2" i="46" s="1"/>
  <c r="K14" i="46" s="1"/>
  <c r="AF14" i="46"/>
  <c r="Z14" i="46"/>
  <c r="AK14" i="46"/>
  <c r="AI14" i="46"/>
  <c r="AD14" i="46"/>
  <c r="AJ14" i="46"/>
  <c r="AH14" i="46"/>
  <c r="AG14" i="46"/>
  <c r="AC14" i="46"/>
  <c r="AE14" i="46"/>
  <c r="AB14" i="46"/>
  <c r="AA14" i="46"/>
  <c r="U14" i="46"/>
  <c r="I71" i="33"/>
  <c r="F71" i="33"/>
  <c r="A71" i="33"/>
  <c r="A70" i="33"/>
  <c r="I64" i="33"/>
  <c r="F64" i="33"/>
  <c r="A64" i="33"/>
  <c r="A63" i="33"/>
  <c r="I57" i="33"/>
  <c r="F57" i="33"/>
  <c r="A57" i="33"/>
  <c r="A56" i="33"/>
  <c r="I50" i="33"/>
  <c r="F50" i="33"/>
  <c r="A50" i="33"/>
  <c r="A49" i="33"/>
  <c r="I43" i="33"/>
  <c r="F43" i="33"/>
  <c r="A43" i="33"/>
  <c r="A42" i="33"/>
  <c r="D64" i="37"/>
  <c r="D124" i="28"/>
  <c r="X8" i="46"/>
  <c r="S8" i="46"/>
  <c r="W8" i="46"/>
  <c r="V8" i="46"/>
  <c r="Y8" i="46"/>
  <c r="T8" i="46"/>
  <c r="C27" i="18"/>
  <c r="N8" i="46"/>
  <c r="I36" i="33"/>
  <c r="F36" i="33"/>
  <c r="A36" i="33"/>
  <c r="I29" i="33"/>
  <c r="F29" i="33"/>
  <c r="A29" i="33"/>
  <c r="I22" i="33"/>
  <c r="F22" i="33"/>
  <c r="A22" i="33"/>
  <c r="I15" i="33"/>
  <c r="F15" i="33"/>
  <c r="A15" i="33"/>
  <c r="I8" i="33"/>
  <c r="F8" i="33"/>
  <c r="A8" i="33"/>
  <c r="A35" i="33"/>
  <c r="A28" i="33"/>
  <c r="A21" i="33"/>
  <c r="A14" i="33"/>
  <c r="A17" i="32"/>
  <c r="A3" i="28"/>
  <c r="D82" i="28"/>
  <c r="G8" i="46"/>
  <c r="D110" i="28"/>
  <c r="A15" i="38"/>
  <c r="A3" i="38"/>
  <c r="A19" i="37"/>
  <c r="D50" i="37"/>
  <c r="A3" i="37"/>
  <c r="D36" i="37"/>
  <c r="X11" i="46"/>
  <c r="S11" i="46"/>
  <c r="W11" i="46"/>
  <c r="V11" i="46"/>
  <c r="Y11" i="46"/>
  <c r="T11" i="46"/>
  <c r="T10" i="46"/>
  <c r="X10" i="46"/>
  <c r="S10" i="46"/>
  <c r="W10" i="46"/>
  <c r="V10" i="46"/>
  <c r="Y10" i="46"/>
  <c r="A19" i="28"/>
  <c r="D96" i="28"/>
  <c r="T6" i="46"/>
  <c r="T7" i="46"/>
  <c r="Y7" i="46"/>
  <c r="X7" i="46"/>
  <c r="S7" i="46"/>
  <c r="W7" i="46"/>
  <c r="V7" i="46"/>
  <c r="X6" i="46"/>
  <c r="S6" i="46"/>
  <c r="W6" i="46"/>
  <c r="V6" i="46"/>
  <c r="Y6" i="46"/>
  <c r="X5" i="46"/>
  <c r="S5" i="46"/>
  <c r="W5" i="46"/>
  <c r="V5" i="46"/>
  <c r="T5" i="46"/>
  <c r="Y5" i="46"/>
  <c r="G21" i="46"/>
  <c r="W14" i="46"/>
  <c r="X14" i="46"/>
  <c r="S14" i="46"/>
  <c r="Y14" i="46"/>
  <c r="V14" i="46"/>
  <c r="T14" i="46"/>
  <c r="G12" i="46"/>
  <c r="G2" i="46"/>
  <c r="G14" i="46" s="1"/>
  <c r="G10" i="46"/>
  <c r="G20" i="46"/>
  <c r="N3" i="46"/>
  <c r="N11" i="46"/>
  <c r="N12" i="46"/>
  <c r="N10" i="46"/>
  <c r="N2" i="46"/>
  <c r="N13" i="46"/>
  <c r="G3" i="46"/>
  <c r="G13" i="46"/>
  <c r="G7" i="46"/>
  <c r="G6" i="46"/>
  <c r="H25" i="18"/>
  <c r="N21" i="46"/>
  <c r="G22" i="46"/>
  <c r="G11" i="46"/>
  <c r="G4" i="46"/>
  <c r="G5" i="46"/>
  <c r="N6" i="46"/>
  <c r="G19" i="46"/>
  <c r="G23" i="46" s="1"/>
  <c r="N7" i="46"/>
  <c r="N5" i="46"/>
  <c r="N19" i="46" a="1"/>
  <c r="N19" i="46" s="1"/>
  <c r="N23" i="46" s="1"/>
  <c r="N20" i="46"/>
  <c r="I42" i="27"/>
  <c r="N4" i="46"/>
  <c r="N14" i="46"/>
  <c r="N22" i="46"/>
  <c r="L51" i="4" l="1"/>
  <c r="K5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alajeunesse</author>
    <author>Temporaire</author>
  </authors>
  <commentList>
    <comment ref="Q1" authorId="0" shapeId="0" xr:uid="{257BE90B-86CD-496F-B813-5C7C2D22EC7C}">
      <text>
        <r>
          <rPr>
            <b/>
            <sz val="9"/>
            <color indexed="81"/>
            <rFont val="Tahoma"/>
            <family val="2"/>
          </rPr>
          <t>alajeunesse:</t>
        </r>
        <r>
          <rPr>
            <sz val="9"/>
            <color indexed="81"/>
            <rFont val="Tahoma"/>
            <family val="2"/>
          </rPr>
          <t xml:space="preserve">
EC</t>
        </r>
      </text>
    </comment>
    <comment ref="R1" authorId="0" shapeId="0" xr:uid="{A2CA36F5-C7D8-4B2D-AC0C-F0A63EAF0B56}">
      <text>
        <r>
          <rPr>
            <b/>
            <sz val="9"/>
            <color indexed="81"/>
            <rFont val="Tahoma"/>
            <family val="2"/>
          </rPr>
          <t>alajeunesse:</t>
        </r>
        <r>
          <rPr>
            <sz val="9"/>
            <color indexed="81"/>
            <rFont val="Tahoma"/>
            <family val="2"/>
          </rPr>
          <t xml:space="preserve">
EC</t>
        </r>
      </text>
    </comment>
    <comment ref="S1" authorId="0" shapeId="0" xr:uid="{4BEF23AC-9DD7-4037-9BF9-EBE72F76328C}">
      <text>
        <r>
          <rPr>
            <b/>
            <sz val="9"/>
            <color indexed="81"/>
            <rFont val="Tahoma"/>
            <family val="2"/>
          </rPr>
          <t>alajeunesse:</t>
        </r>
        <r>
          <rPr>
            <sz val="9"/>
            <color indexed="81"/>
            <rFont val="Tahoma"/>
            <family val="2"/>
          </rPr>
          <t xml:space="preserve">
EC, DC, PCN</t>
        </r>
      </text>
    </comment>
    <comment ref="T1" authorId="0" shapeId="0" xr:uid="{E4111506-DAFD-4B85-8F4F-6810B497BC85}">
      <text>
        <r>
          <rPr>
            <b/>
            <sz val="9"/>
            <color indexed="81"/>
            <rFont val="Tahoma"/>
            <family val="2"/>
          </rPr>
          <t>alajeunesse:</t>
        </r>
        <r>
          <rPr>
            <sz val="9"/>
            <color indexed="81"/>
            <rFont val="Tahoma"/>
            <family val="2"/>
          </rPr>
          <t xml:space="preserve">
DC, PCN</t>
        </r>
      </text>
    </comment>
    <comment ref="U1" authorId="0" shapeId="0" xr:uid="{9EDECDF7-7C45-4BDB-8A9D-9242339CD480}">
      <text>
        <r>
          <rPr>
            <b/>
            <sz val="9"/>
            <color indexed="81"/>
            <rFont val="Tahoma"/>
            <family val="2"/>
          </rPr>
          <t>alajeunesse:</t>
        </r>
        <r>
          <rPr>
            <sz val="9"/>
            <color indexed="81"/>
            <rFont val="Tahoma"/>
            <family val="2"/>
          </rPr>
          <t xml:space="preserve">
DC</t>
        </r>
      </text>
    </comment>
    <comment ref="V1" authorId="0" shapeId="0" xr:uid="{1019D2FF-A6DB-40A5-A730-690FD46F3B3B}">
      <text>
        <r>
          <rPr>
            <b/>
            <sz val="9"/>
            <color indexed="81"/>
            <rFont val="Tahoma"/>
            <family val="2"/>
          </rPr>
          <t>alajeunesse:</t>
        </r>
        <r>
          <rPr>
            <sz val="9"/>
            <color indexed="81"/>
            <rFont val="Tahoma"/>
            <family val="2"/>
          </rPr>
          <t xml:space="preserve">
DC, PCN</t>
        </r>
      </text>
    </comment>
    <comment ref="W1" authorId="0" shapeId="0" xr:uid="{B222767B-CAAF-46A9-8F5E-273D0A34B43F}">
      <text>
        <r>
          <rPr>
            <b/>
            <sz val="9"/>
            <color indexed="81"/>
            <rFont val="Tahoma"/>
            <family val="2"/>
          </rPr>
          <t>alajeunesse:</t>
        </r>
        <r>
          <rPr>
            <sz val="9"/>
            <color indexed="81"/>
            <rFont val="Tahoma"/>
            <family val="2"/>
          </rPr>
          <t xml:space="preserve">
DC,PCN</t>
        </r>
      </text>
    </comment>
    <comment ref="X1" authorId="0" shapeId="0" xr:uid="{173EDBD0-969A-4894-876B-B528C2E6A56E}">
      <text>
        <r>
          <rPr>
            <b/>
            <sz val="9"/>
            <color indexed="81"/>
            <rFont val="Tahoma"/>
            <family val="2"/>
          </rPr>
          <t>alajeunesse:</t>
        </r>
        <r>
          <rPr>
            <sz val="9"/>
            <color indexed="81"/>
            <rFont val="Tahoma"/>
            <family val="2"/>
          </rPr>
          <t xml:space="preserve">
DC, PCN</t>
        </r>
      </text>
    </comment>
    <comment ref="Y1" authorId="0" shapeId="0" xr:uid="{591F6248-C40F-4940-9B20-4BEF52E1E2B5}">
      <text>
        <r>
          <rPr>
            <b/>
            <sz val="9"/>
            <color indexed="81"/>
            <rFont val="Tahoma"/>
            <family val="2"/>
          </rPr>
          <t>alajeunesse:</t>
        </r>
        <r>
          <rPr>
            <sz val="9"/>
            <color indexed="81"/>
            <rFont val="Tahoma"/>
            <family val="2"/>
          </rPr>
          <t xml:space="preserve">
DC, PCN</t>
        </r>
      </text>
    </comment>
    <comment ref="C19" authorId="1" shapeId="0" xr:uid="{A93454AA-8FFA-4A46-9968-05E0B5AA8A4F}">
      <text>
        <r>
          <rPr>
            <b/>
            <sz val="9"/>
            <color indexed="81"/>
            <rFont val="Tahoma"/>
            <family val="2"/>
          </rPr>
          <t>Temporaire:</t>
        </r>
        <r>
          <rPr>
            <sz val="9"/>
            <color indexed="81"/>
            <rFont val="Tahoma"/>
            <family val="2"/>
          </rPr>
          <t xml:space="preserve">
EC, DC, PCN, DE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A28" authorId="0" shapeId="0" xr:uid="{F6DF7273-6606-47AE-847D-EA437AB201F6}">
      <text>
        <r>
          <rPr>
            <b/>
            <sz val="9"/>
            <color indexed="81"/>
            <rFont val="Tahoma"/>
            <family val="2"/>
          </rPr>
          <t>Musicaction</t>
        </r>
        <r>
          <rPr>
            <sz val="9"/>
            <color indexed="81"/>
            <rFont val="Tahoma"/>
            <family val="2"/>
          </rPr>
          <t xml:space="preserve"> :
Afin d’accroître les retombées pour les artistes canadien.ne.s dans le cadre d’un événement de type Gala ou Remise de prix, une aide pouvant atteindre 30 000 $ peut être octroyée pour l’accueil de professionnel.le.s de l’international au Canada. Cette mesure s’adresse uniquement aux associations nationales, provinciales et territoriales (à l’extérieur du Québec dans ces deux derniers cas) qui produisent une telle activité pour les artistes professionnel.le.s. L’onglet du formulaire réservé à cet effet doit être complété au soutien de la demande dans le cadre de leur dépôt global.</t>
        </r>
      </text>
    </comment>
    <comment ref="A64" authorId="0" shapeId="0" xr:uid="{047E4927-7D6C-469E-ACE9-66A0F6D3E671}">
      <text>
        <r>
          <rPr>
            <b/>
            <sz val="9"/>
            <color indexed="81"/>
            <rFont val="Tahoma"/>
            <family val="2"/>
          </rPr>
          <t>Musicaction</t>
        </r>
        <r>
          <rPr>
            <sz val="9"/>
            <color indexed="81"/>
            <rFont val="Tahoma"/>
            <family val="2"/>
          </rPr>
          <t xml:space="preserve"> :
Afin d’accroître les retombées pour les artistes canadien.ne.s dans le cadre d’un événement de type Gala ou Remise de prix, une aide pouvant atteindre 30 000 $ peut être octroyée pour l’accueil de professionnel.le.s de l’international au Canada. Cette mesure s’adresse uniquement aux associations nationales, provinciales et territoriales (à l’extérieur du Québec dans ces deux derniers cas) qui produisent une telle activité pour les artistes professionnel.le.s. L’onglet du formulaire réservé à cet effet doit être complété au soutien de la demande dans le cadre de leur dépôt global.</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L5" authorId="0" shapeId="0" xr:uid="{76610110-25DD-4EE9-A768-B44F3326BCCC}">
      <text>
        <r>
          <rPr>
            <b/>
            <sz val="9"/>
            <color indexed="81"/>
            <rFont val="Tahoma"/>
            <family val="2"/>
          </rPr>
          <t>Musicaction :</t>
        </r>
        <r>
          <rPr>
            <sz val="9"/>
            <color indexed="81"/>
            <rFont val="Tahoma"/>
            <family val="2"/>
          </rPr>
          <t xml:space="preserve">
Terre-Neuve-et-Labrador : T-N-L
Île-du-Prince-Édouard : Î-P-É
Nouvelle-Écosse : N-É
Nouveau-Brunswick : N-B
Québec : QC
Ontario : ON 
Manitoba : MB  
Saskatchewan : SK 
Alberta : AB
Colombie-Britannique : C-B
Yukon : YT 
Territoires du Nord-Ouest : T-N-O 
Nunavut : NVT 
</t>
        </r>
      </text>
    </comment>
    <comment ref="L21" authorId="0" shapeId="0" xr:uid="{86AA69AA-94EE-4CAA-8679-C12D1F716B78}">
      <text>
        <r>
          <rPr>
            <b/>
            <sz val="9"/>
            <color indexed="81"/>
            <rFont val="Tahoma"/>
            <family val="2"/>
          </rPr>
          <t>Musicaction :</t>
        </r>
        <r>
          <rPr>
            <sz val="9"/>
            <color indexed="81"/>
            <rFont val="Tahoma"/>
            <family val="2"/>
          </rPr>
          <t xml:space="preserve">
Terre-Neuve-et-Labrador : T-N-L
Île-du-Prince-Édouard : Î-P-É
Nouvelle-Écosse : N-É
Nouveau-Brunswick : N-B
Québec : QC
Ontario : ON 
Manitoba : MB  
Saskatchewan : SK 
Alberta : AB
Colombie-Britannique : C-B
Yukon : YT 
Territoires du Nord-Ouest : T-N-O 
Nunavut : NVT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A8" authorId="0" shapeId="0" xr:uid="{40F31D9F-FC5C-487C-A5FD-3E358AFD818B}">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9" authorId="0" shapeId="0" xr:uid="{32765BE5-E89D-4E84-B261-5667CC6CE7E5}">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19" authorId="0" shapeId="0" xr:uid="{AAE49D45-8182-4EDC-B74A-C51201A1345C}">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20" authorId="0" shapeId="0" xr:uid="{3038C15F-2565-41B0-B133-26B256CE3970}">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29" authorId="0" shapeId="0" xr:uid="{82062FD1-1F34-4F93-B50A-2A16E7EAFA5D}">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30" authorId="0" shapeId="0" xr:uid="{62C27275-D078-421A-AC36-1490C3E64BD1}">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39" authorId="0" shapeId="0" xr:uid="{CBCE6CF2-D09B-4DB1-8D1B-AA31F4A9238B}">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40" authorId="0" shapeId="0" xr:uid="{B97C24AD-A74F-4363-97E2-ED6F9FB632D1}">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49" authorId="0" shapeId="0" xr:uid="{92D180E2-6EBA-4C0A-A24A-1C1DBF0F0EE2}">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50" authorId="0" shapeId="0" xr:uid="{F0312915-D524-42D3-BA5F-53C253AB9F8F}">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59" authorId="0" shapeId="0" xr:uid="{D80A1361-9A54-4C4A-B48A-F254489C7A8D}">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60" authorId="0" shapeId="0" xr:uid="{9A124257-6B66-4D42-82E5-C5D4FC1B3B9F}">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69" authorId="0" shapeId="0" xr:uid="{015BFCCA-9544-4FF7-851A-5BF620CD4043}">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70" authorId="0" shapeId="0" xr:uid="{7966908E-75BA-4FD6-ADFB-13F9DCAC6DA0}">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79" authorId="0" shapeId="0" xr:uid="{39E69F59-2BCF-4A93-A8F0-96779A81259D}">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80" authorId="0" shapeId="0" xr:uid="{E1E28E09-C679-40F3-976C-CB1B1298CBAD}">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89" authorId="0" shapeId="0" xr:uid="{0C8E1799-9ABA-4FDA-8A83-56C974F0F523}">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90" authorId="0" shapeId="0" xr:uid="{20BA5B3B-0FF0-4B8D-B4C9-1A31610A5216}">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99" authorId="0" shapeId="0" xr:uid="{ABAB1FA1-E1B4-4DEC-B5C6-70FEC5343F6C}">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100" authorId="0" shapeId="0" xr:uid="{8C89C148-70FD-4D97-9DF9-266C98CA62B1}">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B37" authorId="0" shapeId="0" xr:uid="{9BA0C4C0-74F2-438C-83DD-9EC98BCA3F11}">
      <text>
        <r>
          <rPr>
            <b/>
            <sz val="9"/>
            <color indexed="81"/>
            <rFont val="Tahoma"/>
            <family val="2"/>
          </rPr>
          <t>Musicaction :</t>
        </r>
        <r>
          <rPr>
            <sz val="9"/>
            <color indexed="81"/>
            <rFont val="Tahoma"/>
            <family val="2"/>
          </rPr>
          <t xml:space="preserve">
ROSEQ : Aide maximale de 350 $ par spectacle pour dépenses maximales considérées de 467 $ par spectacle.
CCF, RADARTS, Réseau Ontario et Réseau des grands espaces: Aide maximale de 800 $ par spectacle pour dépenses maximales considérées de 1067 $ par spectacle.</t>
        </r>
      </text>
    </comment>
    <comment ref="B39" authorId="0" shapeId="0" xr:uid="{EEF9E602-1B1E-48A8-A0CD-DBDD894AFAC6}">
      <text>
        <r>
          <rPr>
            <b/>
            <sz val="9"/>
            <color indexed="81"/>
            <rFont val="Tahoma"/>
            <family val="2"/>
          </rPr>
          <t>Musicaction :</t>
        </r>
        <r>
          <rPr>
            <sz val="9"/>
            <color indexed="81"/>
            <rFont val="Tahoma"/>
            <family val="2"/>
          </rPr>
          <t xml:space="preserve">
Inclut, entre autres :
Sonorisateur.trice
Éclairagiste
Directeur.trice technique
Régisseur.euse</t>
        </r>
      </text>
    </comment>
    <comment ref="B67" authorId="0" shapeId="0" xr:uid="{4047900E-0972-4F99-8092-1B7094D494BA}">
      <text>
        <r>
          <rPr>
            <b/>
            <sz val="9"/>
            <color indexed="81"/>
            <rFont val="Tahoma"/>
            <family val="2"/>
          </rPr>
          <t xml:space="preserve">Musicaction :
</t>
        </r>
        <r>
          <rPr>
            <sz val="9"/>
            <color indexed="81"/>
            <rFont val="Tahoma"/>
            <family val="2"/>
          </rPr>
          <t xml:space="preserve">
Dépenses maximales considérées de 1000 $ pour une aide maximale de 750 $ de frais d'administration par tournée.</t>
        </r>
      </text>
    </comment>
    <comment ref="F77" authorId="0" shapeId="0" xr:uid="{2BE3CAC8-85E2-4691-AAE0-67FC341808E3}">
      <text>
        <r>
          <rPr>
            <b/>
            <sz val="9"/>
            <color indexed="81"/>
            <rFont val="Tahoma"/>
            <family val="2"/>
          </rPr>
          <t>Musicaction</t>
        </r>
        <r>
          <rPr>
            <sz val="9"/>
            <color indexed="81"/>
            <rFont val="Tahoma"/>
            <family val="2"/>
          </rPr>
          <t xml:space="preserve">
Maximum de 85 000 $ pour les événements en chanson francophone et maximum de 
30 000 $ pour les événements en musique spécialisée.</t>
        </r>
      </text>
    </comment>
    <comment ref="H77" authorId="0" shapeId="0" xr:uid="{F6C21A8A-5E06-41A1-B0CC-95D66229A841}">
      <text>
        <r>
          <rPr>
            <b/>
            <sz val="9"/>
            <color indexed="81"/>
            <rFont val="Tahoma"/>
            <family val="2"/>
          </rPr>
          <t>Musicaction</t>
        </r>
        <r>
          <rPr>
            <sz val="9"/>
            <color indexed="81"/>
            <rFont val="Tahoma"/>
            <family val="2"/>
          </rPr>
          <t xml:space="preserve">
Maximum de 85 000 $ pour les événements en chanson francophone et maximum de 
30 000 $ pour les événements en musique spécialisée.</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alajeunesse</author>
    <author>Temporaire</author>
  </authors>
  <commentList>
    <comment ref="A21" authorId="0" shapeId="0" xr:uid="{C621AE0E-FA9C-4305-A4F2-0E051486BB69}">
      <text>
        <r>
          <rPr>
            <b/>
            <sz val="9"/>
            <color indexed="81"/>
            <rFont val="Tahoma"/>
            <family val="2"/>
          </rPr>
          <t xml:space="preserve">Musicaction : </t>
        </r>
        <r>
          <rPr>
            <sz val="9"/>
            <color indexed="81"/>
            <rFont val="Tahoma"/>
            <family val="2"/>
          </rPr>
          <t xml:space="preserve">
Un événement en chanson francophone qui a lieu au Québec peut recevoir une aide supplémentaire pouvant atteindre 5 000 $ pour la réalisation d’une activité spécifique de promotion visant au minimum deux artistes de la francophonie canadienne auprès des professionnel.le.s présent.e.s à son événement.</t>
        </r>
      </text>
    </comment>
    <comment ref="E22" authorId="0" shapeId="0" xr:uid="{2B1FCA2D-067F-4030-8D7F-11C3AC8B19E3}">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A32" authorId="0" shapeId="0" xr:uid="{526AB4FC-E451-46B5-BC6B-3AC04508BE62}">
      <text>
        <r>
          <rPr>
            <b/>
            <sz val="9"/>
            <color indexed="81"/>
            <rFont val="Tahoma"/>
            <family val="2"/>
          </rPr>
          <t xml:space="preserve">Musicaction : </t>
        </r>
        <r>
          <rPr>
            <sz val="9"/>
            <color indexed="81"/>
            <rFont val="Tahoma"/>
            <family val="2"/>
          </rPr>
          <t xml:space="preserve">
Une aide aux cachets d’un maximum de 5 000 $ pour les artistes de la francophonie canadienne programmé.e.s dans le cadre de l’événement au Québec. L’aide est de 75 % des coûts du cachet pour un montant maximum de 1 000 $ par artiste.</t>
        </r>
      </text>
    </comment>
    <comment ref="E33" authorId="0" shapeId="0" xr:uid="{D5388A4C-B679-4E21-B1C4-E3CD40ECE4BF}">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G33" authorId="1" shapeId="0" xr:uid="{059A02B0-0881-4B71-9F15-05195214FC6E}">
      <text>
        <r>
          <rPr>
            <b/>
            <sz val="9"/>
            <color indexed="81"/>
            <rFont val="Tahoma"/>
            <family val="2"/>
          </rPr>
          <t xml:space="preserve">Musicaction :
</t>
        </r>
        <r>
          <rPr>
            <sz val="9"/>
            <color indexed="81"/>
            <rFont val="Tahoma"/>
            <family val="2"/>
          </rPr>
          <t>75 % du cachet versé, jusqu'à un maximum de 1 000 $ par cachet</t>
        </r>
      </text>
    </comment>
    <comment ref="I33" authorId="0" shapeId="0" xr:uid="{70E34708-98A2-4D84-B7B6-7253F5A97687}">
      <text>
        <r>
          <rPr>
            <b/>
            <sz val="9"/>
            <color indexed="81"/>
            <rFont val="Tahoma"/>
            <family val="2"/>
          </rPr>
          <t xml:space="preserve">Musicaction :
</t>
        </r>
        <r>
          <rPr>
            <sz val="9"/>
            <color indexed="81"/>
            <rFont val="Tahoma"/>
            <family val="2"/>
          </rPr>
          <t>75 % du cachet versé, jusqu'à un maximum de 1 000 $ par cachet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A19" authorId="0" shapeId="0" xr:uid="{2785C83F-9DA7-4C35-88D4-799BF60CE1BD}">
      <text>
        <r>
          <rPr>
            <b/>
            <sz val="9"/>
            <color indexed="81"/>
            <rFont val="Tahoma"/>
            <family val="2"/>
          </rPr>
          <t>Musicaction</t>
        </r>
        <r>
          <rPr>
            <sz val="9"/>
            <color indexed="81"/>
            <rFont val="Tahoma"/>
            <family val="2"/>
          </rPr>
          <t xml:space="preserve"> :
Accueil de professionnel.le.s de l’international : Une aide supplémentaire pouvant aller jusqu’à 30 000 $ peut être octroyée pour l’accueil de professionnel.le.s de l’international au Canada dans le cadre des événements en chanson francophone en mode dépôt global, afin qu’elles et ils puissent voir les artistes canadien.ne.s en prestation dans les meilleures conditions possibles et devant leur public. Il se veut un incitatif à l’ajout et au renouvellement des professionnel.le.s de l’international invité.e.s dans le cadre d’un événement, tout en offrant la possibilité d’ajouter ou d’améliorer les outils ou activités permettant de maximiser leur présence et ainsi accroître les retombées pour les artistes canadien.ne.s.
</t>
        </r>
      </text>
    </comment>
    <comment ref="A30" authorId="0" shapeId="0" xr:uid="{7475721A-A50D-455D-863B-F602C16643C7}">
      <text>
        <r>
          <rPr>
            <b/>
            <sz val="9"/>
            <color indexed="81"/>
            <rFont val="Tahoma"/>
            <family val="2"/>
          </rPr>
          <t xml:space="preserve">Musicaction : </t>
        </r>
        <r>
          <rPr>
            <sz val="9"/>
            <color indexed="81"/>
            <rFont val="Tahoma"/>
            <family val="2"/>
          </rPr>
          <t xml:space="preserve">
Un événement en chanson francophone qui a lieu au Québec peut recevoir une aide supplémentaire pouvant atteindre 5 000 $ pour la réalisation d’une activité spécifique de promotion visant au minimum deux artistes de la francophonie canadienne auprès des professionnel.le.s présent.e.s à son événement.</t>
        </r>
      </text>
    </comment>
    <comment ref="E31" authorId="0" shapeId="0" xr:uid="{00ED019C-437A-4459-8ED7-DC3910737DA0}">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A40" authorId="0" shapeId="0" xr:uid="{DA432F5D-F833-473B-86E5-7EF6DF89C616}">
      <text>
        <r>
          <rPr>
            <b/>
            <sz val="9"/>
            <color indexed="81"/>
            <rFont val="Tahoma"/>
            <family val="2"/>
          </rPr>
          <t xml:space="preserve">Musicaction : </t>
        </r>
        <r>
          <rPr>
            <sz val="9"/>
            <color indexed="81"/>
            <rFont val="Tahoma"/>
            <family val="2"/>
          </rPr>
          <t xml:space="preserve">
Une aide aux cachets d’un maximum de 5 000 $ pour les artistes de la francophonie canadienne programmé.e.s dans le cadre de l’événement au Québec. L’aide est de 75 % des coûts du cachet pour un montant maximum de 1 000 $ par artiste.</t>
        </r>
      </text>
    </comment>
    <comment ref="E42" authorId="0" shapeId="0" xr:uid="{62F9B0BA-43F8-4C4D-A973-A4FE9B58E09D}">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I42" authorId="0" shapeId="0" xr:uid="{DB9D1950-2E97-4CA6-89EC-AB77B91D4966}">
      <text>
        <r>
          <rPr>
            <b/>
            <sz val="9"/>
            <color indexed="81"/>
            <rFont val="Tahoma"/>
            <family val="2"/>
          </rPr>
          <t xml:space="preserve">Musicaction :
</t>
        </r>
        <r>
          <rPr>
            <sz val="9"/>
            <color indexed="81"/>
            <rFont val="Tahoma"/>
            <family val="2"/>
          </rPr>
          <t>75 % du cachet versé, jusqu'à un maximum de 1 000 $ par cachet</t>
        </r>
      </text>
    </comment>
    <comment ref="L42" authorId="0" shapeId="0" xr:uid="{13459486-F12F-416E-A16A-1D13D18B94EB}">
      <text>
        <r>
          <rPr>
            <b/>
            <sz val="9"/>
            <color indexed="81"/>
            <rFont val="Tahoma"/>
            <family val="2"/>
          </rPr>
          <t xml:space="preserve">Musicaction :
</t>
        </r>
        <r>
          <rPr>
            <sz val="9"/>
            <color indexed="81"/>
            <rFont val="Tahoma"/>
            <family val="2"/>
          </rPr>
          <t>75 % du cachet versé, jusqu'à un maximum de 1 000 $ par cachet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5" authorId="0" shapeId="0" xr:uid="{4A7A01A4-F37F-4089-BBAF-7D8702539DC9}">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7" authorId="0" shapeId="0" xr:uid="{28B164C9-7779-40FF-9DE1-A71E5B2BA2D3}">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4" authorId="0" shapeId="0" xr:uid="{6A485F3C-B109-409F-9B82-C188B4EDD770}">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6" authorId="0" shapeId="0" xr:uid="{3E87DF75-4639-4267-A4EC-EDCD4233D514}">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4" authorId="0" shapeId="0" xr:uid="{5FF185E5-7473-49DF-A1DB-2FC4B8A31B73}">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4" authorId="0" shapeId="0" xr:uid="{C33AC561-942D-4FE2-8D7D-39FD7EB7595F}">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Temporaire</author>
    <author>alajeunesse</author>
  </authors>
  <commentList>
    <comment ref="C4" authorId="0" shapeId="0" xr:uid="{1AE889E5-C69E-4C0D-B932-D827AF474D79}">
      <text>
        <r>
          <rPr>
            <sz val="9"/>
            <color indexed="81"/>
            <rFont val="Tahoma"/>
            <family val="2"/>
          </rPr>
          <t xml:space="preserve">
ARTISTES CANADIEN.NE.S EN MUSIQUE VOCALE FRANCOPHONE  ISSU.ES DES COMMUNAUTÉS FRANCOPHONES EN SITUATION MINORITAIRES CORRESPONDANT AUX CRITÈRES D'ADMISSIBILITÉ DU PROGRAMME  OU
EVÉNEMENT TYPE FESTIVAL : MINIMUM 5 EVÉNEMENT TYPE CONTACT : MINIMUM 3</t>
        </r>
      </text>
    </comment>
    <comment ref="G4" authorId="0" shapeId="0" xr:uid="{CAC64B2E-6035-4F54-886A-C2753B25FA72}">
      <text>
        <r>
          <rPr>
            <sz val="9"/>
            <color indexed="81"/>
            <rFont val="Tahoma"/>
            <family val="2"/>
          </rPr>
          <t xml:space="preserve">
Dans les critères relatifs à l’événement en chanson francophone, sont pris en compte les projets en langues autochtones.</t>
        </r>
      </text>
    </comment>
    <comment ref="H4" authorId="1" shapeId="0" xr:uid="{244C89F4-43DE-4F32-B5F7-F692C518D257}">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6" authorId="1" shapeId="0" xr:uid="{4CAB543E-9768-4937-B9CB-6DC1E6D71AFA}">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Temporaire</author>
    <author>alajeunesse</author>
  </authors>
  <commentList>
    <comment ref="C4" authorId="0" shapeId="0" xr:uid="{EC091FCC-BBE4-4130-9C51-0E53C339A264}">
      <text>
        <r>
          <rPr>
            <sz val="9"/>
            <color indexed="81"/>
            <rFont val="Tahoma"/>
            <family val="2"/>
          </rPr>
          <t xml:space="preserve">
ARTISTES CANADIEN.NE.S EN MUSIQUE VOCALE FRANCOPHONE  ISSU.ES DES COMMUNAUTÉS FRANCOPHONES EN SITUATION MINORITAIRES CORRESPONDANT AUX CRITÈRES D'ADMISSIBILITÉ DU PROGRAMME  OU
EVÉNEMENT TYPE FESTIVAL : MINIMUM 5 EVÉNEMENT TYPE CONTACT : MINIMUM 3</t>
        </r>
      </text>
    </comment>
    <comment ref="G4" authorId="0" shapeId="0" xr:uid="{C598FE8A-A3A4-4CBD-8C3E-D7E7747D2DA9}">
      <text>
        <r>
          <rPr>
            <sz val="9"/>
            <color indexed="81"/>
            <rFont val="Tahoma"/>
            <family val="2"/>
          </rPr>
          <t xml:space="preserve">
Dans les critères relatifs à l’événement en chanson francophone, sont pris en compte les projets en langues autochtones.</t>
        </r>
      </text>
    </comment>
    <comment ref="H4" authorId="1" shapeId="0" xr:uid="{B1DB6C38-56EC-478C-86E4-602674702069}">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6" authorId="1" shapeId="0" xr:uid="{73699B0D-5203-4D95-8421-6A3E802D72D1}">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J5" authorId="0" shapeId="0" xr:uid="{5DD9710A-50AC-4FF0-B4EF-5DEA0BB105A6}">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 ref="J21" authorId="0" shapeId="0" xr:uid="{E557F4D1-09C9-4F87-802E-529C36520F61}">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 ref="J37" authorId="0" shapeId="0" xr:uid="{E2050FF2-7EC6-479D-B3ED-61AB955B4DF1}">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 ref="J53" authorId="0" shapeId="0" xr:uid="{79E4FD68-3B98-4B09-ADF2-4B4396E7B239}">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 ref="J68" authorId="0" shapeId="0" xr:uid="{1CC4F9ED-9FC5-46BA-BCBE-5B3352043A6E}">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<sst xmlns="http://schemas.openxmlformats.org/spreadsheetml/2006/main" count="1608" uniqueCount="585">
  <si>
    <t>Derniers états financiers</t>
  </si>
  <si>
    <t>DEMANDE</t>
  </si>
  <si>
    <t>PARACHÈVEMENT</t>
  </si>
  <si>
    <t>Ne pas remplir si mêmes informations.</t>
  </si>
  <si>
    <t>Adresse complète (ville, province, code postal)</t>
  </si>
  <si>
    <t>Téléphone</t>
  </si>
  <si>
    <t>Courriel de la personne ressource</t>
  </si>
  <si>
    <t>No d'inscription TPS</t>
  </si>
  <si>
    <t>No d'inscription TVQ</t>
  </si>
  <si>
    <t>No poste</t>
  </si>
  <si>
    <t>Détail de la dépense</t>
  </si>
  <si>
    <t>Montant soumis</t>
  </si>
  <si>
    <t>Remarques</t>
  </si>
  <si>
    <t>Date des dépenses admissibles</t>
  </si>
  <si>
    <t>Montant nécessaire pour couvrir l'engagement</t>
  </si>
  <si>
    <t>DEP ACC</t>
  </si>
  <si>
    <t>DEP REFUSÉE</t>
  </si>
  <si>
    <t>Date de paiement</t>
  </si>
  <si>
    <r>
      <t xml:space="preserve">Mode de paiement
</t>
    </r>
    <r>
      <rPr>
        <sz val="10"/>
        <rFont val="Calibri"/>
        <family val="2"/>
      </rPr>
      <t>(chèque, cart de crédit ou virement bancaire)</t>
    </r>
  </si>
  <si>
    <t xml:space="preserve">Para </t>
  </si>
  <si>
    <t xml:space="preserve"> Artiste Autochtone </t>
  </si>
  <si>
    <t>TOTAL</t>
  </si>
  <si>
    <t>1</t>
  </si>
  <si>
    <t>2</t>
  </si>
  <si>
    <t>3</t>
  </si>
  <si>
    <t>4</t>
  </si>
  <si>
    <t>5</t>
  </si>
  <si>
    <t>6</t>
  </si>
  <si>
    <t>7</t>
  </si>
  <si>
    <t>8</t>
  </si>
  <si>
    <t>Nom de l'artiste ou formation</t>
  </si>
  <si>
    <t>Inscrivez le chiffre "1" dans la colonne appropriée, 
plusieurs pouvant être utilisées</t>
  </si>
  <si>
    <t>Réservé ADM.</t>
  </si>
  <si>
    <t>Parachèvement</t>
  </si>
  <si>
    <t>Budget 
soumis</t>
  </si>
  <si>
    <t>Bilan 
soumis</t>
  </si>
  <si>
    <t>REVENUS</t>
  </si>
  <si>
    <t>REVENUS PUBLICS</t>
  </si>
  <si>
    <t>Musicaction</t>
  </si>
  <si>
    <t>SODEC</t>
  </si>
  <si>
    <t>1.1</t>
  </si>
  <si>
    <t>1.2</t>
  </si>
  <si>
    <t>1.3</t>
  </si>
  <si>
    <t>1.4</t>
  </si>
  <si>
    <t>1.5</t>
  </si>
  <si>
    <t>1.6</t>
  </si>
  <si>
    <t>Sous-total des revenus publics</t>
  </si>
  <si>
    <t>REVENUS PRIVÉS</t>
  </si>
  <si>
    <t>1.7</t>
  </si>
  <si>
    <t>1.8</t>
  </si>
  <si>
    <t>1.9</t>
  </si>
  <si>
    <t>Sous-total des revenus privés</t>
  </si>
  <si>
    <t>REVENUS AUTONOMES</t>
  </si>
  <si>
    <t>Cotisations des membres</t>
  </si>
  <si>
    <t>1.10</t>
  </si>
  <si>
    <t>1.11</t>
  </si>
  <si>
    <t>1.12</t>
  </si>
  <si>
    <t>Sous-total des revenus autonomes</t>
  </si>
  <si>
    <t>TOTAL DES REVENUS</t>
  </si>
  <si>
    <t>DÉPENSES ADMISSIBLES</t>
  </si>
  <si>
    <t>DÉPENSES DE PRODUCTION</t>
  </si>
  <si>
    <t>Logistique et technique</t>
  </si>
  <si>
    <t>Hébergement</t>
  </si>
  <si>
    <t xml:space="preserve">Honoraires contractuels </t>
  </si>
  <si>
    <t>2.1</t>
  </si>
  <si>
    <t>2.2</t>
  </si>
  <si>
    <t>2.3</t>
  </si>
  <si>
    <t>2.4</t>
  </si>
  <si>
    <t>2.5</t>
  </si>
  <si>
    <t>2.6</t>
  </si>
  <si>
    <t>2.7</t>
  </si>
  <si>
    <t>2.8</t>
  </si>
  <si>
    <t>DÉPENSES DE PROMOTION</t>
  </si>
  <si>
    <t>Per diems</t>
  </si>
  <si>
    <t>2.9</t>
  </si>
  <si>
    <t>2.10</t>
  </si>
  <si>
    <t>Relations de presse</t>
  </si>
  <si>
    <r>
      <t>Échange de services</t>
    </r>
    <r>
      <rPr>
        <sz val="10"/>
        <color rgb="FFFF0000"/>
        <rFont val="Calibri"/>
        <family val="2"/>
      </rPr>
      <t xml:space="preserve"> (valeur seulement - dépenses non admissibles)</t>
    </r>
  </si>
  <si>
    <t>2.11</t>
  </si>
  <si>
    <t>2.12</t>
  </si>
  <si>
    <t>2.13</t>
  </si>
  <si>
    <t>2.14</t>
  </si>
  <si>
    <t>2.15</t>
  </si>
  <si>
    <t>DÉPENSES D'ADMINISTRATION</t>
  </si>
  <si>
    <t>Bureaux et télécommunications</t>
  </si>
  <si>
    <t>Frais administratifs</t>
  </si>
  <si>
    <t>2.16</t>
  </si>
  <si>
    <t>2.17</t>
  </si>
  <si>
    <t>2.18</t>
  </si>
  <si>
    <t>TOTAL DES DÉPENSES ADMISSIBLES</t>
  </si>
  <si>
    <t>A</t>
  </si>
  <si>
    <t>B</t>
  </si>
  <si>
    <t>75 % DES DÉPENSES</t>
  </si>
  <si>
    <t>50 % DES DÉPENSES</t>
  </si>
  <si>
    <t>Autres</t>
  </si>
  <si>
    <t xml:space="preserve">Dons/contributions de sources non-gouvernementales </t>
  </si>
  <si>
    <r>
      <t>Commandites</t>
    </r>
    <r>
      <rPr>
        <i/>
        <sz val="10"/>
        <rFont val="Calibri"/>
        <family val="2"/>
      </rPr>
      <t xml:space="preserve"> </t>
    </r>
  </si>
  <si>
    <t>Billeterie</t>
  </si>
  <si>
    <t>1.13</t>
  </si>
  <si>
    <t>Dates de la prochaine édition</t>
  </si>
  <si>
    <t>L'ÉVÉNEMENT</t>
  </si>
  <si>
    <t>LE VOLET PROFESSIONNEL</t>
  </si>
  <si>
    <t>Auditoire de la dernière édition réalisée</t>
  </si>
  <si>
    <r>
      <t xml:space="preserve">Vitrines Musicales - Volet 2  - Tournée nationale </t>
    </r>
    <r>
      <rPr>
        <b/>
        <sz val="10"/>
        <rFont val="Calibri"/>
        <family val="2"/>
      </rPr>
      <t>(ICV2)</t>
    </r>
  </si>
  <si>
    <t>À remplir par l'administration</t>
  </si>
  <si>
    <t>ANNÉE</t>
  </si>
  <si>
    <t>PARA</t>
  </si>
  <si>
    <t>Diffuseur</t>
  </si>
  <si>
    <t>Industrie</t>
  </si>
  <si>
    <t>Média</t>
  </si>
  <si>
    <t>ORGANISME</t>
  </si>
  <si>
    <t>PRENOM</t>
  </si>
  <si>
    <t>NOM</t>
  </si>
  <si>
    <t>FONCTION</t>
  </si>
  <si>
    <t>VILLE</t>
  </si>
  <si>
    <t>COURRIEL</t>
  </si>
  <si>
    <t>1.</t>
  </si>
  <si>
    <t>Signataire autorisé.e</t>
  </si>
  <si>
    <t>2.</t>
  </si>
  <si>
    <t>3.</t>
  </si>
  <si>
    <t>4.</t>
  </si>
  <si>
    <t>Auditoire d'édition réalisée</t>
  </si>
  <si>
    <t># de spectacles de musique ayant eu lieu</t>
  </si>
  <si>
    <t>DEMANDEUR / NOM DE L'ORGANISME</t>
  </si>
  <si>
    <t xml:space="preserve">Signature à la demande :                                                                             </t>
  </si>
  <si>
    <t xml:space="preserve">Signature au parachèvement : </t>
  </si>
  <si>
    <t>Liste des membres (indiquant le profil)</t>
  </si>
  <si>
    <t>DOSSIER MAITRE (Documents à envoyer avec la demande)</t>
  </si>
  <si>
    <t xml:space="preserve">Artiste prov. autre 
que le Québec </t>
  </si>
  <si>
    <t>5.</t>
  </si>
  <si>
    <t>Réservé à l'admin.</t>
  </si>
  <si>
    <t>Dem</t>
  </si>
  <si>
    <t>Para</t>
  </si>
  <si>
    <t xml:space="preserve">LES ARTISTES ET/OU PARTICIPANT.E.S VISÉ.E.S PAR LA DEMANDE DOIVENT ÊTRE CANADIEN.NE.S </t>
  </si>
  <si>
    <t xml:space="preserve"> Inscrivez le chiffre "1" dans la colonne appropriée, plusieurs pouvant être utilisées.</t>
  </si>
  <si>
    <t xml:space="preserve">Artiste issu.e des minorités visibles </t>
  </si>
  <si>
    <r>
      <t># d'album ou EP en carrière</t>
    </r>
    <r>
      <rPr>
        <i/>
        <sz val="9"/>
        <color rgb="FFFF0000"/>
        <rFont val="Calibri"/>
        <family val="2"/>
      </rPr>
      <t xml:space="preserve"> 
(si applicable)</t>
    </r>
  </si>
  <si>
    <t>Mois/Période</t>
  </si>
  <si>
    <t>Actions posées</t>
  </si>
  <si>
    <t>6.</t>
  </si>
  <si>
    <r>
      <t xml:space="preserve">LES MESURES INTÉGRÉES  
</t>
    </r>
    <r>
      <rPr>
        <i/>
        <sz val="9"/>
        <color rgb="FF0070C0"/>
        <rFont val="Calibri"/>
        <family val="2"/>
      </rPr>
      <t>À compléter si une aide spécifique est demandée pour l'accueil de professionnel.le.s de l'international, 
pour réaliser une activité de promotion et/ou une aide aux cachets pour des artistes de la francophonie canadienne.</t>
    </r>
  </si>
  <si>
    <t>DÉVELOPPEMENT DES COMPÉTENCES
Questions à répondre à la demande</t>
  </si>
  <si>
    <t>Courriel de la ou du signataire</t>
  </si>
  <si>
    <r>
      <t>Démarchage</t>
    </r>
    <r>
      <rPr>
        <b/>
        <sz val="10"/>
        <rFont val="Calibri"/>
        <family val="2"/>
      </rPr>
      <t xml:space="preserve"> (DE)</t>
    </r>
  </si>
  <si>
    <t>Date de départ :</t>
  </si>
  <si>
    <t xml:space="preserve">Date de retour : </t>
  </si>
  <si>
    <t>Artiste s'exprimant en français ou autre langue 
que l'anglais</t>
  </si>
  <si>
    <t>Artiste s'exprimant 
en anglais</t>
  </si>
  <si>
    <t>Insérez des lignes au besoin.</t>
  </si>
  <si>
    <r>
      <t xml:space="preserve">PROJET #1 / </t>
    </r>
    <r>
      <rPr>
        <b/>
        <sz val="9"/>
        <color rgb="FFFF0000"/>
        <rFont val="Calibri"/>
        <family val="2"/>
      </rPr>
      <t>TITRE DU PROJET :</t>
    </r>
  </si>
  <si>
    <r>
      <t>PROJET #2 /</t>
    </r>
    <r>
      <rPr>
        <b/>
        <sz val="9"/>
        <color rgb="FFFF0000"/>
        <rFont val="Calibri"/>
        <family val="2"/>
      </rPr>
      <t xml:space="preserve"> TITRE DU PROJET :</t>
    </r>
  </si>
  <si>
    <t>#</t>
  </si>
  <si>
    <t>Entreprise</t>
  </si>
  <si>
    <t xml:space="preserve">Type d'entreprise </t>
  </si>
  <si>
    <t>Genre</t>
  </si>
  <si>
    <t>Prénom</t>
  </si>
  <si>
    <t>Nom</t>
  </si>
  <si>
    <t>Fonction</t>
  </si>
  <si>
    <t>Courriel</t>
  </si>
  <si>
    <t>Résumé de la rencontre et résultats obtenus</t>
  </si>
  <si>
    <r>
      <t xml:space="preserve">RENCONTRES AYANT EU LIEU
</t>
    </r>
    <r>
      <rPr>
        <i/>
        <sz val="9"/>
        <color rgb="FF0070C0"/>
        <rFont val="Calibri"/>
        <family val="2"/>
      </rPr>
      <t>Insérez des lignes au besoin.</t>
    </r>
  </si>
  <si>
    <t>Réservée à l'administration</t>
  </si>
  <si>
    <t>par spectacle</t>
  </si>
  <si>
    <t>DATE
(AA-MM-JJ)</t>
  </si>
  <si>
    <t>Type de spectacle   
(1ère partie/spect complet)</t>
  </si>
  <si>
    <t>Cachet versé 
par le diffuseur</t>
  </si>
  <si>
    <t>Pièces 
requises</t>
  </si>
  <si>
    <t>1. Quelles sont les provinces et territoires visés par cette promotion ?</t>
  </si>
  <si>
    <t>VITRINES MUSICALES - VOLET 2 - TOURNÉE NATIONALE
Questions à répondre à la demande</t>
  </si>
  <si>
    <t>2. Décrivez les modifications apportées à la tournée, le cas échéant.</t>
  </si>
  <si>
    <t>3. Quelle a été l'assistance moyenne par spectacle ?</t>
  </si>
  <si>
    <r>
      <t xml:space="preserve">PROMOTION NUMÉRIQUE DE LA TOURNÉE
</t>
    </r>
    <r>
      <rPr>
        <i/>
        <sz val="9"/>
        <color rgb="FF0070C0"/>
        <rFont val="Calibri"/>
        <family val="2"/>
      </rPr>
      <t>À compléter si une aide spécifique a été demandée pour la promotion numérique de la tournée.</t>
    </r>
  </si>
  <si>
    <t>2. Quels sont les résultats obtenus ?</t>
  </si>
  <si>
    <t>PROMOTION COLLECTIVE NATIONALE
Questions à répondre à la demande</t>
  </si>
  <si>
    <t>PROMOTION COLLECTIVE NATIONALE
Listes des artistes participant.e.s</t>
  </si>
  <si>
    <t>Maison de disque liée à l'artiste</t>
  </si>
  <si>
    <t>Entreprise de distribution</t>
  </si>
  <si>
    <t xml:space="preserve">LES ARTISTES VISÉ.E.S PAR LA DEMANDE DOIVENT ÊTRE CANADIEN.NE.S </t>
  </si>
  <si>
    <r>
      <t xml:space="preserve">Date de sortie du dernier album ou EP francophone de l'artiste 
</t>
    </r>
    <r>
      <rPr>
        <b/>
        <sz val="9"/>
        <color rgb="FFFF0000"/>
        <rFont val="Calibri"/>
        <family val="2"/>
      </rPr>
      <t>(24 mois précédent l'activité de promotion ou 6 mois après)</t>
    </r>
    <r>
      <rPr>
        <i/>
        <sz val="9"/>
        <color rgb="FFFF0000"/>
        <rFont val="Calibri"/>
        <family val="2"/>
      </rPr>
      <t xml:space="preserve"> </t>
    </r>
  </si>
  <si>
    <t xml:space="preserve">Artiste issu.e 
des minorités visibles </t>
  </si>
  <si>
    <t xml:space="preserve"> Artiste autochtone </t>
  </si>
  <si>
    <t>Artiste s'exprimant en français ou dans une autre langue que l'anglais</t>
  </si>
  <si>
    <r>
      <t xml:space="preserve">Nom de l'artiste
</t>
    </r>
    <r>
      <rPr>
        <i/>
        <sz val="9"/>
        <color rgb="FF0070C0"/>
        <rFont val="Calibri"/>
        <family val="2"/>
      </rPr>
      <t>Insérez des lignes au besoin.</t>
    </r>
  </si>
  <si>
    <r>
      <t xml:space="preserve">PROJET #2 / </t>
    </r>
    <r>
      <rPr>
        <b/>
        <sz val="9"/>
        <color rgb="FFFF0000"/>
        <rFont val="Calibri"/>
        <family val="2"/>
      </rPr>
      <t>TITRE DU PROJET :</t>
    </r>
  </si>
  <si>
    <r>
      <t xml:space="preserve">DÉVELOPPEMENT DES COMPÉTENCES
</t>
    </r>
    <r>
      <rPr>
        <b/>
        <sz val="14"/>
        <color rgb="FF0000FF"/>
        <rFont val="Calibri"/>
        <family val="2"/>
      </rPr>
      <t>Questions à répondre au parachèvement</t>
    </r>
  </si>
  <si>
    <r>
      <t xml:space="preserve">VITRINES MUSICALES - VOLET 2 - TOURNÉE NATIONALE
</t>
    </r>
    <r>
      <rPr>
        <b/>
        <sz val="14"/>
        <color rgb="FF0000FF"/>
        <rFont val="Calibri"/>
        <family val="2"/>
      </rPr>
      <t>Questions à répondre au parachèvement</t>
    </r>
  </si>
  <si>
    <r>
      <t xml:space="preserve">PROMOTION COLLECTIVE NATIONALE
</t>
    </r>
    <r>
      <rPr>
        <b/>
        <sz val="14"/>
        <color rgb="FF0000FF"/>
        <rFont val="Calibri"/>
        <family val="2"/>
      </rPr>
      <t>Questions à répondre au parachèvement</t>
    </r>
  </si>
  <si>
    <t>Programme et/ou activité</t>
  </si>
  <si>
    <t>Veuillez vous référer au programme pour les dépenses admissibles.</t>
  </si>
  <si>
    <r>
      <t>PROJET #3 /</t>
    </r>
    <r>
      <rPr>
        <b/>
        <sz val="9"/>
        <color rgb="FFFF0000"/>
        <rFont val="Calibri"/>
        <family val="2"/>
      </rPr>
      <t xml:space="preserve"> TITRE DU PROJET :</t>
    </r>
  </si>
  <si>
    <t>DÉVELOPPEMENT DES COMPÉTENCES
Liste des artistes et participant.e.s</t>
  </si>
  <si>
    <t>RENSEIGNEMENTS SUR LA TOURNÉE #1</t>
  </si>
  <si>
    <t>RENSEIGNEMENTS SUR LA TOURNÉE #2</t>
  </si>
  <si>
    <t>Inscrivez le chiffre «1» dans la colonne appropriée</t>
  </si>
  <si>
    <t>Année d'expertise en formation et accompagnement d'artistes</t>
  </si>
  <si>
    <t>Total des dépenses pour ce démarchage :</t>
  </si>
  <si>
    <t>Description du projet de démarchage (activités, rencontres prévues) :</t>
  </si>
  <si>
    <t>Objectifs et résultats attendus du projet pour la carrière de l'artiste et le développement de l'entreprise :</t>
  </si>
  <si>
    <t>Organigramme interne de l'organisme (employé.e.s et fonctions)</t>
  </si>
  <si>
    <t>Liste des administrateurs.trices</t>
  </si>
  <si>
    <t>Rapport annuel de la dernière année ou édition</t>
  </si>
  <si>
    <t>Outils promotionnels</t>
  </si>
  <si>
    <t>Frais audiovisuels</t>
  </si>
  <si>
    <t>P1</t>
  </si>
  <si>
    <t>PF</t>
  </si>
  <si>
    <t xml:space="preserve"># DOSSIER </t>
  </si>
  <si>
    <t>IDENTIFICATION DE LA OU DU DEMANDEUR</t>
  </si>
  <si>
    <t>DÉCLARATIONS DE LA OU DU DEMANDEUR À LA DEMANDE ET AU PARACHÈVEMENT</t>
  </si>
  <si>
    <t>ENG $</t>
  </si>
  <si>
    <t>DEMANDE $</t>
  </si>
  <si>
    <t>QUESTIONS DÉMOGRAPHIQUES</t>
  </si>
  <si>
    <t>Merci !</t>
  </si>
  <si>
    <t>NOM DE L'ARTISTE</t>
  </si>
  <si>
    <t># années d'expérience au niveau 
de l'accueil de pros de l'international</t>
  </si>
  <si>
    <t>1. (Minimium 2 requis)</t>
  </si>
  <si>
    <t xml:space="preserve">2. (Minimium 2 requis)                                      </t>
  </si>
  <si>
    <t>Cachets 
versés</t>
  </si>
  <si>
    <t>Producteur.trice de spectacles lié.e à l'artiste</t>
  </si>
  <si>
    <t>1. Inscrivez la province de résidence de l'artiste/groupe francophone des communautés de langues officielles en situation minoritaire visé.e par la demande.</t>
  </si>
  <si>
    <r>
      <t xml:space="preserve">2. Nom de l'artiste/groupe et description du plateau :
</t>
    </r>
    <r>
      <rPr>
        <i/>
        <sz val="9"/>
        <color rgb="FF0070C0"/>
        <rFont val="Calibri"/>
        <family val="2"/>
      </rPr>
      <t>Nom des personnes : artiste, musicien.ne.es, technicien.ne.s) - Nombre total :</t>
    </r>
  </si>
  <si>
    <t>4. Titre de l'album ou EP :</t>
  </si>
  <si>
    <r>
      <t xml:space="preserve">6. Est-ce un plateau simple ou double ?
</t>
    </r>
    <r>
      <rPr>
        <i/>
        <sz val="9"/>
        <color rgb="FF0070C0"/>
        <rFont val="Calibri"/>
        <family val="2"/>
      </rPr>
      <t>S'il s'agit d'un plateau double, identifiez la ou le 2e artiste.</t>
    </r>
  </si>
  <si>
    <r>
      <t xml:space="preserve">7. Présentez l'artiste/groupe dans le contexte de la tournée.
</t>
    </r>
    <r>
      <rPr>
        <i/>
        <sz val="9"/>
        <color rgb="FF0070C0"/>
        <rFont val="Calibri"/>
        <family val="2"/>
      </rPr>
      <t>Description du spectacle : complet ou première partie, impact pour l'artiste, territoire visé, nombre de représentations, etc.</t>
    </r>
  </si>
  <si>
    <t>Sous-total</t>
  </si>
  <si>
    <t>Dépenses de promotion web</t>
  </si>
  <si>
    <t>Ville :</t>
  </si>
  <si>
    <r>
      <t xml:space="preserve">Développement des compétences </t>
    </r>
    <r>
      <rPr>
        <b/>
        <sz val="10"/>
        <rFont val="Calibri"/>
        <family val="2"/>
      </rPr>
      <t xml:space="preserve">(DC) </t>
    </r>
    <r>
      <rPr>
        <sz val="10"/>
        <color rgb="FFFF0000"/>
        <rFont val="Calibri"/>
        <family val="2"/>
      </rPr>
      <t>(total de toutes les activités)</t>
    </r>
  </si>
  <si>
    <r>
      <rPr>
        <sz val="10"/>
        <rFont val="Calibri"/>
        <family val="2"/>
      </rPr>
      <t>Promotion collective nationale</t>
    </r>
    <r>
      <rPr>
        <b/>
        <sz val="10"/>
        <rFont val="Calibri"/>
        <family val="2"/>
      </rPr>
      <t xml:space="preserve"> (PCN)</t>
    </r>
    <r>
      <rPr>
        <sz val="10"/>
        <color rgb="FFFF0000"/>
        <rFont val="Calibri"/>
        <family val="2"/>
      </rPr>
      <t xml:space="preserve"> (total de toutes les activités)</t>
    </r>
  </si>
  <si>
    <r>
      <t xml:space="preserve">ACCUEIL ET PROMOTION DES ARTISTES DE LA FRANCOPHONIE CANADIENNE (ICV4) 
</t>
    </r>
    <r>
      <rPr>
        <u/>
        <sz val="9"/>
        <color rgb="FFFF0000"/>
        <rFont val="Calibri"/>
        <family val="2"/>
        <scheme val="minor"/>
      </rPr>
      <t>ADMISSIBLE UNIQUEMENT AUX ÉVÉNEMENTS EN CHANSON FRANCOPHONE QUI A LIEU AU QUÉBEC</t>
    </r>
  </si>
  <si>
    <t xml:space="preserve">Province de résidence de l'artiste/groupe de la francophonie canadienne </t>
  </si>
  <si>
    <t>Réservé 
ADMIN</t>
  </si>
  <si>
    <r>
      <t xml:space="preserve">AIDE AUX CACHETS DES ARTISTES DE LA FRANCOPHONIE CANADIENNE (ICV4)
</t>
    </r>
    <r>
      <rPr>
        <u/>
        <sz val="9"/>
        <color rgb="FFFF0000"/>
        <rFont val="Calibri"/>
        <family val="2"/>
        <scheme val="minor"/>
      </rPr>
      <t>ADMISSIBLE UNIQUEMENT AUX ÉVÉNEMENTS EN CHANSON FRANCOPHONE QUI A LIEU AU QUÉBEC</t>
    </r>
  </si>
  <si>
    <r>
      <t xml:space="preserve">1. Description de la ou du Demandeur.
</t>
    </r>
    <r>
      <rPr>
        <i/>
        <sz val="9"/>
        <color rgb="FF0070C0"/>
        <rFont val="Calibri"/>
        <family val="2"/>
        <scheme val="minor"/>
      </rPr>
      <t xml:space="preserve">Ex. Historique, objectifs, mission, etc. </t>
    </r>
  </si>
  <si>
    <r>
      <t xml:space="preserve">ARTISTES ANGLOPHONES CANADIEN.NE.S </t>
    </r>
    <r>
      <rPr>
        <i/>
        <sz val="9"/>
        <color rgb="FF0070C0"/>
        <rFont val="Calibri"/>
        <family val="2"/>
      </rPr>
      <t>(Indiquez le nombre seulement)</t>
    </r>
  </si>
  <si>
    <r>
      <t xml:space="preserve">ARTISTES DE L'INTERNATIONAL FRANCOPHONES </t>
    </r>
    <r>
      <rPr>
        <i/>
        <sz val="9"/>
        <color rgb="FF0070C0"/>
        <rFont val="Calibri"/>
        <family val="2"/>
      </rPr>
      <t>(Indiquez le nombre seulement)</t>
    </r>
  </si>
  <si>
    <r>
      <t>ARTISTES DE L'INTERNATIONAL ANGLAIS ET AUTRES LANGUES</t>
    </r>
    <r>
      <rPr>
        <b/>
        <i/>
        <sz val="9"/>
        <color rgb="FF0070C0"/>
        <rFont val="Calibri"/>
        <family val="2"/>
      </rPr>
      <t xml:space="preserve"> </t>
    </r>
    <r>
      <rPr>
        <i/>
        <sz val="9"/>
        <color rgb="FF0070C0"/>
        <rFont val="Calibri"/>
        <family val="2"/>
      </rPr>
      <t>(Indiquez le nombre seulement)</t>
    </r>
  </si>
  <si>
    <r>
      <t xml:space="preserve">Mesure intégrée à EC  - Accueil et promotion des artistes de la francophonie canadienne </t>
    </r>
    <r>
      <rPr>
        <b/>
        <sz val="10"/>
        <rFont val="Calibri"/>
        <family val="2"/>
      </rPr>
      <t>(ICV4)</t>
    </r>
  </si>
  <si>
    <r>
      <t xml:space="preserve">Date de sortie du dernier album ou EP francophone de l'artiste </t>
    </r>
    <r>
      <rPr>
        <b/>
        <u/>
        <sz val="9"/>
        <color theme="1"/>
        <rFont val="Calibri"/>
        <family val="2"/>
      </rPr>
      <t xml:space="preserve">soutenu par le Fonds de la musique du Canada </t>
    </r>
    <r>
      <rPr>
        <b/>
        <sz val="9"/>
        <color theme="1"/>
        <rFont val="Calibri"/>
        <family val="2"/>
      </rPr>
      <t xml:space="preserve">
</t>
    </r>
    <r>
      <rPr>
        <b/>
        <sz val="9"/>
        <color rgb="FFFF0000"/>
        <rFont val="Calibri"/>
        <family val="2"/>
      </rPr>
      <t>(24 mois précédent l'événement ou 6 mois après)</t>
    </r>
  </si>
  <si>
    <t xml:space="preserve"> Artiste 
Autochtone </t>
  </si>
  <si>
    <t xml:space="preserve">Artiste 
prov. autre 
que le Québec </t>
  </si>
  <si>
    <t xml:space="preserve">1. </t>
  </si>
  <si>
    <t xml:space="preserve">Province de la ou 
du participant.e </t>
  </si>
  <si>
    <t>12. Énumérez les artistes ayant bénéficié de l'aide aux cachets (s'il y a lieu).</t>
  </si>
  <si>
    <r>
      <t xml:space="preserve">2. Quelle est la période sur laquelle aura lieu cette promotion numérique ? </t>
    </r>
    <r>
      <rPr>
        <i/>
        <sz val="9"/>
        <color rgb="FF0070C0"/>
        <rFont val="Calibri"/>
        <family val="2"/>
      </rPr>
      <t>Indiquez la date de début et de fin.</t>
    </r>
  </si>
  <si>
    <r>
      <t xml:space="preserve">8. Complétez le plan de spectacle ci-dessous. 
</t>
    </r>
    <r>
      <rPr>
        <i/>
        <sz val="9"/>
        <color rgb="FF0070C0"/>
        <rFont val="Calibri"/>
        <family val="2"/>
      </rPr>
      <t>Insérez des lignes au besoin.</t>
    </r>
  </si>
  <si>
    <t>Province :</t>
  </si>
  <si>
    <t>Pays :</t>
  </si>
  <si>
    <t>PROVINCE/PAYS</t>
  </si>
  <si>
    <r>
      <t xml:space="preserve">4. Résumez la couverture médiatique dont a bénéficié l'artiste/groupe pendant la tournée, le cas échéant. </t>
    </r>
    <r>
      <rPr>
        <i/>
        <sz val="9"/>
        <color rgb="FF0070C0"/>
        <rFont val="Calibri"/>
        <family val="2"/>
      </rPr>
      <t>Un dossier de presse peut être joint au parachèvement.</t>
    </r>
  </si>
  <si>
    <r>
      <t xml:space="preserve">1. Décrivez la promotion effectuée sur les plateformes numériques. </t>
    </r>
    <r>
      <rPr>
        <i/>
        <sz val="9"/>
        <color rgb="FF0070C0"/>
        <rFont val="Calibri"/>
        <family val="2"/>
      </rPr>
      <t>Un dossier de presse peut être joint au parachèvement.</t>
    </r>
  </si>
  <si>
    <t>À REMPLIR À LA DEMANDE</t>
  </si>
  <si>
    <t>À REMPLIR AU PARACHÈVEMENT</t>
  </si>
  <si>
    <t xml:space="preserve">Illustration et graphisme </t>
  </si>
  <si>
    <t xml:space="preserve">Production, achats et impression de matériel publicitaire </t>
  </si>
  <si>
    <t>2.19</t>
  </si>
  <si>
    <t>2.20</t>
  </si>
  <si>
    <t>2.21</t>
  </si>
  <si>
    <t>2.22</t>
  </si>
  <si>
    <t>2.23</t>
  </si>
  <si>
    <t>2.24</t>
  </si>
  <si>
    <t>2.25</t>
  </si>
  <si>
    <t>2.26</t>
  </si>
  <si>
    <t>2.27</t>
  </si>
  <si>
    <t>2.28</t>
  </si>
  <si>
    <t>2.29</t>
  </si>
  <si>
    <t>2.30</t>
  </si>
  <si>
    <t>2.31</t>
  </si>
  <si>
    <t>MONTANT DEMANDÉ</t>
  </si>
  <si>
    <t>Photographe et/ou vidéaste</t>
  </si>
  <si>
    <r>
      <t xml:space="preserve">Frais d'administration pour les réseaux, par tournée
</t>
    </r>
    <r>
      <rPr>
        <b/>
        <i/>
        <sz val="10"/>
        <color rgb="FF0070C0"/>
        <rFont val="Calibri"/>
        <family val="2"/>
      </rPr>
      <t>Dans le cadre des Vitrines Musicales - Volet 2 - Tournée nationale (ICV2)</t>
    </r>
  </si>
  <si>
    <t>ESPACE RÉSERVÉ À L'ADMINISTRATION</t>
  </si>
  <si>
    <t>RÉSERVÉ À L'ADMINISTRATION</t>
  </si>
  <si>
    <t>% MONTANT ACCORDÉ/COÛT DE PRODUCTION</t>
  </si>
  <si>
    <t>MONTANT ACCORDÉ (ENG)</t>
  </si>
  <si>
    <t>COÛT DE PRODUCTION (CP)</t>
  </si>
  <si>
    <r>
      <t>ADMINISTRATION</t>
    </r>
    <r>
      <rPr>
        <i/>
        <sz val="10"/>
        <color rgb="FF0070C0"/>
        <rFont val="Calibri"/>
        <family val="2"/>
      </rPr>
      <t xml:space="preserve"> (15 % des dépenses admissibles, applicables sur certaines activités)</t>
    </r>
  </si>
  <si>
    <r>
      <t>TOTAL DES DÉPENSES</t>
    </r>
    <r>
      <rPr>
        <i/>
        <sz val="10"/>
        <color rgb="FF0070C0"/>
        <rFont val="Calibri"/>
        <family val="2"/>
      </rPr>
      <t xml:space="preserve"> (A + B)</t>
    </r>
  </si>
  <si>
    <r>
      <t>Autres subventions fédérales</t>
    </r>
    <r>
      <rPr>
        <i/>
        <sz val="10"/>
        <rFont val="Calibri"/>
        <family val="2"/>
      </rPr>
      <t xml:space="preserve"> 
</t>
    </r>
    <r>
      <rPr>
        <i/>
        <sz val="10"/>
        <color rgb="FF0070C0"/>
        <rFont val="Calibri"/>
        <family val="2"/>
      </rPr>
      <t xml:space="preserve">Précisez ici : </t>
    </r>
  </si>
  <si>
    <r>
      <t xml:space="preserve">Subventions municipales
</t>
    </r>
    <r>
      <rPr>
        <i/>
        <sz val="10"/>
        <color rgb="FF0070C0"/>
        <rFont val="Calibri"/>
        <family val="2"/>
        <scheme val="minor"/>
      </rPr>
      <t xml:space="preserve">Précisez ici : </t>
    </r>
  </si>
  <si>
    <r>
      <t xml:space="preserve">Autres
</t>
    </r>
    <r>
      <rPr>
        <i/>
        <sz val="10"/>
        <color rgb="FF0070C0"/>
        <rFont val="Calibri"/>
        <family val="2"/>
        <scheme val="minor"/>
      </rPr>
      <t xml:space="preserve">Précisez ici : </t>
    </r>
  </si>
  <si>
    <r>
      <t xml:space="preserve">Échanges des services
</t>
    </r>
    <r>
      <rPr>
        <i/>
        <sz val="10"/>
        <color rgb="FF0070C0"/>
        <rFont val="Calibri"/>
        <family val="2"/>
        <scheme val="minor"/>
      </rPr>
      <t xml:space="preserve">Précisez ici : </t>
    </r>
  </si>
  <si>
    <r>
      <t xml:space="preserve">Autres 
</t>
    </r>
    <r>
      <rPr>
        <i/>
        <sz val="10"/>
        <color rgb="FF0070C0"/>
        <rFont val="Calibri"/>
        <family val="2"/>
        <scheme val="minor"/>
      </rPr>
      <t xml:space="preserve">Précisez ici : </t>
    </r>
  </si>
  <si>
    <t>Événement au Canada (EC)</t>
  </si>
  <si>
    <r>
      <t xml:space="preserve">Autres subventions provinciales 
</t>
    </r>
    <r>
      <rPr>
        <i/>
        <sz val="10"/>
        <color rgb="FF0070C0"/>
        <rFont val="Calibri"/>
        <family val="2"/>
        <scheme val="minor"/>
      </rPr>
      <t xml:space="preserve">Précisez ici : </t>
    </r>
  </si>
  <si>
    <r>
      <t xml:space="preserve">Droits </t>
    </r>
    <r>
      <rPr>
        <i/>
        <sz val="10"/>
        <color rgb="FF0070C0"/>
        <rFont val="Calibri"/>
        <family val="2"/>
      </rPr>
      <t>(Guilde, UDA, etc.)</t>
    </r>
  </si>
  <si>
    <r>
      <t>Location</t>
    </r>
    <r>
      <rPr>
        <i/>
        <sz val="10"/>
        <color rgb="FF0070C0"/>
        <rFont val="Calibri"/>
        <family val="2"/>
      </rPr>
      <t xml:space="preserve"> (salles, équipement, etc.)</t>
    </r>
  </si>
  <si>
    <t>EC</t>
  </si>
  <si>
    <t>% REV. PUBLICS/COÛT DE PRODUCTION</t>
  </si>
  <si>
    <t>ICV2</t>
  </si>
  <si>
    <t>DE</t>
  </si>
  <si>
    <t>DATE DU DÉPÔT DE LA DEMANDE</t>
  </si>
  <si>
    <r>
      <t xml:space="preserve">MONTANTS DEMANDÉS - </t>
    </r>
    <r>
      <rPr>
        <b/>
        <i/>
        <sz val="10"/>
        <color rgb="FF0070C0"/>
        <rFont val="Calibri"/>
        <family val="2"/>
      </rPr>
      <t xml:space="preserve">Ne pas remplir </t>
    </r>
    <r>
      <rPr>
        <i/>
        <sz val="10"/>
        <color rgb="FF0070C0"/>
        <rFont val="Calibri"/>
        <family val="2"/>
      </rPr>
      <t>(les cellules s'autopopuleront lorsque vous mettrez les montants demandés aux Budgets)</t>
    </r>
  </si>
  <si>
    <t xml:space="preserve">RENSEIGNEMENTS SUR LE DÉMARCHAGE </t>
  </si>
  <si>
    <r>
      <t>PROJET #4 /</t>
    </r>
    <r>
      <rPr>
        <b/>
        <sz val="9"/>
        <color rgb="FFFF0000"/>
        <rFont val="Calibri"/>
        <family val="2"/>
      </rPr>
      <t xml:space="preserve"> TITRE DU PROJET :</t>
    </r>
  </si>
  <si>
    <t>DEM</t>
  </si>
  <si>
    <t>ENG</t>
  </si>
  <si>
    <r>
      <t xml:space="preserve">LES MESURES INTÉGRÉES  
</t>
    </r>
    <r>
      <rPr>
        <i/>
        <sz val="9"/>
        <color rgb="FF0070C0"/>
        <rFont val="Calibri"/>
        <family val="2"/>
      </rPr>
      <t>À compléter si une aide spécifique est demandée pour l'accueil de professionnel.le.s de l'international.</t>
    </r>
  </si>
  <si>
    <r>
      <t xml:space="preserve">PROJET 1 / MESURE INTÉGRÉE
</t>
    </r>
    <r>
      <rPr>
        <i/>
        <sz val="9"/>
        <color rgb="FF0070C0"/>
        <rFont val="Calibri"/>
        <family val="2"/>
      </rPr>
      <t>À compléter si une aide spécifique est demandée pour l'accueil de professionnel.le.s de l'international.</t>
    </r>
  </si>
  <si>
    <r>
      <t xml:space="preserve">PROJET 2 / MESURE INTÉGRÉE
</t>
    </r>
    <r>
      <rPr>
        <i/>
        <sz val="9"/>
        <color rgb="FF0070C0"/>
        <rFont val="Calibri"/>
        <family val="2"/>
      </rPr>
      <t>À compléter si une aide spécifique est demandée pour l'accueil de professionnel.le.s de l'international.</t>
    </r>
  </si>
  <si>
    <t>DEMANDEUR</t>
  </si>
  <si>
    <t>ARTISTE/PROJET</t>
  </si>
  <si>
    <t>AN</t>
  </si>
  <si>
    <t>DC</t>
  </si>
  <si>
    <t>PROGRAMME</t>
  </si>
  <si>
    <t xml:space="preserve">PCN </t>
  </si>
  <si>
    <t>PCN</t>
  </si>
  <si>
    <t>N/A</t>
  </si>
  <si>
    <t>CP DEM</t>
  </si>
  <si>
    <t>CP PARA</t>
  </si>
  <si>
    <t>Artiste 
prov. autre 
que le QC</t>
  </si>
  <si>
    <t>Artiste s'exprimant en français ou autre langue que l'anglais</t>
  </si>
  <si>
    <t>Artiste
francophone du Québec</t>
  </si>
  <si>
    <t>DEDA</t>
  </si>
  <si>
    <t>DOSSIER</t>
  </si>
  <si>
    <t>Entrepreneur.e et/ou Professionnel.le</t>
  </si>
  <si>
    <t>Terre-Neuve-et-Labrador : T-N-L</t>
  </si>
  <si>
    <t>Île-du-Prince-Édouard : Î-P-É</t>
  </si>
  <si>
    <t>Nouvelle-Écosse : N-É</t>
  </si>
  <si>
    <t>Nouveau-Brunswick : N-B</t>
  </si>
  <si>
    <t xml:space="preserve">Ontario : ON </t>
  </si>
  <si>
    <t xml:space="preserve">Saskatchewan : SK </t>
  </si>
  <si>
    <t>Alberta : AB</t>
  </si>
  <si>
    <t>Colombie-Britannique : C-B</t>
  </si>
  <si>
    <t xml:space="preserve">Yukon : YT </t>
  </si>
  <si>
    <t xml:space="preserve">Territoires du Nord-Ouest : T-N-O </t>
  </si>
  <si>
    <t xml:space="preserve">Nunavut : NVT </t>
  </si>
  <si>
    <t>T-N-L</t>
  </si>
  <si>
    <t>Î-P-É</t>
  </si>
  <si>
    <t>N-É</t>
  </si>
  <si>
    <t>N-B</t>
  </si>
  <si>
    <t xml:space="preserve">ON </t>
  </si>
  <si>
    <t xml:space="preserve">Manitoba : MB </t>
  </si>
  <si>
    <t xml:space="preserve">MB  </t>
  </si>
  <si>
    <t xml:space="preserve">SK </t>
  </si>
  <si>
    <t>AB</t>
  </si>
  <si>
    <t>C-B</t>
  </si>
  <si>
    <t xml:space="preserve">YT </t>
  </si>
  <si>
    <t xml:space="preserve">T-N-O </t>
  </si>
  <si>
    <t xml:space="preserve">NVT </t>
  </si>
  <si>
    <t xml:space="preserve">Province de la ou du participant.e </t>
  </si>
  <si>
    <t>RÉSERVÉ À L'ADMIN</t>
  </si>
  <si>
    <t>#
Participant.e.s
(à la DEM)</t>
  </si>
  <si>
    <t>#
Participant.e.s
(au PARA)</t>
  </si>
  <si>
    <t>2. Vous identifiez-vous comme une personne autochtone, c’est-à-dire, des Premières Nations, Métis ou Inuit ?</t>
  </si>
  <si>
    <t xml:space="preserve">Le total des dépenses soumises au tableau des dépenses doit être d'un minimum de </t>
  </si>
  <si>
    <t>ÉTAPES POUR EFFECTUER LE PARACHÈVEMENT</t>
  </si>
  <si>
    <r>
      <t>4. La ou le Demandeur déclare que les coûts des services fournis par toute personne ou toute société ayant un lien de dépendance avec lui ou elle dans ce projet représentent</t>
    </r>
    <r>
      <rPr>
        <b/>
        <sz val="10"/>
        <rFont val="Calibri"/>
        <family val="2"/>
      </rPr>
      <t xml:space="preserve"> ____%</t>
    </r>
    <r>
      <rPr>
        <sz val="10"/>
        <rFont val="Calibri"/>
        <family val="2"/>
      </rPr>
      <t xml:space="preserve"> (demande) _______% (parachèvement) des dépenses admissibles.</t>
    </r>
  </si>
  <si>
    <t>6. La ou le Demandeur déclare respecter toutes les règles et critères des programmes.</t>
  </si>
  <si>
    <t>Personne ressource (responsable administratif.ve)</t>
  </si>
  <si>
    <r>
      <t xml:space="preserve">ACCUEIL DE PROS DE L'INTERNATIONAL (EI)
</t>
    </r>
    <r>
      <rPr>
        <u/>
        <sz val="9"/>
        <color rgb="FFFF0000"/>
        <rFont val="Calibri"/>
        <family val="2"/>
        <scheme val="minor"/>
      </rPr>
      <t>ADMISSIBLE UNIQUEMENT AUX ÉVÉNEMENTS EN CHANSON FRANCOPHONE</t>
    </r>
  </si>
  <si>
    <r>
      <t xml:space="preserve">ACCUEIL ET PROMOTION DES ARTISTES DE LA FRANCOPHONIE CANADIENNE (ICV4) 
</t>
    </r>
    <r>
      <rPr>
        <u/>
        <sz val="9"/>
        <color rgb="FFFF0000"/>
        <rFont val="Calibri"/>
        <family val="2"/>
        <scheme val="minor"/>
      </rPr>
      <t>ADMISSIBLE UNIQUEMENT AUX ÉVÉNEMENTS EN CHANSON FRANCOPHONE QUI ONT LIEU AU QUÉBEC</t>
    </r>
  </si>
  <si>
    <r>
      <t xml:space="preserve">AIDE AUX CACHETS DES ARTISTES DE LA FRANCOPHONIE CANADIENNE (ICV4)
</t>
    </r>
    <r>
      <rPr>
        <u/>
        <sz val="9"/>
        <color rgb="FFFF0000"/>
        <rFont val="Calibri"/>
        <family val="2"/>
        <scheme val="minor"/>
      </rPr>
      <t>ADMISSIBLE UNIQUEMENT AUX ÉVÉNEMENTS EN CHANSON FRANCOPHONE QUI ONT LIEU AU QUÉBEC</t>
    </r>
  </si>
  <si>
    <t>ACCUEIL DE PROS DE L'INTERNATIONAL (EI)</t>
  </si>
  <si>
    <t>DGIC</t>
  </si>
  <si>
    <t>POUR INSCRIPTION</t>
  </si>
  <si>
    <t>ICV4 - Mesure intégrée EC</t>
  </si>
  <si>
    <t>EI - Mesure intégrée EI</t>
  </si>
  <si>
    <t>ENG 22-23</t>
  </si>
  <si>
    <t>TOTAL DGIC + EI + ICV2 + ICV4</t>
  </si>
  <si>
    <t>TOTAL DGIC</t>
  </si>
  <si>
    <t xml:space="preserve">Ville : </t>
  </si>
  <si>
    <t xml:space="preserve">Pays : </t>
  </si>
  <si>
    <t>PROJET</t>
  </si>
  <si>
    <r>
      <t xml:space="preserve">Mesure intégrée à EC - Accueil de pros de l'international </t>
    </r>
    <r>
      <rPr>
        <b/>
        <sz val="10"/>
        <rFont val="Calibri"/>
        <family val="2"/>
      </rPr>
      <t>(EI)</t>
    </r>
  </si>
  <si>
    <t>1. La ou le Demandeur déclare que le financement de Musicaction n'excède pas 75 % des coûts totaux de chaque activité contenue dans la présente demande, à l'exception de l'activité de Démarchage.</t>
  </si>
  <si>
    <t>2. La ou le Demandeur déclare que le financement de Musicaction n'excède pas 50 % des coûts totaux de l'activité de Démarchage contenue dans la présente demande.</t>
  </si>
  <si>
    <t>3. La ou le Demandeur déclare que le financement gouvernemental total, incluant Musicaction, n’excède pas 100 % des coûts de chaque activité contenue dans la présente demande.</t>
  </si>
  <si>
    <t>5. La ou le Demandeur déclare être canadien.ne et que les artistes visé.e.s par la demande sont canadien.ne.s. au sens du programme de Musicaction.</t>
  </si>
  <si>
    <t>Entreprise fournissant les produits et services</t>
  </si>
  <si>
    <r>
      <t xml:space="preserve">Nom de l'artiste ou de la 
ou du participant.e.
</t>
    </r>
    <r>
      <rPr>
        <i/>
        <sz val="9"/>
        <color rgb="FF0070C0"/>
        <rFont val="Calibri"/>
        <family val="2"/>
      </rPr>
      <t>Insérez des lignes au besoin.</t>
    </r>
  </si>
  <si>
    <r>
      <t xml:space="preserve">5. Confirmez-vous que l'album ou le EP a un contenu francophone d'un minimum de 70 % ?
</t>
    </r>
    <r>
      <rPr>
        <i/>
        <sz val="9"/>
        <color rgb="FF0070C0"/>
        <rFont val="Calibri"/>
        <family val="2"/>
      </rPr>
      <t>(exception pour les projets en langues autochtones, la musique classique, instrumentale et du monde)</t>
    </r>
    <r>
      <rPr>
        <b/>
        <sz val="9"/>
        <rFont val="Calibri"/>
        <family val="2"/>
      </rPr>
      <t xml:space="preserve"> </t>
    </r>
  </si>
  <si>
    <r>
      <t xml:space="preserve">5. Confirmez-vous que l'album ou le EP a un contenu francophone d'un minimum de 70 % ?
</t>
    </r>
    <r>
      <rPr>
        <i/>
        <sz val="9"/>
        <color rgb="FF0070C0"/>
        <rFont val="Calibri"/>
        <family val="2"/>
      </rPr>
      <t xml:space="preserve">(exception pour les projets en langues autochtones, la musique classique, instrumentale et du monde) </t>
    </r>
  </si>
  <si>
    <t>24-25</t>
  </si>
  <si>
    <r>
      <t xml:space="preserve">Cachet - Aide aux diffuseurs et au réseaux </t>
    </r>
    <r>
      <rPr>
        <b/>
        <sz val="10"/>
        <color rgb="FFFF0000"/>
        <rFont val="Calibri"/>
        <family val="2"/>
      </rPr>
      <t xml:space="preserve">- Indiquez le nbre de dates : </t>
    </r>
    <r>
      <rPr>
        <b/>
        <sz val="10"/>
        <rFont val="Calibri"/>
        <family val="2"/>
      </rPr>
      <t xml:space="preserve">
</t>
    </r>
    <r>
      <rPr>
        <b/>
        <i/>
        <sz val="10"/>
        <color rgb="FF0070C0"/>
        <rFont val="Calibri"/>
        <family val="2"/>
      </rPr>
      <t>Dans le cadre des Vitrines Musicales - Volet 2 - Tournée nationale (ICV2)</t>
    </r>
  </si>
  <si>
    <t>Date : AN/M/JR</t>
  </si>
  <si>
    <r>
      <rPr>
        <b/>
        <u/>
        <sz val="10"/>
        <color rgb="FF0070C0"/>
        <rFont val="Calibri"/>
        <family val="2"/>
      </rPr>
      <t xml:space="preserve">AIDE MÉMOIRE POUR PRÉSENTER LA DEMANDE ET LE PARACHÈVEMENT </t>
    </r>
    <r>
      <rPr>
        <b/>
        <u/>
        <sz val="10"/>
        <rFont val="Calibri"/>
        <family val="2"/>
      </rPr>
      <t xml:space="preserve">
</t>
    </r>
    <r>
      <rPr>
        <sz val="10"/>
        <rFont val="Calibri"/>
        <family val="2"/>
      </rPr>
      <t xml:space="preserve">
</t>
    </r>
    <r>
      <rPr>
        <b/>
        <sz val="10"/>
        <rFont val="Calibri"/>
        <family val="2"/>
      </rPr>
      <t>Pour déposer une demande</t>
    </r>
    <r>
      <rPr>
        <sz val="10"/>
        <rFont val="Calibri"/>
        <family val="2"/>
      </rPr>
      <t xml:space="preserve">
• Envoyez ce formulaire à l’adresse </t>
    </r>
    <r>
      <rPr>
        <b/>
        <sz val="10"/>
        <rFont val="Calibri"/>
        <family val="2"/>
      </rPr>
      <t>inscription@musicaction.ca</t>
    </r>
    <r>
      <rPr>
        <sz val="10"/>
        <rFont val="Calibri"/>
        <family val="2"/>
      </rPr>
      <t xml:space="preserve">, incluant cette déclaration dûment signée, les onglets en lien avec vos activités complétées et les documents à joindre à votre demande. </t>
    </r>
    <r>
      <rPr>
        <sz val="10"/>
        <color rgb="FFFF0000"/>
        <rFont val="Calibri"/>
        <family val="2"/>
      </rPr>
      <t xml:space="preserve">Un accusé réception du formulaire de demande est envoyé automatiquement.  Si vous ne recevez pas d'accusé réception, veuillez communiquer avec nous.       
</t>
    </r>
    <r>
      <rPr>
        <b/>
        <sz val="10"/>
        <rFont val="Calibri"/>
        <family val="2"/>
      </rPr>
      <t xml:space="preserve">Pour déposer le parachèvement </t>
    </r>
    <r>
      <rPr>
        <sz val="10"/>
        <rFont val="Calibri"/>
        <family val="2"/>
      </rPr>
      <t xml:space="preserve">   
• Envoyer le formulaire à l'adresse </t>
    </r>
    <r>
      <rPr>
        <b/>
        <sz val="10"/>
        <rFont val="Calibri"/>
        <family val="2"/>
      </rPr>
      <t>para@musicaction.ca</t>
    </r>
    <r>
      <rPr>
        <sz val="10"/>
        <rFont val="Calibri"/>
        <family val="2"/>
      </rPr>
      <t xml:space="preserve">, incluant :
• Cette déclaration dûment signée au parachèvement ;
• Onglets de parachèvement en lien avec vos activités complétées ;
• Onglet Budget-Bilan, colonnes Parachèvement ; 
• Tableau des dépenses rempli.       
</t>
    </r>
    <r>
      <rPr>
        <sz val="10"/>
        <color rgb="FFFF0000"/>
        <rFont val="Calibri"/>
        <family val="2"/>
      </rPr>
      <t xml:space="preserve">Un accusé réception du formulaire de parachèvement est envoyé automatiquement.  Si vous ne recevez pas d'accusé réception, veuillez communiquer avec nous.             </t>
    </r>
    <r>
      <rPr>
        <sz val="10"/>
        <rFont val="Calibri"/>
        <family val="2"/>
      </rPr>
      <t xml:space="preserve">                                                                                                                                                                                                                                                                                                 </t>
    </r>
  </si>
  <si>
    <t xml:space="preserve">à compléter selon les codes </t>
  </si>
  <si>
    <r>
      <t xml:space="preserve">Date de sortie du </t>
    </r>
    <r>
      <rPr>
        <b/>
        <u/>
        <sz val="9"/>
        <color theme="1"/>
        <rFont val="Calibri"/>
        <family val="2"/>
      </rPr>
      <t>premier album</t>
    </r>
    <r>
      <rPr>
        <b/>
        <sz val="9"/>
        <color theme="1"/>
        <rFont val="Calibri"/>
        <family val="2"/>
      </rPr>
      <t xml:space="preserve"> 
ou </t>
    </r>
    <r>
      <rPr>
        <b/>
        <u/>
        <sz val="9"/>
        <color theme="1"/>
        <rFont val="Calibri"/>
        <family val="2"/>
      </rPr>
      <t>EP</t>
    </r>
    <r>
      <rPr>
        <b/>
        <sz val="9"/>
        <color theme="1"/>
        <rFont val="Calibri"/>
        <family val="2"/>
      </rPr>
      <t xml:space="preserve"> francophone en carrière 
</t>
    </r>
    <r>
      <rPr>
        <b/>
        <sz val="9"/>
        <color rgb="FFFF0000"/>
        <rFont val="Calibri"/>
        <family val="2"/>
      </rPr>
      <t>(doit être après le 1</t>
    </r>
    <r>
      <rPr>
        <b/>
        <vertAlign val="superscript"/>
        <sz val="9"/>
        <color rgb="FFFF0000"/>
        <rFont val="Calibri"/>
        <family val="2"/>
      </rPr>
      <t>er</t>
    </r>
    <r>
      <rPr>
        <b/>
        <sz val="9"/>
        <color rgb="FFFF0000"/>
        <rFont val="Calibri"/>
        <family val="2"/>
      </rPr>
      <t xml:space="preserve"> avril 2020)</t>
    </r>
  </si>
  <si>
    <t xml:space="preserve">à compléter </t>
  </si>
  <si>
    <t>à compléter</t>
  </si>
  <si>
    <r>
      <t>1. Complétez la colonne « G / Spectacle effectué » à l'onglet Tournée nationale - ICV2.</t>
    </r>
    <r>
      <rPr>
        <i/>
        <sz val="9"/>
        <color rgb="FFFF0000"/>
        <rFont val="Calibri"/>
        <family val="2"/>
      </rPr>
      <t xml:space="preserve"> Inscrivez "1" dans la colonne Parachèment si le spectacle a eu lieu.</t>
    </r>
  </si>
  <si>
    <r>
      <t xml:space="preserve">ACCUEIL DE PROS DE L'INTERNATIONAL (EI) 
</t>
    </r>
    <r>
      <rPr>
        <u/>
        <sz val="9"/>
        <color rgb="FFFF0000"/>
        <rFont val="Calibri"/>
        <family val="2"/>
        <scheme val="minor"/>
      </rPr>
      <t>ADMISSIBLE UNIQUEMENT AUX ÉVÉNEMENTS EN CHANSON FRANCOPHONE EN MODE DÉPÔT GLOBAL</t>
    </r>
  </si>
  <si>
    <t>DEP ACC VER</t>
  </si>
  <si>
    <t xml:space="preserve">DEP VER </t>
  </si>
  <si>
    <t xml:space="preserve">% DEP VER </t>
  </si>
  <si>
    <r>
      <t>1</t>
    </r>
    <r>
      <rPr>
        <b/>
        <vertAlign val="superscript"/>
        <sz val="9"/>
        <color theme="1"/>
        <rFont val="Calibri"/>
        <family val="2"/>
      </rPr>
      <t>ière</t>
    </r>
    <r>
      <rPr>
        <b/>
        <sz val="9"/>
        <color theme="1"/>
        <rFont val="Calibri"/>
        <family val="2"/>
      </rPr>
      <t xml:space="preserve"> DESTINATION ; Nom de l'événement </t>
    </r>
  </si>
  <si>
    <r>
      <t>2</t>
    </r>
    <r>
      <rPr>
        <b/>
        <vertAlign val="superscript"/>
        <sz val="9"/>
        <color theme="1"/>
        <rFont val="Calibri"/>
        <family val="2"/>
      </rPr>
      <t>e</t>
    </r>
    <r>
      <rPr>
        <b/>
        <sz val="9"/>
        <color theme="1"/>
        <rFont val="Calibri"/>
        <family val="2"/>
      </rPr>
      <t xml:space="preserve"> DESTINATION  Nom de l'événement </t>
    </r>
  </si>
  <si>
    <r>
      <t>3</t>
    </r>
    <r>
      <rPr>
        <b/>
        <vertAlign val="superscript"/>
        <sz val="9"/>
        <color theme="1"/>
        <rFont val="Calibri"/>
        <family val="2"/>
      </rPr>
      <t>e</t>
    </r>
    <r>
      <rPr>
        <b/>
        <sz val="9"/>
        <color theme="1"/>
        <rFont val="Calibri"/>
        <family val="2"/>
      </rPr>
      <t xml:space="preserve"> DESTINATION  Nom de l'événement </t>
    </r>
  </si>
  <si>
    <r>
      <t>4</t>
    </r>
    <r>
      <rPr>
        <b/>
        <vertAlign val="superscript"/>
        <sz val="9"/>
        <color theme="1"/>
        <rFont val="Calibri"/>
        <family val="2"/>
      </rPr>
      <t>e</t>
    </r>
    <r>
      <rPr>
        <b/>
        <sz val="9"/>
        <color theme="1"/>
        <rFont val="Calibri"/>
        <family val="2"/>
      </rPr>
      <t xml:space="preserve"> DESTINATION  Nom de l'événement </t>
    </r>
  </si>
  <si>
    <r>
      <t>5</t>
    </r>
    <r>
      <rPr>
        <b/>
        <vertAlign val="superscript"/>
        <sz val="9"/>
        <color theme="1"/>
        <rFont val="Calibri"/>
        <family val="2"/>
      </rPr>
      <t>e</t>
    </r>
    <r>
      <rPr>
        <b/>
        <sz val="9"/>
        <color theme="1"/>
        <rFont val="Calibri"/>
        <family val="2"/>
      </rPr>
      <t xml:space="preserve"> DESTINATION  Nom de l'événement </t>
    </r>
  </si>
  <si>
    <r>
      <t>6</t>
    </r>
    <r>
      <rPr>
        <b/>
        <vertAlign val="superscript"/>
        <sz val="9"/>
        <color theme="1"/>
        <rFont val="Calibri"/>
        <family val="2"/>
      </rPr>
      <t>e</t>
    </r>
    <r>
      <rPr>
        <b/>
        <sz val="9"/>
        <color theme="1"/>
        <rFont val="Calibri"/>
        <family val="2"/>
      </rPr>
      <t xml:space="preserve"> DESTINATION  Nom de l'événement </t>
    </r>
  </si>
  <si>
    <r>
      <t>7</t>
    </r>
    <r>
      <rPr>
        <b/>
        <vertAlign val="superscript"/>
        <sz val="9"/>
        <color theme="1"/>
        <rFont val="Calibri"/>
        <family val="2"/>
      </rPr>
      <t>e</t>
    </r>
    <r>
      <rPr>
        <b/>
        <sz val="9"/>
        <color theme="1"/>
        <rFont val="Calibri"/>
        <family val="2"/>
      </rPr>
      <t xml:space="preserve"> DESTINATION  Nom de l'événement</t>
    </r>
  </si>
  <si>
    <r>
      <t>8</t>
    </r>
    <r>
      <rPr>
        <b/>
        <vertAlign val="superscript"/>
        <sz val="9"/>
        <color theme="1"/>
        <rFont val="Calibri"/>
        <family val="2"/>
      </rPr>
      <t>e</t>
    </r>
    <r>
      <rPr>
        <b/>
        <sz val="9"/>
        <color theme="1"/>
        <rFont val="Calibri"/>
        <family val="2"/>
      </rPr>
      <t xml:space="preserve"> DESTINATION  Nom de l'événement</t>
    </r>
  </si>
  <si>
    <r>
      <t>9</t>
    </r>
    <r>
      <rPr>
        <b/>
        <vertAlign val="superscript"/>
        <sz val="9"/>
        <color theme="1"/>
        <rFont val="Calibri"/>
        <family val="2"/>
      </rPr>
      <t>e</t>
    </r>
    <r>
      <rPr>
        <b/>
        <sz val="9"/>
        <color theme="1"/>
        <rFont val="Calibri"/>
        <family val="2"/>
      </rPr>
      <t xml:space="preserve"> DESTINATION  Nom de l'événement </t>
    </r>
  </si>
  <si>
    <r>
      <t>10</t>
    </r>
    <r>
      <rPr>
        <b/>
        <vertAlign val="superscript"/>
        <sz val="9"/>
        <color theme="1"/>
        <rFont val="Calibri"/>
        <family val="2"/>
      </rPr>
      <t>e</t>
    </r>
    <r>
      <rPr>
        <b/>
        <sz val="9"/>
        <color theme="1"/>
        <rFont val="Calibri"/>
        <family val="2"/>
      </rPr>
      <t xml:space="preserve"> DESTINATION  Nom de l'événement </t>
    </r>
  </si>
  <si>
    <t>7. La ou le Demandeur consent à la collecte et l’utilisation des renseignements fournis aux fins de l’administration par Musicaction de sa demande et du programme et de la production d'études, de recherches ou de statistiques sur l'industrie de la musique par Musicaction ainsi qu'à la communication de renseignements, dont des renseignements personnels, aux partenaires de Musicaction, incluant le ministère du Patrimoine canadien et les personnes qu’ils désignent (ex. un.e vérificateur.trice). Musicaction a une politique de confidentialité pour les renseignements personnels, qui indique les droits d'accès, de rectification et de retrait requis par la loi et qui peut être consultée sur son site web.</t>
  </si>
  <si>
    <t>8. La ou le Demandeur déclare avoir obtenu le consentement des personnes dont elle ou il fournit les renseignements personnels à Musicaction aux fins de leur collecte et utilisation et communication décrites ci-haut.</t>
  </si>
  <si>
    <t>9. Advenant l’acceptation de sa demande, la ou le Demandeur autorise Musicaction à partager publiquement (site web, rapport annuel, etc.) des renseignements à propos du projet accepté, notamment son nom, le nom de tout.e artiste visé.e. et le montant de l’engagement accordé.</t>
  </si>
  <si>
    <t>10. La ou le Demandeur consent à recevoir les communiqués et infolettres de Musicaction  ____ Oui _____Non (Cochez).</t>
  </si>
  <si>
    <t>11. La ou le Demandeur déclare que tous les renseignements contenus dans ce dossier sont exacts et complets et s'engage à rembourser la totalité des sommes versées par Musicaction s'il est démontré qu'il ou elle a fourni de faux renseignements dans sa demande.</t>
  </si>
  <si>
    <t>☐</t>
  </si>
  <si>
    <t>Genre Féminin</t>
  </si>
  <si>
    <t>Genre Masculin</t>
  </si>
  <si>
    <t>Non binaire</t>
  </si>
  <si>
    <t>Un autre genre</t>
  </si>
  <si>
    <t>Oui</t>
  </si>
  <si>
    <t>Non</t>
  </si>
  <si>
    <t xml:space="preserve">Ce questionnaire ne peut pas être complété par la ou le Demandeur mais doit l'être par l'artiste visé.e par cette demande.
Nous vous demandons de bien vouloir le lui transmettre afin de lui permettre de le compléter si elle.il le désire.                                                                                                                                                                                                                                                                                                                                          </t>
  </si>
  <si>
    <r>
      <rPr>
        <sz val="10"/>
        <rFont val="Calibri"/>
        <family val="2"/>
      </rPr>
      <t xml:space="preserve">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t>
    </r>
    <r>
      <rPr>
        <b/>
        <u/>
        <sz val="10"/>
        <color rgb="FF333399"/>
        <rFont val="Calibri"/>
        <family val="2"/>
      </rPr>
      <t>Politique de confidentialité de Musicaction</t>
    </r>
    <r>
      <rPr>
        <sz val="10"/>
        <rFont val="Calibri"/>
        <family val="2"/>
      </rPr>
      <t xml:space="preserve">.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t>
    </r>
  </si>
  <si>
    <r>
      <rPr>
        <b/>
        <sz val="11"/>
        <rFont val="Calibri"/>
        <family val="2"/>
      </rPr>
      <t xml:space="preserve">L'artiste ou les artistes visé.e.s par la demande </t>
    </r>
    <r>
      <rPr>
        <b/>
        <sz val="10"/>
        <rFont val="Calibri"/>
        <family val="2"/>
      </rPr>
      <t xml:space="preserve">
</t>
    </r>
    <r>
      <rPr>
        <sz val="10"/>
        <rFont val="Calibri"/>
        <family val="2"/>
      </rPr>
      <t xml:space="preserve">(s'il s'agit d'un groupe, vos réponses doivent être en fonction de la majorité des membres (50%) OU du ou de la chanteur.se principal.e ou meneur.se du groupe selon la perception du public)   </t>
    </r>
  </si>
  <si>
    <r>
      <rPr>
        <b/>
        <sz val="11"/>
        <rFont val="Calibri"/>
        <family val="2"/>
      </rPr>
      <t xml:space="preserve">1. Quelle est votre identité de genre actuelle ? </t>
    </r>
    <r>
      <rPr>
        <sz val="10"/>
        <rFont val="Calibri"/>
        <family val="2"/>
      </rPr>
      <t xml:space="preserve">
L’identité de genre est le sens profond d’une personne d’être une femme, un homme, un autre genre ou de ne pas avoir de genre du tout. L'identité de genre ne correspond pas nécessairement, au sens traditionnel, au sexe assigné à une personne à sa naissance (généralement sexe féminin ou sexe masculin) et peut différer de ce qui figure sur ses documents juridiques actuels. </t>
    </r>
  </si>
  <si>
    <r>
      <rPr>
        <b/>
        <sz val="11"/>
        <rFont val="Calibri"/>
        <family val="2"/>
      </rPr>
      <t xml:space="preserve">3. Vous identifiez-vous comme une personne racisée ? </t>
    </r>
    <r>
      <rPr>
        <sz val="10"/>
        <rFont val="Calibri"/>
        <family val="2"/>
      </rPr>
      <t xml:space="preserve">
« Race » est un terme utilisé pour classer des personnes dans des groupes, principalement en fonction de leurs caractéristiques physiques, comme la couleur de la peau. Les catégories raciales ne se fondent pas sur la science ni la biologie, mais plutôt sur les différences créées par la société qui entraînent d’importantes conséquences dans la vie des gens, comme des obstacles, des préjudices et de la discrimination au sein de la société canadienne. Ces conséquences peuvent varier entre les différentes communautés racisées; des personnes noires n’auront pas la même expérience que d’autres personnes de couleur. Les catégories raciales peuvent varier au fil du temps et en fonction du lieu et peuvent aussi s’entrecroiser selon l’appartenance aux regroupements ethniques, culturels ou religieux. </t>
    </r>
  </si>
  <si>
    <t>Si oui, vous pouvez sélectionner parmi les réponses ci-dessous pour vous décrire (plusieurs réponses possibles) :</t>
  </si>
  <si>
    <t>Personne noire</t>
  </si>
  <si>
    <t xml:space="preserve">Personne originaire ou d’ascendance d’Asie de l’Est ou d’Asie du Sud-Est   </t>
  </si>
  <si>
    <t>Personne originaire ou d’ascendance de l’Amérique latine</t>
  </si>
  <si>
    <t>Personne originaire ou d’ascendance du Moyen-Orient ou Proche-Orient</t>
  </si>
  <si>
    <t xml:space="preserve">Personne originaire ou d’ascendance d’Asie du Sud  </t>
  </si>
  <si>
    <t>Autre (précisez) :</t>
  </si>
  <si>
    <r>
      <rPr>
        <b/>
        <sz val="11"/>
        <rFont val="Calibri"/>
        <family val="2"/>
      </rPr>
      <t xml:space="preserve">4. Vous identifiez-vous comme une personne handicapée ?  </t>
    </r>
    <r>
      <rPr>
        <b/>
        <sz val="10"/>
        <rFont val="Calibri"/>
        <family val="2"/>
      </rPr>
      <t xml:space="preserve">
</t>
    </r>
    <r>
      <rPr>
        <sz val="10"/>
        <rFont val="Calibri"/>
        <family val="2"/>
      </rPr>
      <t xml:space="preserve">
Une personne handicapée a une déficience de nature permanente, temporaire ou épisodique, manifeste ou non et dont l’interaction avec un obstacle nuit à la participation pleine et égale d’une personne dans la société.                                                                                                               </t>
    </r>
  </si>
  <si>
    <r>
      <rPr>
        <b/>
        <sz val="11"/>
        <rFont val="Calibri"/>
        <family val="2"/>
      </rPr>
      <t xml:space="preserve">5. Vous identifiez-vous comme un.e membre de la communauté LGBTQ2+ ? </t>
    </r>
    <r>
      <rPr>
        <b/>
        <sz val="10"/>
        <rFont val="Calibri"/>
        <family val="2"/>
      </rPr>
      <t xml:space="preserve">
</t>
    </r>
    <r>
      <rPr>
        <sz val="10"/>
        <rFont val="Calibri"/>
        <family val="2"/>
      </rPr>
      <t xml:space="preserve">
Une personne qui s’identifie comme appartenant à la communauté LGBTQ2+ s’identifie comme lesbienne, gaie, bisexuelle, transgenre, queer, bispirituelle, intersexe et/ou non binaire.                                                                                           </t>
    </r>
  </si>
  <si>
    <r>
      <t xml:space="preserve">La ou le Demandeur
</t>
    </r>
    <r>
      <rPr>
        <sz val="10"/>
        <rFont val="Calibri"/>
        <family val="2"/>
      </rPr>
      <t>(Direction générale, si OBNL / Actionnaire majoritaire, si compagnie)</t>
    </r>
  </si>
  <si>
    <t>25-26</t>
  </si>
  <si>
    <r>
      <t xml:space="preserve">Date de sortie du </t>
    </r>
    <r>
      <rPr>
        <b/>
        <u/>
        <sz val="9"/>
        <color theme="1"/>
        <rFont val="Calibri"/>
        <family val="2"/>
      </rPr>
      <t>premier album</t>
    </r>
    <r>
      <rPr>
        <b/>
        <sz val="9"/>
        <color theme="1"/>
        <rFont val="Calibri"/>
        <family val="2"/>
      </rPr>
      <t xml:space="preserve"> 
ou </t>
    </r>
    <r>
      <rPr>
        <b/>
        <u/>
        <sz val="9"/>
        <color theme="1"/>
        <rFont val="Calibri"/>
        <family val="2"/>
      </rPr>
      <t>EP</t>
    </r>
    <r>
      <rPr>
        <b/>
        <sz val="9"/>
        <color theme="1"/>
        <rFont val="Calibri"/>
        <family val="2"/>
      </rPr>
      <t xml:space="preserve"> francophone en carrière 
</t>
    </r>
    <r>
      <rPr>
        <b/>
        <sz val="9"/>
        <color rgb="FFFF0000"/>
        <rFont val="Calibri"/>
        <family val="2"/>
      </rPr>
      <t>(doit être après le 1</t>
    </r>
    <r>
      <rPr>
        <b/>
        <vertAlign val="superscript"/>
        <sz val="9"/>
        <color rgb="FFFF0000"/>
        <rFont val="Calibri"/>
        <family val="2"/>
      </rPr>
      <t>er</t>
    </r>
    <r>
      <rPr>
        <b/>
        <sz val="9"/>
        <color rgb="FFFF0000"/>
        <rFont val="Calibri"/>
        <family val="2"/>
      </rPr>
      <t xml:space="preserve"> avril 2021)</t>
    </r>
  </si>
  <si>
    <r>
      <t xml:space="preserve">3. Date de sortie de l'album ou EP visé  (AA-MM-JJ) :
</t>
    </r>
    <r>
      <rPr>
        <i/>
        <sz val="9"/>
        <color rgb="FF0070C0"/>
        <rFont val="Calibri"/>
        <family val="2"/>
      </rPr>
      <t xml:space="preserve">Commercialisé </t>
    </r>
    <r>
      <rPr>
        <b/>
        <i/>
        <sz val="9"/>
        <color rgb="FF0070C0"/>
        <rFont val="Calibri"/>
        <family val="2"/>
      </rPr>
      <t xml:space="preserve">depuis moins de 36 mois au 31 mars 2026 </t>
    </r>
    <r>
      <rPr>
        <i/>
        <sz val="9"/>
        <color rgb="FF0070C0"/>
        <rFont val="Calibri"/>
        <family val="2"/>
      </rPr>
      <t xml:space="preserve">ou ayant un album ou EP à venir dans les 
6 prochains mois </t>
    </r>
  </si>
  <si>
    <r>
      <t xml:space="preserve">3. Date de sortie de l'album ou EP visé  (AA-MM-JJ) :
</t>
    </r>
    <r>
      <rPr>
        <i/>
        <sz val="9"/>
        <color rgb="FF0070C0"/>
        <rFont val="Calibri"/>
        <family val="2"/>
      </rPr>
      <t xml:space="preserve">Commercialisé depuis </t>
    </r>
    <r>
      <rPr>
        <b/>
        <i/>
        <sz val="9"/>
        <color rgb="FF0070C0"/>
        <rFont val="Calibri"/>
        <family val="2"/>
      </rPr>
      <t>moins de 36 mois au 31 mars 2026</t>
    </r>
    <r>
      <rPr>
        <i/>
        <sz val="9"/>
        <color rgb="FF0070C0"/>
        <rFont val="Calibri"/>
        <family val="2"/>
      </rPr>
      <t xml:space="preserve"> ou ayant un album ou EP à venir dans les 
6 prochains mois </t>
    </r>
  </si>
  <si>
    <t>DÉMARCHAGE 
(Période admissible du 1er avril 2025 au 31 mars 2026)
Questions à répondre à la demande</t>
  </si>
  <si>
    <r>
      <t xml:space="preserve">DÉMARCHAGE
(Période admissible du 1er mars 2025 au 31 mars 2026)
</t>
    </r>
    <r>
      <rPr>
        <b/>
        <sz val="14"/>
        <color rgb="FF0000FF"/>
        <rFont val="Calibri"/>
        <family val="2"/>
      </rPr>
      <t>Questions à répondre au parachèvement</t>
    </r>
  </si>
  <si>
    <t>Résolution du conseil d'administration autorisant le dépôt de la demande et désignant un.e signataire autorisé.e</t>
  </si>
  <si>
    <t>Cachets maximum</t>
  </si>
  <si>
    <t>TOTAL DES DÉPENSES COUVERTES PAR MUSICACTION</t>
  </si>
  <si>
    <t>7.</t>
  </si>
  <si>
    <t>8.</t>
  </si>
  <si>
    <t>Sous-total max</t>
  </si>
  <si>
    <r>
      <t xml:space="preserve">PLAN D'AFFAIRES
</t>
    </r>
    <r>
      <rPr>
        <b/>
        <sz val="14"/>
        <color rgb="FFFF0000"/>
        <rFont val="Calibri"/>
        <family val="2"/>
      </rPr>
      <t xml:space="preserve">*Pour l'année 2025-2026, vous n'avez pas à compléter cette section** </t>
    </r>
  </si>
  <si>
    <t>2. Quelles sont vos stratégies de développement de l'événement au régional, national et/ou à l'international ?</t>
  </si>
  <si>
    <r>
      <t xml:space="preserve">3. Démontrez la portée significative de votre événement en regard des autres événements en musique dans votre créneau ainsi que les retombées médiatiques. 
</t>
    </r>
    <r>
      <rPr>
        <i/>
        <sz val="9"/>
        <rFont val="Calibri"/>
        <family val="2"/>
        <scheme val="minor"/>
      </rPr>
      <t>Vous pouvez joindre un dossier de presse.</t>
    </r>
  </si>
  <si>
    <t>1. Expliquez de quelle façon vous mettez en valeur les artistes canadien.ne.s émergent.e.s programmé.e.s dans votre événement?</t>
  </si>
  <si>
    <t>9. Décrivez l'activité en question et les outils de promotion prévus.</t>
  </si>
  <si>
    <t>10. Énumérez les artistes ciblé.e.s par l'aide aux cachets.</t>
  </si>
  <si>
    <r>
      <t xml:space="preserve">ÉVÉNEMENT AU CANADA 
</t>
    </r>
    <r>
      <rPr>
        <b/>
        <sz val="16"/>
        <color rgb="FFFF0000"/>
        <rFont val="Calibri"/>
        <family val="2"/>
      </rPr>
      <t>**Programmation 24-25 : Ne pas compléter cet onglet si le parachèvement 24-25 a été déposé.**</t>
    </r>
  </si>
  <si>
    <t xml:space="preserve">Artiste 
francophone 
du Québec </t>
  </si>
  <si>
    <t xml:space="preserve">Artiste 
francophone du Québec </t>
  </si>
  <si>
    <r>
      <t xml:space="preserve">Nom de l'artiste ou formation </t>
    </r>
    <r>
      <rPr>
        <b/>
        <u/>
        <sz val="9"/>
        <color rgb="FFFF0000"/>
        <rFont val="Calibri"/>
        <family val="2"/>
      </rPr>
      <t>en musique vocale francophone, en langues autochtones ou autre langue que l'anglais</t>
    </r>
    <r>
      <rPr>
        <b/>
        <sz val="9"/>
        <color theme="1"/>
        <rFont val="Calibri"/>
        <family val="2"/>
      </rPr>
      <t xml:space="preserve"> 
</t>
    </r>
    <r>
      <rPr>
        <i/>
        <sz val="9"/>
        <color theme="1"/>
        <rFont val="Calibri"/>
        <family val="2"/>
      </rPr>
      <t>Insérer des lignes au besoin</t>
    </r>
  </si>
  <si>
    <r>
      <t xml:space="preserve">AUTRES ARTISTES CANADIEN.NE.S DE LA PROGRAMMATION
</t>
    </r>
    <r>
      <rPr>
        <b/>
        <i/>
        <sz val="9"/>
        <color rgb="FFFF0000"/>
        <rFont val="Calibri"/>
        <family val="2"/>
      </rPr>
      <t xml:space="preserve">Section à compléter pour les événements réalisés par les communautés autochtones </t>
    </r>
    <r>
      <rPr>
        <b/>
        <sz val="9"/>
        <rFont val="Calibri"/>
        <family val="2"/>
      </rPr>
      <t xml:space="preserve">
</t>
    </r>
  </si>
  <si>
    <r>
      <t xml:space="preserve">ÉVÉNEMENT AU CANADA 
</t>
    </r>
    <r>
      <rPr>
        <b/>
        <sz val="14"/>
        <color rgb="FFFF0000"/>
        <rFont val="Calibri"/>
        <family val="2"/>
      </rPr>
      <t>**Programmation 24-25 : Ne pas compléter cet onglet si le parachèvement 24-25 a été déposé.**</t>
    </r>
  </si>
  <si>
    <t xml:space="preserve"> ARTISTES CANADIEN.NE.S DE LA PROGRAMMATION
</t>
  </si>
  <si>
    <r>
      <t xml:space="preserve">Nom de l'artiste ou formation (excluant les projets en musique vocale anglophone)
</t>
    </r>
    <r>
      <rPr>
        <i/>
        <sz val="9"/>
        <color theme="1"/>
        <rFont val="Calibri"/>
        <family val="2"/>
      </rPr>
      <t>Insérer des lignes au besoin</t>
    </r>
  </si>
  <si>
    <t>Nom de la personne ou des personnes se déplaçant et fonction(s) au sein de l'organisation :</t>
  </si>
  <si>
    <t>Réservé adm.</t>
  </si>
  <si>
    <t>Budget
accepté</t>
  </si>
  <si>
    <t xml:space="preserve">Démarchages </t>
  </si>
  <si>
    <t>6. Y a-t-il une nouveauté ou une amélioration dont vous voudriez nous faire part relativement à votre volet pro international cette année?</t>
  </si>
  <si>
    <t xml:space="preserve">7. Expliquez le processus de sélection pour le choix des professionnel.le.s de l'international invité.e.s. 
</t>
  </si>
  <si>
    <r>
      <t xml:space="preserve">8 ARTISTES </t>
    </r>
    <r>
      <rPr>
        <b/>
        <u/>
        <sz val="9"/>
        <rFont val="Calibri"/>
        <family val="2"/>
      </rPr>
      <t>CANADIEN.NE.S EN MUSIQUE VOCALE FRANCOPHONE ET EN LANGUES AUTOCHTONES</t>
    </r>
    <r>
      <rPr>
        <b/>
        <sz val="9"/>
        <rFont val="Calibri"/>
        <family val="2"/>
      </rPr>
      <t xml:space="preserve"> CORRESPONDANT 
AUX CRITÈRES D'ADMISSIBILITÉ DU PROGRAMME
</t>
    </r>
    <r>
      <rPr>
        <b/>
        <i/>
        <sz val="9"/>
        <color rgb="FFFF0000"/>
        <rFont val="Calibri"/>
        <family val="2"/>
      </rPr>
      <t xml:space="preserve">Section non obligatoire pour les événements réalisés par les communautés autochtones 
</t>
    </r>
  </si>
  <si>
    <r>
      <t xml:space="preserve">8 ARTISTES CANADIEN.NE.S EN MUSIQUE VOCALE FRANCOPHONE ET EN LANGUES AUTOCHTONES CORRESPONDANT 
AUX CRITÈRES D'ADMISSIBILITÉ DU PROGRAMME
</t>
    </r>
    <r>
      <rPr>
        <b/>
        <sz val="9"/>
        <color rgb="FFFF0000"/>
        <rFont val="Calibri"/>
        <family val="2"/>
      </rPr>
      <t xml:space="preserve">Section non obligatoire pour les événements réalisés par les communautés autochtones </t>
    </r>
  </si>
  <si>
    <r>
      <t xml:space="preserve">ÉVÉNEMENT AU CANADA
</t>
    </r>
    <r>
      <rPr>
        <b/>
        <sz val="14"/>
        <rFont val="Calibri"/>
        <family val="2"/>
      </rPr>
      <t>Programmation 25-26</t>
    </r>
  </si>
  <si>
    <r>
      <t xml:space="preserve">
AUTRES ARTISTES CANADIEN.NE.S DE LA PROGRAMMATION
</t>
    </r>
    <r>
      <rPr>
        <b/>
        <i/>
        <sz val="9"/>
        <color rgb="FFFF0000"/>
        <rFont val="Calibri"/>
        <family val="2"/>
      </rPr>
      <t xml:space="preserve">Section à compléter pour les événements réalisés par les communautés autochtones </t>
    </r>
    <r>
      <rPr>
        <b/>
        <sz val="9"/>
        <rFont val="Calibri"/>
        <family val="2"/>
      </rPr>
      <t xml:space="preserve">
</t>
    </r>
  </si>
  <si>
    <t>Montant total des dépenses DE soumis</t>
  </si>
  <si>
    <t>Montant total des dépenses DE admissibles</t>
  </si>
  <si>
    <t>Montant maximal des dépenses acceptées</t>
  </si>
  <si>
    <t>Montant total des dépenses au parachèvement</t>
  </si>
  <si>
    <r>
      <t xml:space="preserve">ÉVÉNEMENT AU CANADA 
</t>
    </r>
    <r>
      <rPr>
        <b/>
        <sz val="14"/>
        <rFont val="Calibri"/>
        <family val="2"/>
      </rPr>
      <t>Programmation 25-26</t>
    </r>
  </si>
  <si>
    <t>1. Décrivez les modifications majeures par rapport au projet initialement déposé, le cas échéant.</t>
  </si>
  <si>
    <r>
      <t xml:space="preserve">2. Résumez la couverture médiatique dont a bénéficié votre événement. </t>
    </r>
    <r>
      <rPr>
        <i/>
        <sz val="9"/>
        <color rgb="FF0070C0"/>
        <rFont val="Calibri"/>
        <family val="2"/>
        <scheme val="minor"/>
      </rPr>
      <t>Joindre un dossier de presse.</t>
    </r>
  </si>
  <si>
    <t xml:space="preserve">3. Décrivez les activités réalisées et les modifications encourues, le cas échéant. </t>
  </si>
  <si>
    <t>4. Décrivez les modifications majeures par rapport aux activités initialement proposées, le cas échéant.</t>
  </si>
  <si>
    <r>
      <t xml:space="preserve">5. </t>
    </r>
    <r>
      <rPr>
        <b/>
        <strike/>
        <sz val="9"/>
        <color theme="1"/>
        <rFont val="Calibri"/>
        <family val="2"/>
        <scheme val="minor"/>
      </rPr>
      <t xml:space="preserve">Y a-t-il eu des intérêts, signatures d'ententes ou de contrats pouvant aider au développement de la carrière d'artistes canadien.ne.s à l'étranger ? </t>
    </r>
    <r>
      <rPr>
        <i/>
        <strike/>
        <sz val="9"/>
        <color rgb="FF0070C0"/>
        <rFont val="Calibri"/>
        <family val="2"/>
        <scheme val="minor"/>
      </rPr>
      <t>Joindre les résultats du sondage auprès des pros de l'international.</t>
    </r>
    <r>
      <rPr>
        <b/>
        <strike/>
        <sz val="9"/>
        <color rgb="FF0070C0"/>
        <rFont val="Calibri"/>
        <family val="2"/>
        <scheme val="minor"/>
      </rPr>
      <t xml:space="preserve"> </t>
    </r>
    <r>
      <rPr>
        <b/>
        <sz val="9"/>
        <rFont val="Calibri"/>
        <family val="2"/>
        <scheme val="minor"/>
      </rPr>
      <t>Joindre un sondage de satisfaction</t>
    </r>
  </si>
  <si>
    <t>7. Décrivez les modifications majeures par rapport à l'activité initialement proposée, le cas échéant.</t>
  </si>
  <si>
    <r>
      <rPr>
        <b/>
        <sz val="9"/>
        <color theme="1"/>
        <rFont val="Calibri"/>
        <family val="2"/>
        <scheme val="minor"/>
      </rPr>
      <t xml:space="preserve">6. Nommez les artistes/groupes ayant participé à l'activité de promotion.  </t>
    </r>
    <r>
      <rPr>
        <sz val="9"/>
        <color theme="1"/>
        <rFont val="Calibri"/>
        <family val="2"/>
        <scheme val="minor"/>
      </rPr>
      <t xml:space="preserve">
</t>
    </r>
    <r>
      <rPr>
        <i/>
        <sz val="9"/>
        <color rgb="FF0070C0"/>
        <rFont val="Calibri"/>
        <family val="2"/>
        <scheme val="minor"/>
      </rPr>
      <t>Insérez des lignes au besoin.</t>
    </r>
  </si>
  <si>
    <t>1. Décrivez le déroulement du projet et les modifications apportées, le cas échéant.</t>
  </si>
  <si>
    <r>
      <t>3. Décrivez la couverture médiatique qu'a reçue le projet, le cas échéant.</t>
    </r>
    <r>
      <rPr>
        <i/>
        <sz val="9"/>
        <color rgb="FF0070C0"/>
        <rFont val="Calibri"/>
        <family val="2"/>
        <scheme val="minor"/>
      </rPr>
      <t xml:space="preserve"> Joindre un dossier de presse.</t>
    </r>
  </si>
  <si>
    <t>4. Avez-vous atteint les objectifs que vous vous étiez fixés ? Expliquez.</t>
  </si>
  <si>
    <t>6. Décrivez l'incidence de l'aide de Musicaction sur le projet.</t>
  </si>
  <si>
    <t xml:space="preserve">1. Décrivez l'expertise de l'organisme en développement de compétences auprès des artistes et/ou des professionnel.le.s du secteur de la musique canadienne. </t>
  </si>
  <si>
    <r>
      <t>2. Décrivez votre projet avec une description détaillée</t>
    </r>
    <r>
      <rPr>
        <b/>
        <sz val="9"/>
        <rFont val="Calibri"/>
        <family val="2"/>
      </rPr>
      <t xml:space="preserve"> des activités et des formateurs/trices choisi.e.s</t>
    </r>
    <r>
      <rPr>
        <b/>
        <sz val="9"/>
        <color theme="1"/>
        <rFont val="Calibri"/>
        <family val="2"/>
      </rPr>
      <t xml:space="preserve"> pour lesquel.le.s l'aide est demandée. 
</t>
    </r>
    <r>
      <rPr>
        <i/>
        <sz val="9"/>
        <color rgb="FF0070C0"/>
        <rFont val="Calibri"/>
        <family val="2"/>
      </rPr>
      <t>Ex. Accompagnement personnalisé, mise en scène et captation d'un spectacle, réalisation encadrée d'une maquette professionnelle ou autre projet.</t>
    </r>
  </si>
  <si>
    <t>3. Quelle est la plus-value de ce projet pour la carrière nationale et/ou internationale des artistes et/ou entrepreneur.e.s et en quoi cela favorisera-t-il leur intégration à l'industrie musicale ?</t>
  </si>
  <si>
    <r>
      <t xml:space="preserve">4. Quels sont les critères de sélection des artistes et/ou entrepreneur.e.s choisi.e.s pour ce projet ? </t>
    </r>
    <r>
      <rPr>
        <i/>
        <sz val="9"/>
        <color rgb="FF0070C0"/>
        <rFont val="Calibri"/>
        <family val="2"/>
        <scheme val="minor"/>
      </rPr>
      <t>Joindre les ententes avec les partenaires, si applicable.</t>
    </r>
  </si>
  <si>
    <t>6. S'il s'agit d'un projet visant les marchés internationaux, en quoi consiste vos liens avec le marché d'exportation visé et en quoi cela serait bénéfique aux participant.e.s ?</t>
  </si>
  <si>
    <r>
      <t>7. Fournissez un calendrier de réalisation du projet avec les actions posées pour chaque mois/période.</t>
    </r>
    <r>
      <rPr>
        <i/>
        <sz val="9"/>
        <color rgb="FF0070C0"/>
        <rFont val="Calibri"/>
        <family val="2"/>
        <scheme val="minor"/>
      </rPr>
      <t xml:space="preserve"> 
Insérez des lignes au besoin.</t>
    </r>
  </si>
  <si>
    <r>
      <t xml:space="preserve">1. Décrivez votre projet de promotion avec une description détaillée des activités pour lesquelles l'aide est demandée.
</t>
    </r>
    <r>
      <rPr>
        <i/>
        <sz val="9"/>
        <color rgb="FF0070C0"/>
        <rFont val="Calibri"/>
        <family val="2"/>
        <scheme val="minor"/>
      </rPr>
      <t>Ex. À qui s'adresse le projet, le marché visé, etc.</t>
    </r>
  </si>
  <si>
    <t>2. Quels sont les critères de sélection des artistes choisi.e.s pour ce projet ?</t>
  </si>
  <si>
    <r>
      <t xml:space="preserve">3. Présentez l'équipe et les partenaires du projet, le cas échéant. 
</t>
    </r>
    <r>
      <rPr>
        <i/>
        <sz val="9"/>
        <color rgb="FF0070C0"/>
        <rFont val="Calibri"/>
        <family val="2"/>
        <scheme val="minor"/>
      </rPr>
      <t>Ex. Décrire l'expertise et les réalisations des parties prenantes et l'apport de chacun au projet.</t>
    </r>
  </si>
  <si>
    <t xml:space="preserve">4. Quels sont les objectifs visés par le projet déposé ? </t>
  </si>
  <si>
    <t>5. Démontrez le potentiel de retombées en terme de visibilité et décrivez votre plan promotionnel global.</t>
  </si>
  <si>
    <t>6. Quels sont les indicateurs de rendement qui seront mis en place pour mesurer les impacts ?</t>
  </si>
  <si>
    <t xml:space="preserve">Nom de l'artiste ou formation provenant des CLOSM </t>
  </si>
  <si>
    <r>
      <rPr>
        <b/>
        <sz val="9"/>
        <color theme="1"/>
        <rFont val="Calibri"/>
        <family val="2"/>
      </rPr>
      <t xml:space="preserve">Nombre d'album ou EP en carrière </t>
    </r>
    <r>
      <rPr>
        <sz val="9"/>
        <color theme="1"/>
        <rFont val="Calibri"/>
        <family val="2"/>
      </rPr>
      <t xml:space="preserve">
</t>
    </r>
    <r>
      <rPr>
        <sz val="9"/>
        <color rgb="FFFF0000"/>
        <rFont val="Calibri"/>
        <family val="2"/>
      </rPr>
      <t>Qui ont à leur actif au plus trois albums ou EP francophones commercialisés en carrière</t>
    </r>
  </si>
  <si>
    <r>
      <t xml:space="preserve">Date de sortie du dernier album ou EP francophone de l'artiste
</t>
    </r>
    <r>
      <rPr>
        <b/>
        <sz val="9"/>
        <color rgb="FFFF0000"/>
        <rFont val="Calibri"/>
        <family val="2"/>
      </rPr>
      <t>(36 mois précédent l'événement ou 6 mois après)</t>
    </r>
  </si>
  <si>
    <t xml:space="preserve"> Artiste 
Autochtone CLOSM</t>
  </si>
  <si>
    <t xml:space="preserve">Artiste 
prov. autre 
que le Québec  </t>
  </si>
  <si>
    <t>N/A- complété ci-dessous</t>
  </si>
  <si>
    <r>
      <t xml:space="preserve">AUTRES ARTISTES </t>
    </r>
    <r>
      <rPr>
        <b/>
        <u/>
        <sz val="9"/>
        <rFont val="Calibri"/>
        <family val="2"/>
      </rPr>
      <t>CANADIEN.NE.S</t>
    </r>
    <r>
      <rPr>
        <b/>
        <sz val="9"/>
        <rFont val="Calibri"/>
        <family val="2"/>
      </rPr>
      <t xml:space="preserve"> DE LA PROGRAMMATION</t>
    </r>
  </si>
  <si>
    <t>Artiste 
francophone du Québec</t>
  </si>
  <si>
    <r>
      <t xml:space="preserve">Date de sortie du dernier album ou EP francophone de l'artiste </t>
    </r>
    <r>
      <rPr>
        <b/>
        <u/>
        <sz val="9"/>
        <color theme="1"/>
        <rFont val="Calibri"/>
        <family val="2"/>
      </rPr>
      <t xml:space="preserve"> </t>
    </r>
    <r>
      <rPr>
        <b/>
        <sz val="9"/>
        <color theme="1"/>
        <rFont val="Calibri"/>
        <family val="2"/>
      </rPr>
      <t xml:space="preserve">
</t>
    </r>
    <r>
      <rPr>
        <b/>
        <sz val="9"/>
        <color rgb="FFFF0000"/>
        <rFont val="Calibri"/>
        <family val="2"/>
      </rPr>
      <t>(36 mois précédent l'événement ou 6 mois après)</t>
    </r>
  </si>
  <si>
    <r>
      <rPr>
        <b/>
        <sz val="9"/>
        <rFont val="Calibri"/>
        <family val="2"/>
      </rPr>
      <t xml:space="preserve">Édition </t>
    </r>
    <r>
      <rPr>
        <b/>
        <sz val="9"/>
        <color theme="1"/>
        <rFont val="Calibri"/>
        <family val="2"/>
      </rPr>
      <t>visée par la demande (nombre)</t>
    </r>
  </si>
  <si>
    <r>
      <t xml:space="preserve">Nombre de spectacles </t>
    </r>
    <r>
      <rPr>
        <b/>
        <u/>
        <sz val="9"/>
        <color theme="1"/>
        <rFont val="Calibri"/>
        <family val="2"/>
      </rPr>
      <t>de musique</t>
    </r>
    <r>
      <rPr>
        <b/>
        <sz val="9"/>
        <color theme="1"/>
        <rFont val="Calibri"/>
        <family val="2"/>
      </rPr>
      <t xml:space="preserve"> prévus</t>
    </r>
  </si>
  <si>
    <t>PLAN D'AFFAIRES
2025-2026</t>
  </si>
  <si>
    <r>
      <t xml:space="preserve">5. Décrivez les activités </t>
    </r>
    <r>
      <rPr>
        <b/>
        <u/>
        <sz val="9"/>
        <color theme="1"/>
        <rFont val="Calibri"/>
        <family val="2"/>
        <scheme val="minor"/>
      </rPr>
      <t xml:space="preserve">spécifiques </t>
    </r>
    <r>
      <rPr>
        <b/>
        <u/>
        <sz val="9"/>
        <color rgb="FFFF0000"/>
        <rFont val="Calibri"/>
        <family val="2"/>
        <scheme val="minor"/>
      </rPr>
      <t>(si elles diffèrent de celles expliquées à la question 4 relativement au volet pro)</t>
    </r>
    <r>
      <rPr>
        <b/>
        <sz val="9"/>
        <color theme="1"/>
        <rFont val="Calibri"/>
        <family val="2"/>
        <scheme val="minor"/>
      </rPr>
      <t xml:space="preserve"> et outils de communication développés pour la délégation étrangère.
</t>
    </r>
    <r>
      <rPr>
        <i/>
        <sz val="9"/>
        <color rgb="FF0070C0"/>
        <rFont val="Calibri"/>
        <family val="2"/>
        <scheme val="minor"/>
      </rPr>
      <t>Ex : Avez-vous un quartier général dédié à l'accueil des pros de l'international ? Avez-vous un horaire ou un parcours spécifique ? Des activités de réseautage prévues?</t>
    </r>
    <r>
      <rPr>
        <b/>
        <sz val="9"/>
        <color theme="1"/>
        <rFont val="Calibri"/>
        <family val="2"/>
        <scheme val="minor"/>
      </rPr>
      <t xml:space="preserve"> </t>
    </r>
  </si>
  <si>
    <r>
      <rPr>
        <b/>
        <sz val="9"/>
        <color theme="1"/>
        <rFont val="Calibri"/>
        <family val="2"/>
        <scheme val="minor"/>
      </rPr>
      <t xml:space="preserve">9. Nommez les artistes/groupes ciblé.e.s par l'activité de promotion.  </t>
    </r>
    <r>
      <rPr>
        <sz val="9"/>
        <color theme="1"/>
        <rFont val="Calibri"/>
        <family val="2"/>
        <scheme val="minor"/>
      </rPr>
      <t xml:space="preserve">
</t>
    </r>
    <r>
      <rPr>
        <i/>
        <sz val="9"/>
        <color rgb="FF0070C0"/>
        <rFont val="Calibri"/>
        <family val="2"/>
        <scheme val="minor"/>
      </rPr>
      <t>Insérez des lignes au besoin.</t>
    </r>
  </si>
  <si>
    <t>2. Plan des activités liées au secteur de la musique de votre organisme permettant de remplir votre mission et vos objectifs pour la prochaine année.</t>
  </si>
  <si>
    <t>TOTAL ARTISTES CANADIEN.NE.S</t>
  </si>
  <si>
    <t>GRAND TOTAL ARTISTES</t>
  </si>
  <si>
    <r>
      <rPr>
        <b/>
        <sz val="9"/>
        <rFont val="Calibri"/>
        <family val="2"/>
      </rPr>
      <t>EVÉNEMENT TYPE CONTACT : MINIMUM 3 ARTISTES CANADIEN.NE.S EN MUSIQUE VOCALE FRANCOPHONE ET EN LANGUES AUTOCHTONES ISSU.ES DES COMMUNAUTÉS FRANCOPHONES EN SITUATION MINORITAIRES</t>
    </r>
    <r>
      <rPr>
        <sz val="9"/>
        <rFont val="Calibri"/>
        <family val="2"/>
      </rPr>
      <t xml:space="preserve"> CORRESPONDANT AUX CRITÈRES D'ADMISSIBILITÉ DU PROGRAMME  </t>
    </r>
    <r>
      <rPr>
        <b/>
        <sz val="9"/>
        <color rgb="FFFF0000"/>
        <rFont val="Calibri"/>
        <family val="2"/>
      </rPr>
      <t>OU</t>
    </r>
    <r>
      <rPr>
        <sz val="9"/>
        <rFont val="Calibri"/>
        <family val="2"/>
      </rPr>
      <t xml:space="preserve">
</t>
    </r>
    <r>
      <rPr>
        <b/>
        <sz val="9"/>
        <rFont val="Calibri"/>
        <family val="2"/>
      </rPr>
      <t>EVÉNEMENT TYPE FESTIVAL : MINIMUM 5 ARTISTES CANADIEN.NE.S EN MUSIQUE VOCALE FRANCOPHONE  ISSU.ES DES COMMUNAUTÉS FRANCOPHONES EN SITUATION MINORITAIRES</t>
    </r>
    <r>
      <rPr>
        <sz val="9"/>
        <rFont val="Calibri"/>
        <family val="2"/>
      </rPr>
      <t xml:space="preserve"> CORRESPONDANT AUX CRITÈRES D'ADMISSIBILITÉ DU PROGRAMME</t>
    </r>
  </si>
  <si>
    <r>
      <rPr>
        <b/>
        <sz val="9"/>
        <rFont val="Calibri"/>
        <family val="2"/>
      </rPr>
      <t>EVÉNEMENT TYPE CONTACT : MINIMUM 3 ARTISTES CANADIEN.NE.S EN MUSIQUE VOCALE FRANCOPHONE ET EN LANGUES AUTOCHTONES ISSU.ES DES COMMUNAUTÉS FRANCOPHONES EN SITUATION MINORITAIRES</t>
    </r>
    <r>
      <rPr>
        <sz val="9"/>
        <rFont val="Calibri"/>
        <family val="2"/>
      </rPr>
      <t xml:space="preserve"> CORRESPONDANT AUX CRITÈRES D'ADMISSIBILITÉ DU PROGRAMME  </t>
    </r>
    <r>
      <rPr>
        <b/>
        <sz val="9"/>
        <color rgb="FFFF0000"/>
        <rFont val="Calibri"/>
        <family val="2"/>
      </rPr>
      <t>OU</t>
    </r>
    <r>
      <rPr>
        <sz val="9"/>
        <rFont val="Calibri"/>
        <family val="2"/>
      </rPr>
      <t xml:space="preserve">
</t>
    </r>
    <r>
      <rPr>
        <b/>
        <sz val="9"/>
        <rFont val="Calibri"/>
        <family val="2"/>
      </rPr>
      <t>EVÉNEMENT TYPE FESTIVAL : MINIMUM 5 ARTISTES CANADIEN.NE.S EN MUSIQUE VOCALE FRANCOPHONE  ET EN LANGUES AUTOCHTONES</t>
    </r>
    <r>
      <rPr>
        <b/>
        <sz val="9"/>
        <color rgb="FFB90000"/>
        <rFont val="Calibri"/>
        <family val="2"/>
      </rPr>
      <t xml:space="preserve"> </t>
    </r>
    <r>
      <rPr>
        <b/>
        <sz val="9"/>
        <rFont val="Calibri"/>
        <family val="2"/>
      </rPr>
      <t>ISSU.ES DES COMMUNAUTÉS FRANCOPHONES EN SITUATION MINORITAIRES</t>
    </r>
    <r>
      <rPr>
        <sz val="9"/>
        <rFont val="Calibri"/>
        <family val="2"/>
      </rPr>
      <t xml:space="preserve"> CORRESPONDANT AUX CRITÈRES D'ADMISSIBILITÉ DU PROGRAMME</t>
    </r>
  </si>
  <si>
    <r>
      <t>PROJET #5 /</t>
    </r>
    <r>
      <rPr>
        <b/>
        <sz val="9"/>
        <color rgb="FFFF0000"/>
        <rFont val="Calibri"/>
        <family val="2"/>
      </rPr>
      <t xml:space="preserve"> TITRE DU PROJET :</t>
    </r>
  </si>
  <si>
    <t xml:space="preserve">8. Expliquez comment vous tenez compte des besoins exprimés par le milieu lors de la sélection des professionnel.le.s invité.e.s (consultation globale, discussions avec les équipes des artistes programmé.e.s et autres producteur.trice.s, etc.) </t>
  </si>
  <si>
    <t>5. Quel(s) outil(s) conserveront les artistes à la suite du projet, le cas échéant ?</t>
  </si>
  <si>
    <t>3. Quelle est la plus-value de ce projet pour la carrière nationale et-ou internationale des artistes et/ou  entrepreneur.e.s et en quoi cela favorisera-t-il leur intégration à l'industrie musicale ?</t>
  </si>
  <si>
    <r>
      <t xml:space="preserve">8. Décrivez les activités </t>
    </r>
    <r>
      <rPr>
        <b/>
        <u/>
        <sz val="9"/>
        <color theme="1"/>
        <rFont val="Calibri"/>
        <family val="2"/>
        <scheme val="minor"/>
      </rPr>
      <t>spécifiques</t>
    </r>
    <r>
      <rPr>
        <b/>
        <sz val="9"/>
        <color theme="1"/>
        <rFont val="Calibri"/>
        <family val="2"/>
        <scheme val="minor"/>
      </rPr>
      <t xml:space="preserve"> développées pour la délégation étrangère venant au Canada, le cas échéant.</t>
    </r>
  </si>
  <si>
    <t>9. Expliquez le processus de sélection pour le choix des professionnel.le.s de l'international invité.e.s.</t>
  </si>
  <si>
    <r>
      <t xml:space="preserve">10. Quelles sont vos objectifs en ce qui a trait aux pros de l'international invité.e.s pour cette édition ? 
</t>
    </r>
    <r>
      <rPr>
        <i/>
        <sz val="9"/>
        <color rgb="FF0070C0"/>
        <rFont val="Calibri"/>
        <family val="2"/>
        <scheme val="minor"/>
      </rPr>
      <t>Ex. # de pros, origine, fonctions, etc.</t>
    </r>
  </si>
  <si>
    <t xml:space="preserve">Si ce projet est financé depuis plus de 5 ans, vous n'avez pas à compléter les prochaines questions. 
Vous devez cependant nous faire part de toute nouveauté, modification ou changement important par rapport à l’édition précédente, le cas échéant :
</t>
  </si>
  <si>
    <t>RENSEIGNEMENTS SUR LA TOURNÉE #3</t>
  </si>
  <si>
    <t>RENSEIGNEMENTS SUR LA TOURNÉE #4</t>
  </si>
  <si>
    <t>2. Quelles sont les retombées sur la carrière de chacun des artistes et/ou participant.e.s visé.e.s par la demande ?
À cet égard, les résultats d’un sondage effectué auprès des participant.e.s au projet peut être exigé par Musicaction.</t>
  </si>
  <si>
    <r>
      <t xml:space="preserve">5. S’il s’agit d’un projet visant des artistes en début de carrière, quel outil concret a été développé pour agir comme carte de visite auprès des acteurs.trices de l’industrie (maquette, captation de spectacles, etc.) ?
</t>
    </r>
    <r>
      <rPr>
        <i/>
        <sz val="9"/>
        <color rgb="FF0070C0"/>
        <rFont val="Calibri"/>
        <family val="2"/>
        <scheme val="minor"/>
      </rPr>
      <t>Joindre l'outil développé.</t>
    </r>
  </si>
  <si>
    <r>
      <t xml:space="preserve">3. Décrivez la couverture médiatique qu'a reçue le projet, le cas échéant. </t>
    </r>
    <r>
      <rPr>
        <i/>
        <sz val="9"/>
        <color rgb="FF0070C0"/>
        <rFont val="Calibri"/>
        <family val="2"/>
        <scheme val="minor"/>
      </rPr>
      <t>Joindre un dossier de presse.</t>
    </r>
  </si>
  <si>
    <t>2. Avez-vous fait la promotion à l'interne ou vous vous êtes adjoints des partenaires pour ce faire? (ex. fournisseur externe, l'artiste ou son équipe, etc.)</t>
  </si>
  <si>
    <t>3. Êtes-vous en mseure de quantifier l'impact de la campagne?</t>
  </si>
  <si>
    <t>1. Complétez les colonnes PARACHÈVEMENT de l'onglet Démarchage.</t>
  </si>
  <si>
    <t>2. Décrivez les modifications apportées aux voyages d'affaires initialement soumis, le cas échéant  (remplacement d'un événement par un autre par exemple).</t>
  </si>
  <si>
    <t>3. Complétez le tableau des rencontres ayant eu lieu ci-dessous.</t>
  </si>
  <si>
    <t>Demande</t>
  </si>
  <si>
    <t>Dépenses maximales demandées par  spectacle*</t>
  </si>
  <si>
    <r>
      <t xml:space="preserve">*ROSEQ : </t>
    </r>
    <r>
      <rPr>
        <i/>
        <sz val="9"/>
        <color rgb="FFFF0000"/>
        <rFont val="Calibri"/>
        <family val="2"/>
      </rPr>
      <t xml:space="preserve">Dépenses maximales considérées de </t>
    </r>
    <r>
      <rPr>
        <b/>
        <i/>
        <sz val="9"/>
        <color rgb="FFFF0000"/>
        <rFont val="Calibri"/>
        <family val="2"/>
      </rPr>
      <t>467 $ par spectacle</t>
    </r>
    <r>
      <rPr>
        <i/>
        <sz val="9"/>
        <color rgb="FFFF0000"/>
        <rFont val="Calibri"/>
        <family val="2"/>
      </rPr>
      <t xml:space="preserve"> pour une aide maximale de 350 $ par spectacle.</t>
    </r>
  </si>
  <si>
    <t>Dépenses maximales confirmées par  spectacle effectué*</t>
  </si>
  <si>
    <t>Dépenses accordées à la demande</t>
  </si>
  <si>
    <t>Dépenses finales accordées</t>
  </si>
  <si>
    <r>
      <t xml:space="preserve">*Coup de cœur francophone, RADARTS, Réseau Ontario et Réseau des grands espaces: </t>
    </r>
    <r>
      <rPr>
        <i/>
        <sz val="9"/>
        <color rgb="FFFF0000"/>
        <rFont val="Calibri"/>
        <family val="2"/>
      </rPr>
      <t xml:space="preserve">Dépenses maximales considérées de </t>
    </r>
    <r>
      <rPr>
        <b/>
        <i/>
        <sz val="9"/>
        <color rgb="FFFF0000"/>
        <rFont val="Calibri"/>
        <family val="2"/>
      </rPr>
      <t>1067 $ par spectacle</t>
    </r>
    <r>
      <rPr>
        <i/>
        <sz val="9"/>
        <color rgb="FFFF0000"/>
        <rFont val="Calibri"/>
        <family val="2"/>
      </rPr>
      <t xml:space="preserve"> pour une aide maximale de 800 $ par spectacle.</t>
    </r>
  </si>
  <si>
    <t>3. Expliquez les activités de promotion que vous planifiez effectuées.</t>
  </si>
  <si>
    <t>4. Ces activités seront-elles réalisées à l'interne par le réseau et/ou par des partenaires de la tournée (ex: chaque diffuseur, l'artiste, l'équipe de l'artiste, etc.)? Expliquez.</t>
  </si>
  <si>
    <r>
      <t xml:space="preserve">*Administration de la tournée: </t>
    </r>
    <r>
      <rPr>
        <i/>
        <sz val="9"/>
        <color rgb="FFFF0000"/>
        <rFont val="Calibri"/>
        <family val="2"/>
      </rPr>
      <t xml:space="preserve">Dépenses maximales considérées de </t>
    </r>
    <r>
      <rPr>
        <b/>
        <i/>
        <sz val="9"/>
        <color rgb="FFFF0000"/>
        <rFont val="Calibri"/>
        <family val="2"/>
      </rPr>
      <t xml:space="preserve">1000 $ par tournée </t>
    </r>
    <r>
      <rPr>
        <i/>
        <sz val="9"/>
        <color rgb="FFFF0000"/>
        <rFont val="Calibri"/>
        <family val="2"/>
      </rPr>
      <t>pour une aide maximale de 750 $ par tournée.</t>
    </r>
  </si>
  <si>
    <t xml:space="preserve"> </t>
  </si>
  <si>
    <t>Montants acceptés</t>
  </si>
  <si>
    <t>Montants 
acceptés</t>
  </si>
  <si>
    <t xml:space="preserve"> TOURNÉE 2 PLAN DE SPECTACLES - DEMANDE</t>
  </si>
  <si>
    <t xml:space="preserve"> TOURNÉE 3 PLAN DE SPECTACLES - DEMANDE</t>
  </si>
  <si>
    <t xml:space="preserve"> TOURNÉE 4 PLAN DE SPECTACLES - DEMANDE</t>
  </si>
  <si>
    <t xml:space="preserve"> TOURNÉE 1 PLAN DE SPECTACLES - DEMANDE</t>
  </si>
  <si>
    <r>
      <t xml:space="preserve">RENSEIGNEMENTS SUR LA TOURNÉE #3 -PREMIÈRE PARTIE </t>
    </r>
    <r>
      <rPr>
        <b/>
        <sz val="9"/>
        <color rgb="FFFF0000"/>
        <rFont val="Calibri"/>
        <family val="2"/>
      </rPr>
      <t>(ROSEQ UNIQUEMENT)</t>
    </r>
  </si>
  <si>
    <r>
      <t xml:space="preserve">RENSEIGNEMENTS SUR LA TOURNÉE #4 -PREMIÈRE PARTIE </t>
    </r>
    <r>
      <rPr>
        <b/>
        <sz val="9"/>
        <color rgb="FFFF0000"/>
        <rFont val="Calibri"/>
        <family val="2"/>
      </rPr>
      <t xml:space="preserve"> (ROSEQ UNIQUEMENT)</t>
    </r>
  </si>
  <si>
    <t>Événement au Canada &amp; Événement en chanson dans la francophonie canadienne
(EC-ICV4)</t>
  </si>
  <si>
    <t>1.14</t>
  </si>
  <si>
    <t>Participation de la ou du Demandeur</t>
  </si>
  <si>
    <t>Cachets 
soumis</t>
  </si>
  <si>
    <t>Réservé 
ADMIN
Montant accordé</t>
  </si>
  <si>
    <t>Sous-total des dépenses de production admissibles</t>
  </si>
  <si>
    <t>Sous-total des dépenses de promotion admissibles</t>
  </si>
  <si>
    <t>Sous-total des dépenses d'administration admissibles</t>
  </si>
  <si>
    <t>Dépenses par  spectacle*</t>
  </si>
  <si>
    <t>Montant des dépenses pour la promotion de la tournée #2</t>
  </si>
  <si>
    <t>Montant demandé pour l'administration de la tournée #2</t>
  </si>
  <si>
    <r>
      <t xml:space="preserve">PROMOTION NUMÉRIQUE DE LA TOURNÉE #2
</t>
    </r>
    <r>
      <rPr>
        <i/>
        <sz val="9"/>
        <color rgb="FF0070C0"/>
        <rFont val="Calibri"/>
        <family val="2"/>
      </rPr>
      <t>À compléter si une aide spécifique est demandée pour la promotion numérique de la tournée.</t>
    </r>
  </si>
  <si>
    <r>
      <t xml:space="preserve">PROMOTION NUMÉRIQUE DE LA TOURNÉE #1
</t>
    </r>
    <r>
      <rPr>
        <i/>
        <sz val="9"/>
        <color rgb="FF0070C0"/>
        <rFont val="Calibri"/>
        <family val="2"/>
      </rPr>
      <t>À compléter si une aide spécifique est demandée pour la promotion numérique de la tournée.</t>
    </r>
  </si>
  <si>
    <t>Montant demandé pour l'administration de la tournée #3</t>
  </si>
  <si>
    <t>Montant des dépenses pour la promotion de la tournée #3</t>
  </si>
  <si>
    <r>
      <t xml:space="preserve">PROMOTION NUMÉRIQUE DE LA TOURNÉE #3
</t>
    </r>
    <r>
      <rPr>
        <i/>
        <sz val="9"/>
        <color rgb="FF0070C0"/>
        <rFont val="Calibri"/>
        <family val="2"/>
      </rPr>
      <t>À compléter si une aide spécifique est demandée pour la promotion numérique de la tournée.</t>
    </r>
  </si>
  <si>
    <r>
      <t xml:space="preserve">PROMOTION NUMÉRIQUE DE LA TOURNÉE #4
</t>
    </r>
    <r>
      <rPr>
        <i/>
        <sz val="9"/>
        <color rgb="FF0070C0"/>
        <rFont val="Calibri"/>
        <family val="2"/>
      </rPr>
      <t>À compléter si une aide spécifique est demandée pour la promotion numérique de la tournée.</t>
    </r>
  </si>
  <si>
    <t>Montant demandé pour l'administration de la tournée #4</t>
  </si>
  <si>
    <t>Montant des dépenses pour la promotion de la tournée #4</t>
  </si>
  <si>
    <t>Dépenses maximales pour l'administration de la tournée #1 (max 1000$)</t>
  </si>
  <si>
    <t>Dépenses pour la promotion de la tournée #1</t>
  </si>
  <si>
    <t>ICV4</t>
  </si>
  <si>
    <r>
      <t>Événement au Canada</t>
    </r>
    <r>
      <rPr>
        <b/>
        <sz val="10"/>
        <rFont val="Calibri"/>
        <family val="2"/>
      </rPr>
      <t xml:space="preserve"> (EC)</t>
    </r>
    <r>
      <rPr>
        <sz val="10"/>
        <rFont val="Calibri"/>
        <family val="2"/>
      </rPr>
      <t xml:space="preserve">-Événement en chanson dans la Francophonie canadienne </t>
    </r>
    <r>
      <rPr>
        <b/>
        <sz val="10"/>
        <rFont val="Calibri"/>
        <family val="2"/>
      </rPr>
      <t>(ICV4)</t>
    </r>
  </si>
  <si>
    <t>1. Inscrire dans le TABLEAU DÉTAILLÉ DES DÉPENSES - Dépenses jusqu'au minimum requis pour couvrir l'engagement.
2. Musicaction vous retournera votre formulaire sur lequel certaines factures seront sélectionnées pour vérification.
3. Transmettre les factures à être vérifiées avec les preuves de leurs paiements numérotées selon le No de poste de dépense.</t>
  </si>
  <si>
    <t>Personne originaire ou d’ascendance de l'Afrique du Nord</t>
  </si>
  <si>
    <t>ÉVÉNEMENT EN CHANSON DANS LA FRANCOPHONIE CANADIENNE 26-27</t>
  </si>
  <si>
    <t>ÉVÉNEMENT EN CHANSON DANS LA FRANCOPHONIE CANADIENNE (ICV4)
Questions à répondre à la demande</t>
  </si>
  <si>
    <t>L'ÉVÉNEMENT EN CHANSON DANS LA FRANCOPHONIE CANADIENNE (ICV4)</t>
  </si>
  <si>
    <r>
      <rPr>
        <b/>
        <sz val="9"/>
        <color theme="1"/>
        <rFont val="Calibri"/>
        <family val="2"/>
        <scheme val="minor"/>
      </rPr>
      <t xml:space="preserve">4. Décrivez l'ensemble des activités professionnelles mises en place dans le cadre de votre événement (lieu d'accueil, outils, sondages, etc.) ainsi que la clientèle professionnelle visée (diffusion, industrie, médias, etc.). </t>
    </r>
    <r>
      <rPr>
        <sz val="9"/>
        <color theme="1"/>
        <rFont val="Calibri"/>
        <family val="2"/>
        <scheme val="minor"/>
      </rPr>
      <t xml:space="preserve">
</t>
    </r>
    <r>
      <rPr>
        <i/>
        <sz val="9"/>
        <color rgb="FF0070C0"/>
        <rFont val="Calibri"/>
        <family val="2"/>
        <scheme val="minor"/>
      </rPr>
      <t>Les listes des pros présent.e.s sont exigées en amont de l'événement par courriel et au parachèvement dans le tableau de l'onglet Para-EC-PCN Professionnel.le.s.</t>
    </r>
  </si>
  <si>
    <r>
      <t xml:space="preserve">ÉVÉNEMENT EN CHANSON DANS LA FRANCOPHONIE CANADIENNE 
</t>
    </r>
    <r>
      <rPr>
        <b/>
        <sz val="16"/>
        <color rgb="FFFF0000"/>
        <rFont val="Calibri"/>
        <family val="2"/>
      </rPr>
      <t>**Programmation 25-26 : Ne pas compléter cet onglet si le parachèvement 25-26 a été déposé.**</t>
    </r>
  </si>
  <si>
    <r>
      <t>ÉVÉNEMENT</t>
    </r>
    <r>
      <rPr>
        <b/>
        <sz val="14"/>
        <rFont val="Calibri"/>
        <family val="2"/>
      </rPr>
      <t xml:space="preserve"> EN CHANSON DANS LA FRANCOPHONIE CANADIENNE 
Programmation 26-27</t>
    </r>
  </si>
  <si>
    <r>
      <t xml:space="preserve">Salaires et charges sociales en production </t>
    </r>
    <r>
      <rPr>
        <i/>
        <sz val="10"/>
        <color theme="4"/>
        <rFont val="Calibri"/>
        <family val="2"/>
      </rPr>
      <t>(employé.e.s attitré.e.s au projet)</t>
    </r>
  </si>
  <si>
    <t>Honoraires contractuels externes (directeur.trice artistique, de programmation, coordonateur.trice, etc.)</t>
  </si>
  <si>
    <r>
      <t xml:space="preserve">Cachets d'artistes et musiciens - Programmation </t>
    </r>
    <r>
      <rPr>
        <i/>
        <sz val="10"/>
        <color rgb="FF0070C0"/>
        <rFont val="Calibri"/>
        <family val="2"/>
      </rPr>
      <t>(inclut répétitions et spectacles)</t>
    </r>
  </si>
  <si>
    <t>Cachets de mentorat et formateurs</t>
  </si>
  <si>
    <t>Transport terrestre et aérien</t>
  </si>
  <si>
    <r>
      <t xml:space="preserve">Salaires et charges sociales en promotion </t>
    </r>
    <r>
      <rPr>
        <i/>
        <sz val="10"/>
        <color theme="4"/>
        <rFont val="Calibri"/>
        <family val="2"/>
      </rPr>
      <t>(employ.é.e.s attitré.e.s au projet)</t>
    </r>
  </si>
  <si>
    <r>
      <t xml:space="preserve">DÉPENSES D'ADMINISTRATION </t>
    </r>
    <r>
      <rPr>
        <b/>
        <sz val="10"/>
        <color rgb="FFFF0000"/>
        <rFont val="Calibri"/>
        <family val="2"/>
      </rPr>
      <t>- À titre informatif</t>
    </r>
  </si>
  <si>
    <r>
      <t xml:space="preserve">Salaires et charges sociales </t>
    </r>
    <r>
      <rPr>
        <i/>
        <sz val="10"/>
        <color rgb="FF0070C0"/>
        <rFont val="Calibri"/>
        <family val="2"/>
      </rPr>
      <t>(autres que ceux mis en production et promotion)</t>
    </r>
  </si>
  <si>
    <t>Honoraires de consultation externe</t>
  </si>
  <si>
    <r>
      <t xml:space="preserve">ÉVÉNEMENT EN CHANSON DANS LA FRANCOPHONIE CANADIENNE 
</t>
    </r>
    <r>
      <rPr>
        <b/>
        <sz val="14"/>
        <color rgb="FF0000FF"/>
        <rFont val="Calibri"/>
        <family val="2"/>
      </rPr>
      <t>Questions à répondre au parachèvement</t>
    </r>
  </si>
  <si>
    <r>
      <t xml:space="preserve">ÉVÉNEMENT EN CHANSON DANS LA FRANCOPHONIE CANADIENNE 
Liste des pros ayant participé à l'événement </t>
    </r>
    <r>
      <rPr>
        <b/>
        <sz val="14"/>
        <color rgb="FF0000FF"/>
        <rFont val="Calibri"/>
        <family val="2"/>
      </rPr>
      <t>(à répondre au parachèvement)</t>
    </r>
  </si>
  <si>
    <t xml:space="preserve">TABLEAU DÉTAILLÉ DES DÉPENSES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</si>
</sst>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0\ &quot;$&quot;_);[Red]\(#,##0\ &quot;$&quot;\)"/>
    <numFmt numFmtId="7" formatCode="#,##0.00\ &quot;$&quot;_);\(#,##0.00\ &quot;$&quot;\)"/>
    <numFmt numFmtId="42" formatCode="_ * #,##0_)\ &quot;$&quot;_ ;_ * \(#,##0\)\ &quot;$&quot;_ ;_ * &quot;-&quot;_)\ &quot;$&quot;_ ;_ @_ "/>
    <numFmt numFmtId="44" formatCode="_ * #,##0.00_)\ &quot;$&quot;_ ;_ * \(#,##0.00\)\ &quot;$&quot;_ ;_ * &quot;-&quot;??_)\ &quot;$&quot;_ ;_ @_ "/>
    <numFmt numFmtId="164" formatCode="#,##0\ &quot;$&quot;"/>
    <numFmt numFmtId="165" formatCode="#,##0.00\ &quot;$&quot;"/>
    <numFmt numFmtId="166" formatCode="yy/mm/dd;@"/>
    <numFmt numFmtId="167" formatCode="dd/mm/yy;@"/>
    <numFmt numFmtId="168" formatCode="#,##0[$₮-450]"/>
  </numFmts>
  <fonts count="110" x14ac:knownFonts="1">
    <font>
      <sz val="11"/>
      <color theme="1"/>
      <name val="Calibri"/>
      <family val="2"/>
      <scheme val="minor"/>
    </font>
    <font>
      <sz val="10"/>
      <color theme="1"/>
      <name val="Calibri"/>
      <family val="2"/>
      <scheme val="minor"/>
    </font>
    <font>
      <b/>
      <sz val="10"/>
      <color theme="1"/>
      <name val="Calibri"/>
      <family val="2"/>
      <scheme val="minor"/>
    </font>
    <font>
      <sz val="10"/>
      <color rgb="FF000000"/>
      <name val="Arial"/>
      <family val="2"/>
    </font>
    <font>
      <b/>
      <sz val="11"/>
      <name val="Arial"/>
      <family val="2"/>
    </font>
    <font>
      <sz val="10"/>
      <name val="Arial"/>
      <family val="2"/>
    </font>
    <font>
      <b/>
      <sz val="9"/>
      <name val="Calibri"/>
      <family val="2"/>
    </font>
    <font>
      <sz val="9"/>
      <name val="Calibri"/>
      <family val="2"/>
    </font>
    <font>
      <b/>
      <sz val="9"/>
      <color rgb="FFFF0000"/>
      <name val="Calibri"/>
      <family val="2"/>
    </font>
    <font>
      <sz val="9"/>
      <color rgb="FFFF0000"/>
      <name val="Calibri"/>
      <family val="2"/>
    </font>
    <font>
      <sz val="10"/>
      <name val="Calibri"/>
      <family val="2"/>
      <scheme val="minor"/>
    </font>
    <font>
      <sz val="4"/>
      <name val="Arial"/>
      <family val="2"/>
    </font>
    <font>
      <b/>
      <sz val="10"/>
      <name val="Calibri"/>
      <family val="2"/>
      <scheme val="minor"/>
    </font>
    <font>
      <b/>
      <sz val="9"/>
      <name val="Arial"/>
      <family val="2"/>
    </font>
    <font>
      <sz val="18"/>
      <name val="Arial"/>
      <family val="2"/>
    </font>
    <font>
      <sz val="10"/>
      <name val="Calibri"/>
      <family val="2"/>
    </font>
    <font>
      <b/>
      <sz val="10"/>
      <name val="Calibri"/>
      <family val="2"/>
    </font>
    <font>
      <i/>
      <sz val="10"/>
      <name val="Calibri"/>
      <family val="2"/>
    </font>
    <font>
      <sz val="10"/>
      <color rgb="FFFF0000"/>
      <name val="Calibri"/>
      <family val="2"/>
    </font>
    <font>
      <b/>
      <i/>
      <sz val="10"/>
      <name val="Calibri"/>
      <family val="2"/>
    </font>
    <font>
      <b/>
      <sz val="10"/>
      <color rgb="FFFF0000"/>
      <name val="Calibri"/>
      <family val="2"/>
    </font>
    <font>
      <sz val="10"/>
      <color rgb="FF000000"/>
      <name val="Calibri"/>
      <family val="2"/>
      <scheme val="minor"/>
    </font>
    <font>
      <b/>
      <sz val="9"/>
      <color theme="1"/>
      <name val="Calibri"/>
      <family val="2"/>
    </font>
    <font>
      <sz val="9"/>
      <color theme="1"/>
      <name val="Calibri"/>
      <family val="2"/>
    </font>
    <font>
      <b/>
      <sz val="10"/>
      <color theme="1"/>
      <name val="Calibri"/>
      <family val="2"/>
    </font>
    <font>
      <b/>
      <u/>
      <sz val="9"/>
      <color rgb="FFFF0000"/>
      <name val="Calibri"/>
      <family val="2"/>
    </font>
    <font>
      <b/>
      <vertAlign val="superscript"/>
      <sz val="9"/>
      <color rgb="FFFF0000"/>
      <name val="Calibri"/>
      <family val="2"/>
    </font>
    <font>
      <i/>
      <sz val="9"/>
      <color rgb="FF0070C0"/>
      <name val="Calibri"/>
      <family val="2"/>
    </font>
    <font>
      <i/>
      <sz val="9"/>
      <color rgb="FF0000FF"/>
      <name val="Calibri"/>
      <family val="2"/>
    </font>
    <font>
      <sz val="9"/>
      <color rgb="FF0000FF"/>
      <name val="Calibri"/>
      <family val="2"/>
    </font>
    <font>
      <sz val="8"/>
      <name val="Calibri"/>
      <family val="2"/>
      <scheme val="minor"/>
    </font>
    <font>
      <b/>
      <sz val="14"/>
      <color theme="1"/>
      <name val="Calibri"/>
      <family val="2"/>
    </font>
    <font>
      <sz val="14"/>
      <name val="Arial"/>
      <family val="2"/>
    </font>
    <font>
      <sz val="10"/>
      <color rgb="FF000000"/>
      <name val="Calibri"/>
      <family val="2"/>
    </font>
    <font>
      <b/>
      <sz val="10"/>
      <color theme="0"/>
      <name val="Calibri"/>
      <family val="2"/>
    </font>
    <font>
      <b/>
      <sz val="10"/>
      <color rgb="FF000000"/>
      <name val="Arial"/>
      <family val="2"/>
    </font>
    <font>
      <sz val="10"/>
      <color rgb="FF000000"/>
      <name val="Calibri"/>
      <family val="2"/>
      <scheme val="minor"/>
    </font>
    <font>
      <b/>
      <u/>
      <sz val="9"/>
      <name val="Calibri"/>
      <family val="2"/>
    </font>
    <font>
      <i/>
      <sz val="10"/>
      <color theme="1"/>
      <name val="Calibri"/>
      <family val="2"/>
      <scheme val="minor"/>
    </font>
    <font>
      <sz val="10"/>
      <color theme="1"/>
      <name val="Courier New"/>
      <family val="3"/>
    </font>
    <font>
      <i/>
      <sz val="9"/>
      <name val="Calibri"/>
      <family val="2"/>
    </font>
    <font>
      <u/>
      <sz val="10"/>
      <color indexed="12"/>
      <name val="Arial"/>
      <family val="2"/>
    </font>
    <font>
      <b/>
      <u/>
      <sz val="9"/>
      <color theme="1"/>
      <name val="Calibri"/>
      <family val="2"/>
    </font>
    <font>
      <b/>
      <sz val="14"/>
      <name val="Calibri"/>
      <family val="2"/>
    </font>
    <font>
      <sz val="9"/>
      <color theme="0"/>
      <name val="Calibri"/>
      <family val="2"/>
    </font>
    <font>
      <i/>
      <sz val="9"/>
      <color rgb="FFFF0000"/>
      <name val="Calibri"/>
      <family val="2"/>
    </font>
    <font>
      <b/>
      <sz val="9"/>
      <color theme="1"/>
      <name val="Calibri"/>
      <family val="2"/>
      <scheme val="minor"/>
    </font>
    <font>
      <sz val="9"/>
      <color theme="1"/>
      <name val="Calibri"/>
      <family val="2"/>
      <scheme val="minor"/>
    </font>
    <font>
      <sz val="9"/>
      <color rgb="FF000000"/>
      <name val="Calibri"/>
      <family val="2"/>
      <scheme val="minor"/>
    </font>
    <font>
      <i/>
      <sz val="9"/>
      <color rgb="FF0070C0"/>
      <name val="Calibri"/>
      <family val="2"/>
      <scheme val="minor"/>
    </font>
    <font>
      <b/>
      <u/>
      <sz val="9"/>
      <color theme="1"/>
      <name val="Calibri"/>
      <family val="2"/>
      <scheme val="minor"/>
    </font>
    <font>
      <b/>
      <i/>
      <sz val="9"/>
      <name val="Calibri"/>
      <family val="2"/>
    </font>
    <font>
      <b/>
      <sz val="8"/>
      <name val="Calibri"/>
      <family val="2"/>
    </font>
    <font>
      <b/>
      <sz val="14"/>
      <color rgb="FF0000FF"/>
      <name val="Calibri"/>
      <family val="2"/>
    </font>
    <font>
      <b/>
      <sz val="9"/>
      <color rgb="FFFF0000"/>
      <name val="Calibri"/>
      <family val="2"/>
      <scheme val="minor"/>
    </font>
    <font>
      <b/>
      <sz val="9"/>
      <name val="Calibri"/>
      <family val="2"/>
      <scheme val="minor"/>
    </font>
    <font>
      <sz val="9"/>
      <color indexed="81"/>
      <name val="Tahoma"/>
      <family val="2"/>
    </font>
    <font>
      <b/>
      <sz val="9"/>
      <color indexed="81"/>
      <name val="Tahoma"/>
      <family val="2"/>
    </font>
    <font>
      <sz val="9"/>
      <color rgb="FFFF0000"/>
      <name val="Calibri"/>
      <family val="2"/>
      <scheme val="minor"/>
    </font>
    <font>
      <sz val="10"/>
      <color rgb="FFFF0000"/>
      <name val="Calibri"/>
      <family val="2"/>
      <scheme val="minor"/>
    </font>
    <font>
      <sz val="8"/>
      <name val="Tahoma"/>
      <family val="2"/>
    </font>
    <font>
      <b/>
      <sz val="12"/>
      <name val="Calibri"/>
      <family val="2"/>
    </font>
    <font>
      <sz val="9"/>
      <name val="Calibri"/>
      <family val="2"/>
      <scheme val="minor"/>
    </font>
    <font>
      <b/>
      <u/>
      <sz val="10"/>
      <name val="Calibri"/>
      <family val="2"/>
    </font>
    <font>
      <u/>
      <sz val="9"/>
      <color rgb="FFFF0000"/>
      <name val="Calibri"/>
      <family val="2"/>
      <scheme val="minor"/>
    </font>
    <font>
      <b/>
      <i/>
      <sz val="9"/>
      <color theme="1"/>
      <name val="Calibri"/>
      <family val="2"/>
      <scheme val="minor"/>
    </font>
    <font>
      <b/>
      <i/>
      <sz val="9"/>
      <color rgb="FF0070C0"/>
      <name val="Calibri"/>
      <family val="2"/>
    </font>
    <font>
      <b/>
      <vertAlign val="superscript"/>
      <sz val="9"/>
      <color theme="1"/>
      <name val="Calibri"/>
      <family val="2"/>
    </font>
    <font>
      <i/>
      <sz val="10"/>
      <color rgb="FF0070C0"/>
      <name val="Calibri"/>
      <family val="2"/>
    </font>
    <font>
      <b/>
      <i/>
      <sz val="10"/>
      <color rgb="FF0070C0"/>
      <name val="Calibri"/>
      <family val="2"/>
    </font>
    <font>
      <b/>
      <sz val="10"/>
      <color theme="0" tint="-0.499984740745262"/>
      <name val="Calibri"/>
      <family val="2"/>
    </font>
    <font>
      <i/>
      <sz val="10"/>
      <color rgb="FF0070C0"/>
      <name val="Calibri"/>
      <family val="2"/>
      <scheme val="minor"/>
    </font>
    <font>
      <b/>
      <sz val="10"/>
      <color theme="0"/>
      <name val="Calibri"/>
      <family val="2"/>
      <scheme val="minor"/>
    </font>
    <font>
      <b/>
      <u/>
      <sz val="10"/>
      <color rgb="FF0070C0"/>
      <name val="Calibri"/>
      <family val="2"/>
    </font>
    <font>
      <b/>
      <sz val="14"/>
      <color rgb="FFFF0000"/>
      <name val="Calibri"/>
      <family val="2"/>
    </font>
    <font>
      <sz val="10"/>
      <name val="Segoe UI Emoji"/>
      <family val="2"/>
    </font>
    <font>
      <b/>
      <sz val="11"/>
      <name val="Calibri"/>
      <family val="2"/>
    </font>
    <font>
      <sz val="16"/>
      <name val="Calibri"/>
      <family val="2"/>
    </font>
    <font>
      <sz val="11"/>
      <name val="Calibri"/>
      <family val="2"/>
    </font>
    <font>
      <b/>
      <sz val="12"/>
      <color rgb="FFFFFFFF"/>
      <name val="Calibri"/>
      <family val="2"/>
    </font>
    <font>
      <b/>
      <sz val="12"/>
      <color rgb="FFC00000"/>
      <name val="Calibri"/>
      <family val="2"/>
    </font>
    <font>
      <b/>
      <sz val="12"/>
      <color rgb="FF305496"/>
      <name val="Calibri"/>
      <family val="2"/>
    </font>
    <font>
      <u/>
      <sz val="10"/>
      <color rgb="FF0563C1"/>
      <name val="Calibri"/>
      <family val="2"/>
    </font>
    <font>
      <b/>
      <u/>
      <sz val="10"/>
      <color rgb="FF333399"/>
      <name val="Calibri"/>
      <family val="2"/>
    </font>
    <font>
      <sz val="12"/>
      <name val="Calibri"/>
      <family val="2"/>
    </font>
    <font>
      <sz val="9"/>
      <color rgb="FFFFFFFF"/>
      <name val="Calibri"/>
      <family val="2"/>
    </font>
    <font>
      <sz val="11"/>
      <color rgb="FF000000"/>
      <name val="Calibri"/>
      <family val="2"/>
    </font>
    <font>
      <b/>
      <sz val="11"/>
      <color rgb="FF000000"/>
      <name val="Calibri"/>
      <family val="2"/>
    </font>
    <font>
      <sz val="14"/>
      <name val="Calibri"/>
      <family val="2"/>
    </font>
    <font>
      <b/>
      <sz val="14"/>
      <color rgb="FFFFFFFF"/>
      <name val="Calibri"/>
      <family val="2"/>
    </font>
    <font>
      <b/>
      <i/>
      <sz val="9"/>
      <color rgb="FFFF0000"/>
      <name val="Calibri"/>
      <family val="2"/>
    </font>
    <font>
      <i/>
      <sz val="9"/>
      <color theme="1"/>
      <name val="Calibri"/>
      <family val="2"/>
    </font>
    <font>
      <b/>
      <u/>
      <sz val="9"/>
      <color rgb="FFFF0000"/>
      <name val="Calibri"/>
      <family val="2"/>
      <scheme val="minor"/>
    </font>
    <font>
      <b/>
      <sz val="10"/>
      <color theme="9" tint="-0.249977111117893"/>
      <name val="Calibri"/>
      <family val="2"/>
    </font>
    <font>
      <sz val="11"/>
      <color theme="9" tint="-0.249977111117893"/>
      <name val="Calibri"/>
      <family val="2"/>
      <scheme val="minor"/>
    </font>
    <font>
      <sz val="11"/>
      <color theme="9" tint="-0.249977111117893"/>
      <name val="Calibri"/>
      <family val="2"/>
    </font>
    <font>
      <i/>
      <sz val="9"/>
      <name val="Calibri"/>
      <family val="2"/>
      <scheme val="minor"/>
    </font>
    <font>
      <b/>
      <sz val="16"/>
      <color rgb="FFFF0000"/>
      <name val="Calibri"/>
      <family val="2"/>
    </font>
    <font>
      <b/>
      <strike/>
      <sz val="9"/>
      <color theme="1"/>
      <name val="Calibri"/>
      <family val="2"/>
      <scheme val="minor"/>
    </font>
    <font>
      <i/>
      <strike/>
      <sz val="9"/>
      <color rgb="FF0070C0"/>
      <name val="Calibri"/>
      <family val="2"/>
      <scheme val="minor"/>
    </font>
    <font>
      <b/>
      <strike/>
      <sz val="9"/>
      <color rgb="FF0070C0"/>
      <name val="Calibri"/>
      <family val="2"/>
      <scheme val="minor"/>
    </font>
    <font>
      <b/>
      <sz val="9"/>
      <color rgb="FFB90000"/>
      <name val="Calibri"/>
      <family val="2"/>
    </font>
    <font>
      <sz val="10"/>
      <color theme="1"/>
      <name val="Arial"/>
      <family val="2"/>
    </font>
    <font>
      <b/>
      <sz val="11"/>
      <color rgb="FFFF0000"/>
      <name val="Calibri"/>
      <family val="2"/>
    </font>
    <font>
      <b/>
      <sz val="12"/>
      <color rgb="FF000000"/>
      <name val="Calibri"/>
      <family val="2"/>
    </font>
    <font>
      <b/>
      <sz val="12"/>
      <color rgb="FFFF0000"/>
      <name val="Calibri"/>
      <family val="2"/>
    </font>
    <font>
      <b/>
      <sz val="12"/>
      <color rgb="FF000000"/>
      <name val="Arial"/>
      <family val="2"/>
    </font>
    <font>
      <sz val="11"/>
      <color theme="1"/>
      <name val="Calibri"/>
      <family val="2"/>
      <scheme val="minor"/>
    </font>
    <font>
      <sz val="11"/>
      <color theme="1"/>
      <name val="Aptos"/>
      <family val="2"/>
    </font>
    <font>
      <i/>
      <sz val="10"/>
      <color theme="4"/>
      <name val="Calibri"/>
      <family val="2"/>
    </font>
  </fonts>
  <fills count="44">
    <fill>
      <patternFill patternType="none"/>
    </fill>
    <fill>
      <patternFill patternType="gray125"/>
    </fill>
    <fill>
      <patternFill patternType="solid">
        <fgColor theme="4"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rgb="FFBFBFBF"/>
        <bgColor rgb="FFBFBFBF"/>
      </patternFill>
    </fill>
    <fill>
      <patternFill patternType="solid">
        <fgColor theme="9" tint="0.39997558519241921"/>
        <bgColor indexed="64"/>
      </patternFill>
    </fill>
    <fill>
      <patternFill patternType="solid">
        <fgColor indexed="22"/>
        <bgColor indexed="64"/>
      </patternFill>
    </fill>
    <fill>
      <patternFill patternType="solid">
        <fgColor theme="0" tint="-0.249977111117893"/>
        <bgColor indexed="64"/>
      </patternFill>
    </fill>
    <fill>
      <patternFill patternType="solid">
        <fgColor rgb="FFFFCC9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DDD9C3"/>
        <bgColor rgb="FFDDD9C3"/>
      </patternFill>
    </fill>
    <fill>
      <patternFill patternType="mediumGray"/>
    </fill>
    <fill>
      <patternFill patternType="solid">
        <fgColor theme="1"/>
        <bgColor indexed="64"/>
      </patternFill>
    </fill>
    <fill>
      <patternFill patternType="solid">
        <fgColor theme="8" tint="0.79998168889431442"/>
        <bgColor indexed="64"/>
      </patternFill>
    </fill>
    <fill>
      <patternFill patternType="mediumGray">
        <bgColor theme="2"/>
      </patternFill>
    </fill>
    <fill>
      <patternFill patternType="solid">
        <fgColor theme="5" tint="0.59999389629810485"/>
        <bgColor indexed="64"/>
      </patternFill>
    </fill>
    <fill>
      <patternFill patternType="solid">
        <fgColor theme="7" tint="0.79998168889431442"/>
        <bgColor rgb="FFC2D69B"/>
      </patternFill>
    </fill>
    <fill>
      <patternFill patternType="mediumGray">
        <bgColor indexed="22"/>
      </patternFill>
    </fill>
    <fill>
      <patternFill patternType="solid">
        <fgColor theme="6" tint="0.39997558519241921"/>
        <bgColor indexed="64"/>
      </patternFill>
    </fill>
    <fill>
      <patternFill patternType="mediumGray">
        <bgColor theme="0" tint="-0.249977111117893"/>
      </patternFill>
    </fill>
    <fill>
      <patternFill patternType="solid">
        <fgColor rgb="FFDDD9C3"/>
        <bgColor indexed="64"/>
      </patternFill>
    </fill>
    <fill>
      <patternFill patternType="solid">
        <fgColor rgb="FFFFFFCC"/>
        <bgColor indexed="64"/>
      </patternFill>
    </fill>
    <fill>
      <patternFill patternType="solid">
        <fgColor indexed="65"/>
        <bgColor indexed="64"/>
      </patternFill>
    </fill>
    <fill>
      <patternFill patternType="solid">
        <fgColor theme="0" tint="-0.34998626667073579"/>
        <bgColor indexed="64"/>
      </patternFill>
    </fill>
    <fill>
      <patternFill patternType="mediumGray">
        <bgColor theme="9" tint="0.79998168889431442"/>
      </patternFill>
    </fill>
    <fill>
      <patternFill patternType="solid">
        <fgColor theme="2" tint="-0.499984740745262"/>
        <bgColor indexed="64"/>
      </patternFill>
    </fill>
    <fill>
      <patternFill patternType="mediumGray">
        <bgColor theme="4" tint="0.79998168889431442"/>
      </patternFill>
    </fill>
    <fill>
      <patternFill patternType="solid">
        <fgColor rgb="FF808080"/>
        <bgColor rgb="FF000000"/>
      </patternFill>
    </fill>
    <fill>
      <patternFill patternType="solid">
        <fgColor rgb="FFFFFFFF"/>
        <bgColor rgb="FF000000"/>
      </patternFill>
    </fill>
    <fill>
      <patternFill patternType="solid">
        <fgColor rgb="FF4472C4"/>
        <bgColor rgb="FF000000"/>
      </patternFill>
    </fill>
    <fill>
      <patternFill patternType="solid">
        <fgColor rgb="FFECF4FA"/>
        <bgColor rgb="FF000000"/>
      </patternFill>
    </fill>
    <fill>
      <patternFill patternType="solid">
        <fgColor rgb="FFF2F2F2"/>
        <bgColor rgb="FF000000"/>
      </patternFill>
    </fill>
    <fill>
      <patternFill patternType="solid">
        <fgColor theme="5" tint="0.59999389629810485"/>
        <bgColor rgb="FFDBE5F1"/>
      </patternFill>
    </fill>
    <fill>
      <patternFill patternType="solid">
        <fgColor theme="9" tint="0.59999389629810485"/>
        <bgColor rgb="FFF2DBDB"/>
      </patternFill>
    </fill>
    <fill>
      <patternFill patternType="solid">
        <fgColor theme="9" tint="0.59999389629810485"/>
        <bgColor indexed="64"/>
      </patternFill>
    </fill>
    <fill>
      <patternFill patternType="solid">
        <fgColor theme="9" tint="0.59999389629810485"/>
        <bgColor rgb="FFDDD9C3"/>
      </patternFill>
    </fill>
    <fill>
      <patternFill patternType="solid">
        <fgColor theme="5" tint="0.59999389629810485"/>
        <bgColor rgb="FFC0C0C0"/>
      </patternFill>
    </fill>
    <fill>
      <patternFill patternType="solid">
        <fgColor theme="2" tint="-0.249977111117893"/>
        <bgColor indexed="64"/>
      </patternFill>
    </fill>
    <fill>
      <patternFill patternType="solid">
        <fgColor theme="2" tint="-9.9978637043366805E-2"/>
        <bgColor indexed="64"/>
      </patternFill>
    </fill>
    <fill>
      <patternFill patternType="solid">
        <fgColor theme="5" tint="0.79998168889431442"/>
        <bgColor indexed="64"/>
      </patternFill>
    </fill>
  </fills>
  <borders count="189">
    <border>
      <left/>
      <right/>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right/>
      <top/>
      <bottom style="medium">
        <color auto="1"/>
      </bottom>
      <diagonal/>
    </border>
    <border>
      <left style="medium">
        <color indexed="64"/>
      </left>
      <right/>
      <top style="medium">
        <color indexed="64"/>
      </top>
      <bottom/>
      <diagonal/>
    </border>
    <border>
      <left/>
      <right/>
      <top style="medium">
        <color auto="1"/>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style="medium">
        <color rgb="FF000000"/>
      </left>
      <right/>
      <top/>
      <bottom/>
      <diagonal/>
    </border>
    <border>
      <left style="thin">
        <color indexed="64"/>
      </left>
      <right/>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style="thin">
        <color indexed="64"/>
      </left>
      <right style="thin">
        <color indexed="64"/>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auto="1"/>
      </left>
      <right/>
      <top style="thin">
        <color auto="1"/>
      </top>
      <bottom style="thin">
        <color rgb="FF000000"/>
      </bottom>
      <diagonal/>
    </border>
    <border>
      <left/>
      <right/>
      <top style="thin">
        <color auto="1"/>
      </top>
      <bottom style="thin">
        <color rgb="FF000000"/>
      </bottom>
      <diagonal/>
    </border>
    <border>
      <left/>
      <right style="thin">
        <color rgb="FF000000"/>
      </right>
      <top style="thin">
        <color auto="1"/>
      </top>
      <bottom style="thin">
        <color rgb="FF000000"/>
      </bottom>
      <diagonal/>
    </border>
    <border>
      <left style="thin">
        <color rgb="FF000000"/>
      </left>
      <right/>
      <top style="thin">
        <color auto="1"/>
      </top>
      <bottom style="thin">
        <color rgb="FF000000"/>
      </bottom>
      <diagonal/>
    </border>
    <border>
      <left style="thin">
        <color auto="1"/>
      </left>
      <right/>
      <top style="thin">
        <color rgb="FF000000"/>
      </top>
      <bottom/>
      <diagonal/>
    </border>
    <border>
      <left style="thin">
        <color rgb="FF000000"/>
      </left>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indexed="64"/>
      </top>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
      <left style="thin">
        <color auto="1"/>
      </left>
      <right style="thin">
        <color rgb="FF000000"/>
      </right>
      <top style="thin">
        <color auto="1"/>
      </top>
      <bottom style="thin">
        <color indexed="64"/>
      </bottom>
      <diagonal/>
    </border>
    <border>
      <left/>
      <right/>
      <top style="thin">
        <color rgb="FF000000"/>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64"/>
      </right>
      <top style="medium">
        <color indexed="64"/>
      </top>
      <bottom style="thin">
        <color indexed="64"/>
      </bottom>
      <diagonal/>
    </border>
    <border>
      <left/>
      <right style="medium">
        <color rgb="FF000000"/>
      </right>
      <top/>
      <bottom/>
      <diagonal/>
    </border>
    <border>
      <left style="thin">
        <color rgb="FF000000"/>
      </left>
      <right style="medium">
        <color rgb="FF000000"/>
      </right>
      <top/>
      <bottom/>
      <diagonal/>
    </border>
    <border>
      <left style="thin">
        <color auto="1"/>
      </left>
      <right style="medium">
        <color rgb="FF000000"/>
      </right>
      <top/>
      <bottom/>
      <diagonal/>
    </border>
    <border>
      <left/>
      <right style="medium">
        <color rgb="FF000000"/>
      </right>
      <top style="hair">
        <color rgb="FF000000"/>
      </top>
      <bottom style="hair">
        <color rgb="FF000000"/>
      </bottom>
      <diagonal/>
    </border>
    <border>
      <left/>
      <right/>
      <top style="hair">
        <color rgb="FF000000"/>
      </top>
      <bottom style="hair">
        <color rgb="FF000000"/>
      </bottom>
      <diagonal/>
    </border>
    <border>
      <left style="medium">
        <color rgb="FF000000"/>
      </left>
      <right/>
      <top style="hair">
        <color rgb="FF000000"/>
      </top>
      <bottom style="hair">
        <color rgb="FF000000"/>
      </bottom>
      <diagonal/>
    </border>
    <border>
      <left style="thin">
        <color rgb="FF000000"/>
      </left>
      <right style="medium">
        <color rgb="FF000000"/>
      </right>
      <top style="hair">
        <color rgb="FF000000"/>
      </top>
      <bottom style="hair">
        <color rgb="FF000000"/>
      </bottom>
      <diagonal/>
    </border>
    <border>
      <left style="thin">
        <color auto="1"/>
      </left>
      <right style="medium">
        <color rgb="FF000000"/>
      </right>
      <top style="hair">
        <color rgb="FF000000"/>
      </top>
      <bottom style="hair">
        <color rgb="FF000000"/>
      </bottom>
      <diagonal/>
    </border>
    <border>
      <left style="medium">
        <color rgb="FF000000"/>
      </left>
      <right style="thin">
        <color rgb="FF000000"/>
      </right>
      <top style="hair">
        <color rgb="FF000000"/>
      </top>
      <bottom style="hair">
        <color rgb="FF000000"/>
      </bottom>
      <diagonal/>
    </border>
    <border>
      <left/>
      <right style="medium">
        <color rgb="FF000000"/>
      </right>
      <top style="hair">
        <color auto="1"/>
      </top>
      <bottom style="hair">
        <color auto="1"/>
      </bottom>
      <diagonal/>
    </border>
    <border>
      <left/>
      <right/>
      <top style="hair">
        <color auto="1"/>
      </top>
      <bottom/>
      <diagonal/>
    </border>
    <border>
      <left/>
      <right style="medium">
        <color rgb="FF000000"/>
      </right>
      <top style="hair">
        <color auto="1"/>
      </top>
      <bottom/>
      <diagonal/>
    </border>
    <border>
      <left style="thin">
        <color auto="1"/>
      </left>
      <right style="medium">
        <color auto="1"/>
      </right>
      <top style="hair">
        <color indexed="64"/>
      </top>
      <bottom style="hair">
        <color indexed="64"/>
      </bottom>
      <diagonal/>
    </border>
    <border>
      <left/>
      <right style="medium">
        <color indexed="64"/>
      </right>
      <top style="hair">
        <color auto="1"/>
      </top>
      <bottom style="hair">
        <color auto="1"/>
      </bottom>
      <diagonal/>
    </border>
    <border>
      <left/>
      <right/>
      <top style="thin">
        <color indexed="64"/>
      </top>
      <bottom style="hair">
        <color indexed="64"/>
      </bottom>
      <diagonal/>
    </border>
    <border>
      <left/>
      <right style="thin">
        <color indexed="64"/>
      </right>
      <top/>
      <bottom style="thin">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thin">
        <color indexed="64"/>
      </top>
      <bottom style="hair">
        <color indexed="64"/>
      </bottom>
      <diagonal/>
    </border>
    <border>
      <left/>
      <right style="medium">
        <color auto="1"/>
      </right>
      <top style="thin">
        <color auto="1"/>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style="thin">
        <color indexed="64"/>
      </left>
      <right/>
      <top style="hair">
        <color indexed="64"/>
      </top>
      <bottom style="medium">
        <color auto="1"/>
      </bottom>
      <diagonal/>
    </border>
    <border>
      <left/>
      <right style="medium">
        <color auto="1"/>
      </right>
      <top style="hair">
        <color indexed="64"/>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indexed="64"/>
      </top>
      <bottom style="medium">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bottom style="medium">
        <color auto="1"/>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diagonal/>
    </border>
    <border>
      <left style="thin">
        <color auto="1"/>
      </left>
      <right style="thin">
        <color rgb="FF000000"/>
      </right>
      <top style="thin">
        <color rgb="FF000000"/>
      </top>
      <bottom style="thin">
        <color auto="1"/>
      </bottom>
      <diagonal/>
    </border>
    <border>
      <left/>
      <right/>
      <top style="slantDashDot">
        <color auto="1"/>
      </top>
      <bottom style="slantDashDot">
        <color auto="1"/>
      </bottom>
      <diagonal/>
    </border>
    <border>
      <left/>
      <right/>
      <top style="slantDashDot">
        <color auto="1"/>
      </top>
      <bottom style="thin">
        <color auto="1"/>
      </bottom>
      <diagonal/>
    </border>
    <border>
      <left style="medium">
        <color auto="1"/>
      </left>
      <right style="thin">
        <color auto="1"/>
      </right>
      <top style="hair">
        <color indexed="64"/>
      </top>
      <bottom/>
      <diagonal/>
    </border>
    <border>
      <left style="thin">
        <color auto="1"/>
      </left>
      <right style="thin">
        <color auto="1"/>
      </right>
      <top style="hair">
        <color indexed="64"/>
      </top>
      <bottom/>
      <diagonal/>
    </border>
    <border>
      <left style="thin">
        <color auto="1"/>
      </left>
      <right style="medium">
        <color auto="1"/>
      </right>
      <top style="hair">
        <color indexed="64"/>
      </top>
      <bottom/>
      <diagonal/>
    </border>
    <border>
      <left style="thin">
        <color rgb="FF000000"/>
      </left>
      <right style="thin">
        <color indexed="64"/>
      </right>
      <top style="thin">
        <color rgb="FF000000"/>
      </top>
      <bottom style="thin">
        <color rgb="FF000000"/>
      </bottom>
      <diagonal/>
    </border>
    <border>
      <left/>
      <right style="thin">
        <color auto="1"/>
      </right>
      <top style="thin">
        <color auto="1"/>
      </top>
      <bottom style="thin">
        <color rgb="FF000000"/>
      </bottom>
      <diagonal/>
    </border>
    <border>
      <left style="thin">
        <color auto="1"/>
      </left>
      <right style="thin">
        <color rgb="FF000000"/>
      </right>
      <top style="thin">
        <color rgb="FF000000"/>
      </top>
      <bottom style="thin">
        <color rgb="FF000000"/>
      </bottom>
      <diagonal/>
    </border>
    <border>
      <left style="thin">
        <color rgb="FF000000"/>
      </left>
      <right style="thin">
        <color rgb="FF000000"/>
      </right>
      <top style="thin">
        <color indexed="64"/>
      </top>
      <bottom style="thin">
        <color rgb="FF000000"/>
      </bottom>
      <diagonal/>
    </border>
    <border>
      <left/>
      <right/>
      <top/>
      <bottom style="slantDashDot">
        <color auto="1"/>
      </bottom>
      <diagonal/>
    </border>
    <border>
      <left style="thin">
        <color indexed="64"/>
      </left>
      <right style="thin">
        <color indexed="64"/>
      </right>
      <top style="thin">
        <color rgb="FF000000"/>
      </top>
      <bottom style="thin">
        <color rgb="FF000000"/>
      </bottom>
      <diagonal/>
    </border>
    <border>
      <left/>
      <right/>
      <top/>
      <bottom style="hair">
        <color auto="1"/>
      </bottom>
      <diagonal/>
    </border>
    <border>
      <left style="thin">
        <color auto="1"/>
      </left>
      <right/>
      <top style="slantDashDot">
        <color auto="1"/>
      </top>
      <bottom style="slantDashDot">
        <color auto="1"/>
      </bottom>
      <diagonal/>
    </border>
    <border>
      <left/>
      <right style="thin">
        <color auto="1"/>
      </right>
      <top style="slantDashDot">
        <color auto="1"/>
      </top>
      <bottom style="slantDashDot">
        <color auto="1"/>
      </bottom>
      <diagonal/>
    </border>
    <border>
      <left style="thin">
        <color rgb="FF000000"/>
      </left>
      <right/>
      <top style="thin">
        <color rgb="FF000000"/>
      </top>
      <bottom/>
      <diagonal/>
    </border>
    <border>
      <left style="thin">
        <color rgb="FF000000"/>
      </left>
      <right/>
      <top/>
      <bottom style="thin">
        <color indexed="64"/>
      </bottom>
      <diagonal/>
    </border>
    <border>
      <left style="medium">
        <color auto="1"/>
      </left>
      <right/>
      <top style="thin">
        <color auto="1"/>
      </top>
      <bottom style="thin">
        <color rgb="FF000000"/>
      </bottom>
      <diagonal/>
    </border>
    <border>
      <left style="medium">
        <color auto="1"/>
      </left>
      <right style="thin">
        <color rgb="FF000000"/>
      </right>
      <top style="thin">
        <color rgb="FF000000"/>
      </top>
      <bottom style="thin">
        <color rgb="FF000000"/>
      </bottom>
      <diagonal/>
    </border>
    <border>
      <left style="medium">
        <color auto="1"/>
      </left>
      <right style="thin">
        <color rgb="FF000000"/>
      </right>
      <top style="thin">
        <color rgb="FF000000"/>
      </top>
      <bottom/>
      <diagonal/>
    </border>
    <border>
      <left style="medium">
        <color auto="1"/>
      </left>
      <right style="thin">
        <color rgb="FF000000"/>
      </right>
      <top/>
      <bottom/>
      <diagonal/>
    </border>
    <border>
      <left style="medium">
        <color auto="1"/>
      </left>
      <right style="thin">
        <color rgb="FF000000"/>
      </right>
      <top/>
      <bottom style="thin">
        <color indexed="64"/>
      </bottom>
      <diagonal/>
    </border>
    <border>
      <left style="medium">
        <color auto="1"/>
      </left>
      <right style="thin">
        <color rgb="FF000000"/>
      </right>
      <top style="thin">
        <color indexed="64"/>
      </top>
      <bottom style="thin">
        <color rgb="FF000000"/>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indexed="64"/>
      </left>
      <right/>
      <top style="hair">
        <color indexed="64"/>
      </top>
      <bottom style="hair">
        <color indexed="64"/>
      </bottom>
      <diagonal/>
    </border>
    <border>
      <left style="medium">
        <color indexed="64"/>
      </left>
      <right style="medium">
        <color indexed="64"/>
      </right>
      <top style="hair">
        <color indexed="64"/>
      </top>
      <bottom/>
      <diagonal/>
    </border>
    <border>
      <left/>
      <right/>
      <top style="hair">
        <color indexed="64"/>
      </top>
      <bottom style="thin">
        <color auto="1"/>
      </bottom>
      <diagonal/>
    </border>
    <border>
      <left style="thin">
        <color rgb="FF000000"/>
      </left>
      <right style="thin">
        <color indexed="64"/>
      </right>
      <top style="thin">
        <color rgb="FF000000"/>
      </top>
      <bottom/>
      <diagonal/>
    </border>
    <border>
      <left style="thin">
        <color indexed="64"/>
      </left>
      <right/>
      <top style="slantDashDot">
        <color auto="1"/>
      </top>
      <bottom style="thin">
        <color indexed="64"/>
      </bottom>
      <diagonal/>
    </border>
    <border>
      <left/>
      <right style="thin">
        <color indexed="64"/>
      </right>
      <top style="slantDashDot">
        <color auto="1"/>
      </top>
      <bottom style="thin">
        <color indexed="64"/>
      </bottom>
      <diagonal/>
    </border>
    <border>
      <left/>
      <right style="thin">
        <color auto="1"/>
      </right>
      <top style="hair">
        <color indexed="64"/>
      </top>
      <bottom style="hair">
        <color indexed="64"/>
      </bottom>
      <diagonal/>
    </border>
    <border>
      <left/>
      <right style="thin">
        <color indexed="64"/>
      </right>
      <top style="thin">
        <color auto="1"/>
      </top>
      <bottom style="hair">
        <color auto="1"/>
      </bottom>
      <diagonal/>
    </border>
    <border>
      <left style="thin">
        <color indexed="64"/>
      </left>
      <right style="thin">
        <color auto="1"/>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auto="1"/>
      </top>
      <bottom style="thin">
        <color auto="1"/>
      </bottom>
      <diagonal/>
    </border>
    <border>
      <left style="thin">
        <color indexed="64"/>
      </left>
      <right/>
      <top style="hair">
        <color auto="1"/>
      </top>
      <bottom style="thin">
        <color auto="1"/>
      </bottom>
      <diagonal/>
    </border>
    <border>
      <left style="thin">
        <color indexed="64"/>
      </left>
      <right style="thin">
        <color indexed="64"/>
      </right>
      <top style="hair">
        <color indexed="64"/>
      </top>
      <bottom style="thin">
        <color indexed="64"/>
      </bottom>
      <diagonal/>
    </border>
    <border>
      <left style="thin">
        <color indexed="64"/>
      </left>
      <right/>
      <top style="thick">
        <color indexed="64"/>
      </top>
      <bottom style="hair">
        <color auto="1"/>
      </bottom>
      <diagonal/>
    </border>
    <border>
      <left/>
      <right/>
      <top style="thick">
        <color indexed="64"/>
      </top>
      <bottom style="hair">
        <color auto="1"/>
      </bottom>
      <diagonal/>
    </border>
    <border>
      <left style="thin">
        <color indexed="64"/>
      </left>
      <right/>
      <top/>
      <bottom style="hair">
        <color indexed="64"/>
      </bottom>
      <diagonal/>
    </border>
    <border>
      <left/>
      <right style="thin">
        <color indexed="64"/>
      </right>
      <top/>
      <bottom style="hair">
        <color indexed="64"/>
      </bottom>
      <diagonal/>
    </border>
    <border>
      <left style="thin">
        <color rgb="FF000000"/>
      </left>
      <right/>
      <top style="hair">
        <color rgb="FF000000"/>
      </top>
      <bottom style="hair">
        <color rgb="FF000000"/>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hair">
        <color indexed="64"/>
      </bottom>
      <diagonal/>
    </border>
    <border>
      <left style="medium">
        <color indexed="64"/>
      </left>
      <right/>
      <top/>
      <bottom style="hair">
        <color indexed="64"/>
      </bottom>
      <diagonal/>
    </border>
    <border>
      <left style="thin">
        <color indexed="64"/>
      </left>
      <right style="thin">
        <color indexed="64"/>
      </right>
      <top/>
      <bottom style="hair">
        <color indexed="64"/>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thick">
        <color indexed="64"/>
      </left>
      <right style="thin">
        <color indexed="64"/>
      </right>
      <top style="thin">
        <color indexed="64"/>
      </top>
      <bottom style="thin">
        <color indexed="64"/>
      </bottom>
      <diagonal/>
    </border>
    <border>
      <left style="medium">
        <color auto="1"/>
      </left>
      <right style="thin">
        <color auto="1"/>
      </right>
      <top style="hair">
        <color auto="1"/>
      </top>
      <bottom style="hair">
        <color indexed="64"/>
      </bottom>
      <diagonal/>
    </border>
    <border>
      <left style="thin">
        <color auto="1"/>
      </left>
      <right/>
      <top style="medium">
        <color auto="1"/>
      </top>
      <bottom style="hair">
        <color auto="1"/>
      </bottom>
      <diagonal/>
    </border>
    <border>
      <left/>
      <right style="thin">
        <color auto="1"/>
      </right>
      <top style="medium">
        <color auto="1"/>
      </top>
      <bottom style="hair">
        <color auto="1"/>
      </bottom>
      <diagonal/>
    </border>
    <border>
      <left/>
      <right style="thin">
        <color auto="1"/>
      </right>
      <top style="hair">
        <color auto="1"/>
      </top>
      <bottom style="medium">
        <color auto="1"/>
      </bottom>
      <diagonal/>
    </border>
    <border>
      <left style="medium">
        <color rgb="FF5B9BD5"/>
      </left>
      <right/>
      <top style="medium">
        <color rgb="FF5B9BD5"/>
      </top>
      <bottom style="medium">
        <color rgb="FF5B9BD5"/>
      </bottom>
      <diagonal/>
    </border>
    <border>
      <left/>
      <right/>
      <top style="medium">
        <color rgb="FF5B9BD5"/>
      </top>
      <bottom style="medium">
        <color rgb="FF5B9BD5"/>
      </bottom>
      <diagonal/>
    </border>
    <border>
      <left/>
      <right style="medium">
        <color rgb="FF5B9BD5"/>
      </right>
      <top style="medium">
        <color rgb="FF5B9BD5"/>
      </top>
      <bottom style="medium">
        <color rgb="FF5B9BD5"/>
      </bottom>
      <diagonal/>
    </border>
    <border>
      <left style="medium">
        <color rgb="FF80808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style="medium">
        <color rgb="FF808080"/>
      </bottom>
      <diagonal/>
    </border>
    <border>
      <left style="thin">
        <color rgb="FFFFFFFF"/>
      </left>
      <right/>
      <top style="thin">
        <color rgb="FFFFFFFF"/>
      </top>
      <bottom/>
      <diagonal/>
    </border>
    <border>
      <left style="medium">
        <color rgb="FF4472C4"/>
      </left>
      <right/>
      <top style="medium">
        <color rgb="FF4472C4"/>
      </top>
      <bottom style="medium">
        <color rgb="FF4472C4"/>
      </bottom>
      <diagonal/>
    </border>
    <border>
      <left/>
      <right/>
      <top style="medium">
        <color rgb="FF4472C4"/>
      </top>
      <bottom style="medium">
        <color rgb="FF4472C4"/>
      </bottom>
      <diagonal/>
    </border>
    <border>
      <left/>
      <right style="medium">
        <color rgb="FF4472C4"/>
      </right>
      <top style="medium">
        <color rgb="FF4472C4"/>
      </top>
      <bottom style="medium">
        <color rgb="FF4472C4"/>
      </bottom>
      <diagonal/>
    </border>
    <border>
      <left style="medium">
        <color rgb="FF4472C4"/>
      </left>
      <right style="medium">
        <color rgb="FF4472C4"/>
      </right>
      <top style="medium">
        <color rgb="FF4472C4"/>
      </top>
      <bottom style="medium">
        <color rgb="FF4472C4"/>
      </bottom>
      <diagonal/>
    </border>
    <border>
      <left/>
      <right style="medium">
        <color rgb="FF4472C4"/>
      </right>
      <top/>
      <bottom/>
      <diagonal/>
    </border>
    <border>
      <left style="medium">
        <color rgb="FF4472C4"/>
      </left>
      <right style="medium">
        <color rgb="FF4472C4"/>
      </right>
      <top style="medium">
        <color rgb="FF4472C4"/>
      </top>
      <bottom style="thin">
        <color rgb="FF4472C4"/>
      </bottom>
      <diagonal/>
    </border>
    <border>
      <left style="medium">
        <color rgb="FF4472C4"/>
      </left>
      <right style="medium">
        <color rgb="FF4472C4"/>
      </right>
      <top style="thin">
        <color rgb="FF4472C4"/>
      </top>
      <bottom style="thin">
        <color rgb="FF4472C4"/>
      </bottom>
      <diagonal/>
    </border>
    <border>
      <left style="medium">
        <color rgb="FF4472C4"/>
      </left>
      <right/>
      <top style="thin">
        <color rgb="FF4472C4"/>
      </top>
      <bottom style="thin">
        <color rgb="FF4472C4"/>
      </bottom>
      <diagonal/>
    </border>
    <border>
      <left/>
      <right/>
      <top style="thin">
        <color rgb="FF4472C4"/>
      </top>
      <bottom style="thin">
        <color rgb="FF4472C4"/>
      </bottom>
      <diagonal/>
    </border>
    <border>
      <left/>
      <right style="medium">
        <color rgb="FF4472C4"/>
      </right>
      <top style="thin">
        <color rgb="FF4472C4"/>
      </top>
      <bottom style="thin">
        <color rgb="FF4472C4"/>
      </bottom>
      <diagonal/>
    </border>
    <border>
      <left style="medium">
        <color rgb="FF4472C4"/>
      </left>
      <right style="medium">
        <color rgb="FF4472C4"/>
      </right>
      <top/>
      <bottom/>
      <diagonal/>
    </border>
    <border>
      <left style="medium">
        <color rgb="FF4472C4"/>
      </left>
      <right/>
      <top/>
      <bottom/>
      <diagonal/>
    </border>
    <border>
      <left style="medium">
        <color rgb="FF4472C4"/>
      </left>
      <right style="medium">
        <color rgb="FF4472C4"/>
      </right>
      <top/>
      <bottom style="thin">
        <color rgb="FF4472C4"/>
      </bottom>
      <diagonal/>
    </border>
    <border>
      <left style="medium">
        <color rgb="FF4472C4"/>
      </left>
      <right style="medium">
        <color rgb="FF4472C4"/>
      </right>
      <top style="thin">
        <color rgb="FF4472C4"/>
      </top>
      <bottom/>
      <diagonal/>
    </border>
    <border>
      <left style="medium">
        <color rgb="FF4472C4"/>
      </left>
      <right/>
      <top style="thin">
        <color rgb="FF4472C4"/>
      </top>
      <bottom/>
      <diagonal/>
    </border>
    <border>
      <left/>
      <right/>
      <top style="thin">
        <color rgb="FF4472C4"/>
      </top>
      <bottom/>
      <diagonal/>
    </border>
    <border>
      <left/>
      <right style="medium">
        <color rgb="FF4472C4"/>
      </right>
      <top style="thin">
        <color rgb="FF4472C4"/>
      </top>
      <bottom/>
      <diagonal/>
    </border>
    <border>
      <left style="medium">
        <color rgb="FF4472C4"/>
      </left>
      <right/>
      <top/>
      <bottom style="thin">
        <color rgb="FF4472C4"/>
      </bottom>
      <diagonal/>
    </border>
    <border>
      <left/>
      <right/>
      <top/>
      <bottom style="thin">
        <color rgb="FF4472C4"/>
      </bottom>
      <diagonal/>
    </border>
    <border>
      <left/>
      <right style="medium">
        <color rgb="FF4472C4"/>
      </right>
      <top/>
      <bottom style="thin">
        <color rgb="FF4472C4"/>
      </bottom>
      <diagonal/>
    </border>
    <border>
      <left style="medium">
        <color rgb="FF4472C4"/>
      </left>
      <right style="medium">
        <color rgb="FF4472C4"/>
      </right>
      <top/>
      <bottom style="medium">
        <color rgb="FF4472C4"/>
      </bottom>
      <diagonal/>
    </border>
    <border>
      <left style="medium">
        <color rgb="FF4472C4"/>
      </left>
      <right/>
      <top/>
      <bottom style="medium">
        <color rgb="FF4472C4"/>
      </bottom>
      <diagonal/>
    </border>
    <border>
      <left/>
      <right/>
      <top/>
      <bottom style="medium">
        <color rgb="FF4472C4"/>
      </bottom>
      <diagonal/>
    </border>
    <border>
      <left/>
      <right style="medium">
        <color rgb="FF4472C4"/>
      </right>
      <top/>
      <bottom style="medium">
        <color rgb="FF4472C4"/>
      </bottom>
      <diagonal/>
    </border>
    <border>
      <left style="medium">
        <color rgb="FF4472C4"/>
      </left>
      <right style="thin">
        <color indexed="64"/>
      </right>
      <top style="medium">
        <color rgb="FF4472C4"/>
      </top>
      <bottom style="medium">
        <color rgb="FF4472C4"/>
      </bottom>
      <diagonal/>
    </border>
    <border>
      <left style="thin">
        <color indexed="64"/>
      </left>
      <right style="thin">
        <color indexed="64"/>
      </right>
      <top style="medium">
        <color rgb="FF4472C4"/>
      </top>
      <bottom style="medium">
        <color rgb="FF4472C4"/>
      </bottom>
      <diagonal/>
    </border>
    <border>
      <left style="thin">
        <color indexed="64"/>
      </left>
      <right style="medium">
        <color rgb="FF4472C4"/>
      </right>
      <top style="medium">
        <color rgb="FF4472C4"/>
      </top>
      <bottom style="medium">
        <color rgb="FF4472C4"/>
      </bottom>
      <diagonal/>
    </border>
    <border>
      <left style="medium">
        <color rgb="FF4472C4"/>
      </left>
      <right style="medium">
        <color rgb="FF4472C4"/>
      </right>
      <top style="medium">
        <color rgb="FF4472C4"/>
      </top>
      <bottom/>
      <diagonal/>
    </border>
    <border>
      <left style="thin">
        <color auto="1"/>
      </left>
      <right style="thin">
        <color indexed="64"/>
      </right>
      <top style="thin">
        <color rgb="FF000000"/>
      </top>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medium">
        <color indexed="64"/>
      </left>
      <right/>
      <top style="hair">
        <color rgb="FF000000"/>
      </top>
      <bottom style="hair">
        <color rgb="FF000000"/>
      </bottom>
      <diagonal/>
    </border>
    <border>
      <left/>
      <right/>
      <top style="mediumDashed">
        <color indexed="64"/>
      </top>
      <bottom style="thin">
        <color indexed="64"/>
      </bottom>
      <diagonal/>
    </border>
  </borders>
  <cellStyleXfs count="14">
    <xf numFmtId="0" fontId="0" fillId="0" borderId="0"/>
    <xf numFmtId="0" fontId="3" fillId="0" borderId="0"/>
    <xf numFmtId="0" fontId="5" fillId="0" borderId="0"/>
    <xf numFmtId="0" fontId="4" fillId="0" borderId="0">
      <alignment horizontal="left"/>
      <protection hidden="1"/>
    </xf>
    <xf numFmtId="0" fontId="11" fillId="0" borderId="0" applyNumberFormat="0" applyBorder="0" applyAlignment="0"/>
    <xf numFmtId="0" fontId="13" fillId="0" borderId="0">
      <protection hidden="1"/>
    </xf>
    <xf numFmtId="0" fontId="14" fillId="0" borderId="0" applyNumberFormat="0" applyBorder="0" applyAlignment="0">
      <alignment horizontal="left" indent="1"/>
    </xf>
    <xf numFmtId="9" fontId="5" fillId="0" borderId="0" applyFont="0" applyFill="0" applyBorder="0" applyAlignment="0" applyProtection="0"/>
    <xf numFmtId="0" fontId="21" fillId="0" borderId="0"/>
    <xf numFmtId="0" fontId="36" fillId="0" borderId="0"/>
    <xf numFmtId="0" fontId="36" fillId="0" borderId="0"/>
    <xf numFmtId="0" fontId="41" fillId="0" borderId="0" applyNumberFormat="0" applyFill="0" applyBorder="0" applyAlignment="0" applyProtection="0">
      <alignment vertical="top"/>
      <protection locked="0"/>
    </xf>
    <xf numFmtId="0" fontId="60" fillId="0" borderId="0"/>
    <xf numFmtId="44" fontId="107" fillId="0" borderId="0" applyFont="0" applyFill="0" applyBorder="0" applyAlignment="0" applyProtection="0"/>
  </cellStyleXfs>
  <cellXfs count="1057">
    <xf numFmtId="0" fontId="0" fillId="0" borderId="0" xfId="0"/>
    <xf numFmtId="0" fontId="1" fillId="0" borderId="0" xfId="0" applyFont="1"/>
    <xf numFmtId="0" fontId="15" fillId="0" borderId="0" xfId="2" applyFont="1" applyProtection="1">
      <protection locked="0"/>
    </xf>
    <xf numFmtId="0" fontId="16" fillId="0" borderId="0" xfId="2" applyFont="1" applyProtection="1">
      <protection locked="0"/>
    </xf>
    <xf numFmtId="0" fontId="15" fillId="0" borderId="0" xfId="2" applyFont="1" applyAlignment="1" applyProtection="1">
      <alignment wrapText="1"/>
      <protection locked="0"/>
    </xf>
    <xf numFmtId="0" fontId="21" fillId="0" borderId="0" xfId="8" applyAlignment="1">
      <alignment vertical="center"/>
    </xf>
    <xf numFmtId="0" fontId="23" fillId="0" borderId="0" xfId="8" applyFont="1" applyAlignment="1">
      <alignment vertical="center"/>
    </xf>
    <xf numFmtId="0" fontId="22" fillId="14" borderId="51" xfId="8" applyFont="1" applyFill="1" applyBorder="1" applyAlignment="1">
      <alignment horizontal="center" vertical="center" wrapText="1"/>
    </xf>
    <xf numFmtId="0" fontId="1" fillId="0" borderId="0" xfId="0" applyFont="1" applyAlignment="1">
      <alignment horizontal="left" vertical="center" wrapText="1"/>
    </xf>
    <xf numFmtId="0" fontId="15" fillId="0" borderId="0" xfId="2" applyFont="1" applyAlignment="1" applyProtection="1">
      <alignment horizontal="left" vertical="top"/>
      <protection locked="0"/>
    </xf>
    <xf numFmtId="0" fontId="15" fillId="0" borderId="0" xfId="2" applyFont="1" applyAlignment="1" applyProtection="1">
      <alignment vertical="center"/>
      <protection locked="0"/>
    </xf>
    <xf numFmtId="0" fontId="7" fillId="0" borderId="0" xfId="2" applyFont="1"/>
    <xf numFmtId="0" fontId="6" fillId="0" borderId="0" xfId="2" applyFont="1"/>
    <xf numFmtId="0" fontId="6" fillId="0" borderId="0" xfId="2" applyFont="1" applyProtection="1">
      <protection locked="0"/>
    </xf>
    <xf numFmtId="0" fontId="7" fillId="0" borderId="0" xfId="2" applyFont="1" applyProtection="1">
      <protection locked="0"/>
    </xf>
    <xf numFmtId="0" fontId="6" fillId="7" borderId="0" xfId="2" applyFont="1" applyFill="1"/>
    <xf numFmtId="0" fontId="6" fillId="7" borderId="14" xfId="2" applyFont="1" applyFill="1" applyBorder="1"/>
    <xf numFmtId="0" fontId="6" fillId="8" borderId="0" xfId="2" applyFont="1" applyFill="1"/>
    <xf numFmtId="0" fontId="6" fillId="8" borderId="23" xfId="2" applyFont="1" applyFill="1" applyBorder="1"/>
    <xf numFmtId="0" fontId="15" fillId="0" borderId="0" xfId="2" applyFont="1" applyAlignment="1" applyProtection="1">
      <alignment vertical="center" wrapText="1"/>
      <protection locked="0"/>
    </xf>
    <xf numFmtId="0" fontId="1" fillId="0" borderId="0" xfId="0" applyFont="1" applyAlignment="1">
      <alignment vertical="center"/>
    </xf>
    <xf numFmtId="0" fontId="15" fillId="0" borderId="8" xfId="2" applyFont="1" applyBorder="1" applyAlignment="1" applyProtection="1">
      <alignment vertical="center"/>
      <protection locked="0"/>
    </xf>
    <xf numFmtId="0" fontId="15" fillId="0" borderId="15" xfId="2" applyFont="1" applyBorder="1" applyAlignment="1" applyProtection="1">
      <alignment vertical="center" wrapText="1"/>
      <protection locked="0"/>
    </xf>
    <xf numFmtId="0" fontId="15" fillId="0" borderId="15" xfId="2" applyFont="1" applyBorder="1" applyAlignment="1" applyProtection="1">
      <alignment vertical="center"/>
      <protection locked="0"/>
    </xf>
    <xf numFmtId="0" fontId="15" fillId="0" borderId="83" xfId="2" applyFont="1" applyBorder="1" applyAlignment="1" applyProtection="1">
      <alignment vertical="center"/>
      <protection locked="0"/>
    </xf>
    <xf numFmtId="0" fontId="15" fillId="0" borderId="8" xfId="2" applyFont="1" applyBorder="1" applyAlignment="1" applyProtection="1">
      <alignment vertical="center" wrapText="1"/>
      <protection locked="0"/>
    </xf>
    <xf numFmtId="49" fontId="7" fillId="0" borderId="14" xfId="2" applyNumberFormat="1" applyFont="1" applyBorder="1" applyProtection="1">
      <protection locked="0"/>
    </xf>
    <xf numFmtId="0" fontId="7" fillId="0" borderId="31" xfId="2" applyFont="1" applyBorder="1" applyAlignment="1" applyProtection="1">
      <alignment horizontal="right"/>
      <protection locked="0"/>
    </xf>
    <xf numFmtId="0" fontId="7" fillId="0" borderId="14" xfId="2" applyFont="1" applyBorder="1" applyAlignment="1" applyProtection="1">
      <alignment horizontal="right"/>
      <protection locked="0"/>
    </xf>
    <xf numFmtId="0" fontId="7" fillId="0" borderId="29" xfId="2" applyFont="1" applyBorder="1" applyAlignment="1" applyProtection="1">
      <alignment horizontal="right"/>
      <protection locked="0"/>
    </xf>
    <xf numFmtId="49" fontId="6" fillId="7" borderId="4" xfId="2" applyNumberFormat="1" applyFont="1" applyFill="1" applyBorder="1" applyProtection="1">
      <protection locked="0"/>
    </xf>
    <xf numFmtId="0" fontId="6" fillId="7" borderId="25" xfId="2" applyFont="1" applyFill="1" applyBorder="1" applyAlignment="1">
      <alignment horizontal="right"/>
    </xf>
    <xf numFmtId="0" fontId="7" fillId="0" borderId="0" xfId="2" applyFont="1" applyAlignment="1">
      <alignment horizontal="left"/>
    </xf>
    <xf numFmtId="0" fontId="7" fillId="0" borderId="0" xfId="2" applyFont="1" applyAlignment="1">
      <alignment horizontal="right"/>
    </xf>
    <xf numFmtId="0" fontId="7" fillId="0" borderId="0" xfId="2" applyFont="1" applyAlignment="1">
      <alignment vertical="center"/>
    </xf>
    <xf numFmtId="0" fontId="6" fillId="0" borderId="4" xfId="2" applyFont="1" applyBorder="1" applyAlignment="1">
      <alignment vertical="center"/>
    </xf>
    <xf numFmtId="0" fontId="22" fillId="14" borderId="92" xfId="8" applyFont="1" applyFill="1" applyBorder="1" applyAlignment="1">
      <alignment horizontal="center" vertical="center" wrapText="1"/>
    </xf>
    <xf numFmtId="0" fontId="6" fillId="7" borderId="25" xfId="2" applyFont="1" applyFill="1" applyBorder="1" applyAlignment="1">
      <alignment horizontal="center"/>
    </xf>
    <xf numFmtId="0" fontId="6" fillId="0" borderId="25" xfId="2" applyFont="1" applyBorder="1" applyAlignment="1">
      <alignment vertical="center"/>
    </xf>
    <xf numFmtId="0" fontId="6" fillId="0" borderId="25" xfId="2" applyFont="1" applyBorder="1" applyAlignment="1">
      <alignment vertical="center" wrapText="1"/>
    </xf>
    <xf numFmtId="0" fontId="7" fillId="0" borderId="31" xfId="2" applyFont="1" applyBorder="1" applyAlignment="1" applyProtection="1">
      <alignment horizontal="left"/>
      <protection locked="0"/>
    </xf>
    <xf numFmtId="0" fontId="6" fillId="7" borderId="25" xfId="2" applyFont="1" applyFill="1" applyBorder="1" applyAlignment="1">
      <alignment horizontal="left"/>
    </xf>
    <xf numFmtId="0" fontId="22" fillId="14" borderId="94" xfId="8" applyFont="1" applyFill="1" applyBorder="1" applyAlignment="1">
      <alignment horizontal="center" vertical="center" wrapText="1"/>
    </xf>
    <xf numFmtId="0" fontId="7" fillId="0" borderId="17" xfId="2" applyFont="1" applyBorder="1" applyAlignment="1" applyProtection="1">
      <alignment horizontal="right"/>
      <protection locked="0"/>
    </xf>
    <xf numFmtId="0" fontId="7" fillId="0" borderId="23" xfId="2" applyFont="1" applyBorder="1" applyAlignment="1" applyProtection="1">
      <alignment horizontal="right"/>
      <protection locked="0"/>
    </xf>
    <xf numFmtId="0" fontId="7" fillId="0" borderId="68" xfId="2" applyFont="1" applyBorder="1" applyAlignment="1" applyProtection="1">
      <alignment horizontal="right"/>
      <protection locked="0"/>
    </xf>
    <xf numFmtId="0" fontId="6" fillId="7" borderId="5" xfId="2" applyFont="1" applyFill="1" applyBorder="1" applyAlignment="1">
      <alignment horizontal="right"/>
    </xf>
    <xf numFmtId="0" fontId="7" fillId="0" borderId="44" xfId="2" applyFont="1" applyBorder="1" applyProtection="1">
      <protection locked="0"/>
    </xf>
    <xf numFmtId="0" fontId="7" fillId="0" borderId="37" xfId="2" applyFont="1" applyBorder="1" applyProtection="1">
      <protection locked="0"/>
    </xf>
    <xf numFmtId="0" fontId="7" fillId="0" borderId="47" xfId="2" applyFont="1" applyBorder="1" applyProtection="1">
      <protection locked="0"/>
    </xf>
    <xf numFmtId="0" fontId="6" fillId="7" borderId="95" xfId="2" applyFont="1" applyFill="1" applyBorder="1"/>
    <xf numFmtId="0" fontId="47" fillId="0" borderId="0" xfId="0" applyFont="1"/>
    <xf numFmtId="0" fontId="48" fillId="0" borderId="0" xfId="10" applyFont="1"/>
    <xf numFmtId="0" fontId="47" fillId="0" borderId="0" xfId="0" applyFont="1" applyAlignment="1">
      <alignment horizontal="left" vertical="center" wrapText="1"/>
    </xf>
    <xf numFmtId="0" fontId="47" fillId="0" borderId="29" xfId="0" applyFont="1" applyBorder="1" applyAlignment="1">
      <alignment horizontal="left" vertical="center" wrapText="1"/>
    </xf>
    <xf numFmtId="0" fontId="46" fillId="0" borderId="25" xfId="0" applyFont="1" applyBorder="1" applyAlignment="1">
      <alignment horizontal="left" vertical="center" wrapText="1"/>
    </xf>
    <xf numFmtId="0" fontId="47" fillId="0" borderId="31" xfId="0" applyFont="1" applyBorder="1" applyAlignment="1">
      <alignment horizontal="left" vertical="center" wrapText="1"/>
    </xf>
    <xf numFmtId="0" fontId="7" fillId="0" borderId="0" xfId="2" applyFont="1" applyAlignment="1">
      <alignment horizontal="center"/>
    </xf>
    <xf numFmtId="0" fontId="7" fillId="0" borderId="0" xfId="2" applyFont="1" applyAlignment="1">
      <alignment wrapText="1"/>
    </xf>
    <xf numFmtId="0" fontId="31" fillId="0" borderId="0" xfId="8" applyFont="1" applyAlignment="1">
      <alignment vertical="center" wrapText="1"/>
    </xf>
    <xf numFmtId="0" fontId="6" fillId="0" borderId="14" xfId="2" applyFont="1" applyBorder="1" applyAlignment="1">
      <alignment horizontal="center"/>
    </xf>
    <xf numFmtId="0" fontId="6" fillId="0" borderId="0" xfId="2" applyFont="1" applyAlignment="1">
      <alignment horizontal="center"/>
    </xf>
    <xf numFmtId="0" fontId="6" fillId="0" borderId="23" xfId="2" applyFont="1" applyBorder="1" applyAlignment="1">
      <alignment horizontal="center"/>
    </xf>
    <xf numFmtId="0" fontId="6" fillId="0" borderId="0" xfId="2" applyFont="1" applyAlignment="1">
      <alignment vertical="center"/>
    </xf>
    <xf numFmtId="0" fontId="6" fillId="0" borderId="0" xfId="2" applyFont="1" applyAlignment="1">
      <alignment horizontal="center" vertical="center"/>
    </xf>
    <xf numFmtId="0" fontId="47" fillId="0" borderId="0" xfId="0" applyFont="1" applyAlignment="1">
      <alignment vertical="center" wrapText="1"/>
    </xf>
    <xf numFmtId="0" fontId="1" fillId="0" borderId="0" xfId="0" applyFont="1" applyAlignment="1">
      <alignment vertical="center" wrapText="1"/>
    </xf>
    <xf numFmtId="0" fontId="22" fillId="14" borderId="50" xfId="8" applyFont="1" applyFill="1" applyBorder="1" applyAlignment="1">
      <alignment horizontal="center" vertical="center" wrapText="1"/>
    </xf>
    <xf numFmtId="0" fontId="22" fillId="14" borderId="33" xfId="8" applyFont="1" applyFill="1" applyBorder="1" applyAlignment="1">
      <alignment horizontal="center" vertical="center" wrapText="1"/>
    </xf>
    <xf numFmtId="0" fontId="7" fillId="0" borderId="101" xfId="2" applyFont="1" applyBorder="1" applyProtection="1">
      <protection locked="0"/>
    </xf>
    <xf numFmtId="0" fontId="7" fillId="0" borderId="35" xfId="2" applyFont="1" applyBorder="1" applyProtection="1">
      <protection locked="0"/>
    </xf>
    <xf numFmtId="0" fontId="7" fillId="0" borderId="102" xfId="2" applyFont="1" applyBorder="1" applyProtection="1">
      <protection locked="0"/>
    </xf>
    <xf numFmtId="0" fontId="6" fillId="7" borderId="41" xfId="2" applyFont="1" applyFill="1" applyBorder="1"/>
    <xf numFmtId="0" fontId="22" fillId="14" borderId="104" xfId="8" applyFont="1" applyFill="1" applyBorder="1" applyAlignment="1">
      <alignment horizontal="center" vertical="center" wrapText="1"/>
    </xf>
    <xf numFmtId="0" fontId="7" fillId="0" borderId="105" xfId="2" applyFont="1" applyBorder="1" applyProtection="1">
      <protection locked="0"/>
    </xf>
    <xf numFmtId="0" fontId="7" fillId="0" borderId="106" xfId="2" applyFont="1" applyBorder="1" applyProtection="1">
      <protection locked="0"/>
    </xf>
    <xf numFmtId="0" fontId="7" fillId="0" borderId="107" xfId="2" applyFont="1" applyBorder="1" applyProtection="1">
      <protection locked="0"/>
    </xf>
    <xf numFmtId="0" fontId="6" fillId="7" borderId="108" xfId="2" applyFont="1" applyFill="1" applyBorder="1"/>
    <xf numFmtId="0" fontId="1" fillId="0" borderId="87" xfId="0" applyFont="1" applyBorder="1"/>
    <xf numFmtId="0" fontId="6" fillId="19" borderId="29" xfId="10" applyFont="1" applyFill="1" applyBorder="1" applyAlignment="1">
      <alignment horizontal="left" vertical="center" wrapText="1"/>
    </xf>
    <xf numFmtId="0" fontId="47" fillId="0" borderId="0" xfId="0" applyFont="1" applyAlignment="1">
      <alignment vertical="center"/>
    </xf>
    <xf numFmtId="0" fontId="18" fillId="0" borderId="0" xfId="2" applyFont="1" applyAlignment="1" applyProtection="1">
      <alignment vertical="center"/>
      <protection locked="0"/>
    </xf>
    <xf numFmtId="0" fontId="18" fillId="0" borderId="0" xfId="2" applyFont="1" applyProtection="1">
      <protection locked="0"/>
    </xf>
    <xf numFmtId="0" fontId="18" fillId="0" borderId="0" xfId="2" applyFont="1" applyAlignment="1" applyProtection="1">
      <alignment vertical="center" wrapText="1"/>
      <protection locked="0"/>
    </xf>
    <xf numFmtId="0" fontId="15" fillId="0" borderId="0" xfId="2" applyFont="1" applyAlignment="1" applyProtection="1">
      <alignment horizontal="left" vertical="center"/>
      <protection locked="0"/>
    </xf>
    <xf numFmtId="0" fontId="22" fillId="3" borderId="0" xfId="10" applyFont="1" applyFill="1" applyAlignment="1">
      <alignment horizontal="left" vertical="center" wrapText="1"/>
    </xf>
    <xf numFmtId="0" fontId="18" fillId="0" borderId="0" xfId="2" applyFont="1" applyAlignment="1" applyProtection="1">
      <alignment horizontal="left"/>
      <protection locked="0"/>
    </xf>
    <xf numFmtId="0" fontId="22" fillId="3" borderId="0" xfId="10" applyFont="1" applyFill="1" applyAlignment="1">
      <alignment horizontal="left" vertical="center"/>
    </xf>
    <xf numFmtId="0" fontId="58" fillId="0" borderId="0" xfId="0" applyFont="1"/>
    <xf numFmtId="0" fontId="9" fillId="0" borderId="0" xfId="12" applyFont="1" applyProtection="1">
      <protection hidden="1"/>
    </xf>
    <xf numFmtId="0" fontId="9" fillId="0" borderId="14" xfId="2" applyFont="1" applyBorder="1" applyAlignment="1" applyProtection="1">
      <alignment horizontal="left"/>
      <protection locked="0"/>
    </xf>
    <xf numFmtId="0" fontId="1" fillId="0" borderId="0" xfId="0" applyFont="1" applyProtection="1">
      <protection locked="0"/>
    </xf>
    <xf numFmtId="0" fontId="2" fillId="19" borderId="19" xfId="0" applyFont="1" applyFill="1" applyBorder="1" applyAlignment="1" applyProtection="1">
      <alignment vertical="center"/>
      <protection locked="0"/>
    </xf>
    <xf numFmtId="0" fontId="10" fillId="19" borderId="20" xfId="2" applyFont="1" applyFill="1" applyBorder="1" applyAlignment="1" applyProtection="1">
      <alignment vertical="center"/>
      <protection locked="0"/>
    </xf>
    <xf numFmtId="0" fontId="10" fillId="19" borderId="21" xfId="2" applyFont="1" applyFill="1" applyBorder="1" applyAlignment="1" applyProtection="1">
      <alignment vertical="center"/>
      <protection locked="0"/>
    </xf>
    <xf numFmtId="0" fontId="5" fillId="0" borderId="0" xfId="2" applyAlignment="1" applyProtection="1">
      <alignment vertical="center"/>
      <protection locked="0"/>
    </xf>
    <xf numFmtId="0" fontId="23" fillId="0" borderId="0" xfId="8" applyFont="1" applyAlignment="1" applyProtection="1">
      <alignment vertical="center"/>
      <protection locked="0"/>
    </xf>
    <xf numFmtId="0" fontId="21" fillId="0" borderId="0" xfId="8" applyAlignment="1" applyProtection="1">
      <alignment vertical="center"/>
      <protection locked="0"/>
    </xf>
    <xf numFmtId="0" fontId="7" fillId="0" borderId="0" xfId="2" applyFont="1" applyAlignment="1" applyProtection="1">
      <alignment horizontal="center"/>
      <protection locked="0"/>
    </xf>
    <xf numFmtId="0" fontId="6" fillId="0" borderId="4" xfId="2" applyFont="1" applyBorder="1" applyAlignment="1" applyProtection="1">
      <alignment vertical="center"/>
      <protection locked="0"/>
    </xf>
    <xf numFmtId="0" fontId="6" fillId="0" borderId="25" xfId="2" applyFont="1" applyBorder="1" applyAlignment="1" applyProtection="1">
      <alignment vertical="center"/>
      <protection locked="0"/>
    </xf>
    <xf numFmtId="0" fontId="6" fillId="0" borderId="25" xfId="2" applyFont="1" applyBorder="1" applyAlignment="1" applyProtection="1">
      <alignment vertical="center" wrapText="1"/>
      <protection locked="0"/>
    </xf>
    <xf numFmtId="0" fontId="22" fillId="14" borderId="94" xfId="8" applyFont="1" applyFill="1" applyBorder="1" applyAlignment="1" applyProtection="1">
      <alignment horizontal="center" vertical="center" wrapText="1"/>
      <protection locked="0"/>
    </xf>
    <xf numFmtId="0" fontId="22" fillId="14" borderId="51" xfId="8" applyFont="1" applyFill="1" applyBorder="1" applyAlignment="1" applyProtection="1">
      <alignment horizontal="center" vertical="center" wrapText="1"/>
      <protection locked="0"/>
    </xf>
    <xf numFmtId="0" fontId="22" fillId="14" borderId="92" xfId="8" applyFont="1" applyFill="1" applyBorder="1" applyAlignment="1" applyProtection="1">
      <alignment horizontal="center" vertical="center" wrapText="1"/>
      <protection locked="0"/>
    </xf>
    <xf numFmtId="0" fontId="7" fillId="0" borderId="0" xfId="2" applyFont="1" applyAlignment="1" applyProtection="1">
      <alignment vertical="center"/>
      <protection locked="0"/>
    </xf>
    <xf numFmtId="0" fontId="9" fillId="0" borderId="0" xfId="2" applyFont="1" applyProtection="1">
      <protection locked="0"/>
    </xf>
    <xf numFmtId="0" fontId="7" fillId="0" borderId="0" xfId="2" applyFont="1" applyAlignment="1" applyProtection="1">
      <alignment wrapText="1"/>
      <protection locked="0"/>
    </xf>
    <xf numFmtId="0" fontId="7" fillId="0" borderId="0" xfId="2" applyFont="1" applyAlignment="1" applyProtection="1">
      <alignment horizontal="left"/>
      <protection locked="0"/>
    </xf>
    <xf numFmtId="0" fontId="7" fillId="0" borderId="0" xfId="2" applyFont="1" applyAlignment="1" applyProtection="1">
      <alignment horizontal="right"/>
      <protection locked="0"/>
    </xf>
    <xf numFmtId="0" fontId="39" fillId="0" borderId="0" xfId="0" applyFont="1" applyAlignment="1" applyProtection="1">
      <alignment horizontal="left" vertical="center" indent="15"/>
      <protection locked="0"/>
    </xf>
    <xf numFmtId="0" fontId="24" fillId="0" borderId="0" xfId="10" applyFont="1" applyAlignment="1" applyProtection="1">
      <alignment horizontal="center" vertical="center"/>
      <protection locked="0"/>
    </xf>
    <xf numFmtId="0" fontId="5" fillId="0" borderId="0" xfId="10" applyFont="1" applyProtection="1">
      <protection locked="0"/>
    </xf>
    <xf numFmtId="0" fontId="59" fillId="0" borderId="0" xfId="0" applyFont="1" applyProtection="1">
      <protection locked="0"/>
    </xf>
    <xf numFmtId="0" fontId="22" fillId="19" borderId="29" xfId="10" applyFont="1" applyFill="1" applyBorder="1" applyAlignment="1" applyProtection="1">
      <alignment horizontal="left" vertical="center" wrapText="1"/>
      <protection locked="0"/>
    </xf>
    <xf numFmtId="0" fontId="22" fillId="19" borderId="25" xfId="10" applyFont="1" applyFill="1" applyBorder="1" applyAlignment="1" applyProtection="1">
      <alignment horizontal="left" vertical="center" wrapText="1"/>
      <protection locked="0"/>
    </xf>
    <xf numFmtId="0" fontId="47" fillId="0" borderId="0" xfId="0" applyFont="1" applyProtection="1">
      <protection locked="0"/>
    </xf>
    <xf numFmtId="0" fontId="46" fillId="3" borderId="0" xfId="0" applyFont="1" applyFill="1" applyAlignment="1" applyProtection="1">
      <alignment vertical="center"/>
      <protection locked="0"/>
    </xf>
    <xf numFmtId="0" fontId="46" fillId="3" borderId="0" xfId="0" applyFont="1" applyFill="1" applyAlignment="1" applyProtection="1">
      <alignment vertical="center" wrapText="1"/>
      <protection locked="0"/>
    </xf>
    <xf numFmtId="0" fontId="47" fillId="0" borderId="0" xfId="0" applyFont="1" applyAlignment="1" applyProtection="1">
      <alignment horizontal="left" vertical="center" wrapText="1"/>
      <protection locked="0"/>
    </xf>
    <xf numFmtId="0" fontId="47" fillId="0" borderId="0" xfId="0" applyFont="1" applyAlignment="1" applyProtection="1">
      <alignment vertical="center" wrapText="1"/>
      <protection locked="0"/>
    </xf>
    <xf numFmtId="0" fontId="58" fillId="0" borderId="0" xfId="0" applyFont="1" applyAlignment="1" applyProtection="1">
      <alignment horizontal="center" vertical="center"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wrapText="1"/>
      <protection locked="0"/>
    </xf>
    <xf numFmtId="42" fontId="47" fillId="0" borderId="68" xfId="0" applyNumberFormat="1" applyFont="1" applyBorder="1" applyProtection="1">
      <protection locked="0"/>
    </xf>
    <xf numFmtId="42" fontId="47" fillId="0" borderId="118" xfId="0" applyNumberFormat="1" applyFont="1" applyBorder="1" applyProtection="1">
      <protection locked="0"/>
    </xf>
    <xf numFmtId="42" fontId="47" fillId="0" borderId="119" xfId="0" applyNumberFormat="1" applyFont="1" applyBorder="1" applyProtection="1">
      <protection locked="0"/>
    </xf>
    <xf numFmtId="42" fontId="58" fillId="0" borderId="3" xfId="0" applyNumberFormat="1" applyFont="1" applyBorder="1" applyAlignment="1" applyProtection="1">
      <alignment vertical="center" wrapText="1"/>
      <protection locked="0"/>
    </xf>
    <xf numFmtId="42" fontId="47" fillId="0" borderId="6" xfId="0" applyNumberFormat="1" applyFont="1" applyBorder="1" applyAlignment="1" applyProtection="1">
      <alignment vertical="center" wrapText="1"/>
      <protection locked="0"/>
    </xf>
    <xf numFmtId="42" fontId="47" fillId="0" borderId="29" xfId="0" applyNumberFormat="1" applyFont="1" applyBorder="1" applyAlignment="1" applyProtection="1">
      <alignment vertical="center" wrapText="1"/>
      <protection locked="0"/>
    </xf>
    <xf numFmtId="0" fontId="5" fillId="0" borderId="0" xfId="2" applyProtection="1">
      <protection locked="0"/>
    </xf>
    <xf numFmtId="42" fontId="46" fillId="0" borderId="25" xfId="0" applyNumberFormat="1" applyFont="1" applyBorder="1" applyAlignment="1" applyProtection="1">
      <alignment vertical="center"/>
      <protection locked="0"/>
    </xf>
    <xf numFmtId="0" fontId="1" fillId="0" borderId="0" xfId="0" applyFont="1" applyAlignment="1" applyProtection="1">
      <alignment vertical="center"/>
      <protection locked="0"/>
    </xf>
    <xf numFmtId="0" fontId="23" fillId="0" borderId="0" xfId="8" applyFont="1" applyProtection="1">
      <protection locked="0"/>
    </xf>
    <xf numFmtId="0" fontId="21" fillId="0" borderId="0" xfId="8" applyProtection="1">
      <protection locked="0"/>
    </xf>
    <xf numFmtId="0" fontId="22" fillId="0" borderId="3" xfId="8" applyFont="1" applyBorder="1" applyAlignment="1" applyProtection="1">
      <alignment horizontal="center" vertical="center" wrapText="1"/>
      <protection locked="0"/>
    </xf>
    <xf numFmtId="0" fontId="22" fillId="3" borderId="42" xfId="8" applyFont="1" applyFill="1" applyBorder="1" applyAlignment="1" applyProtection="1">
      <alignment vertical="center"/>
      <protection locked="0"/>
    </xf>
    <xf numFmtId="0" fontId="22" fillId="3" borderId="44" xfId="8" applyFont="1" applyFill="1" applyBorder="1" applyAlignment="1" applyProtection="1">
      <alignment vertical="center"/>
      <protection locked="0"/>
    </xf>
    <xf numFmtId="0" fontId="22" fillId="3" borderId="44" xfId="8" applyFont="1" applyFill="1" applyBorder="1" applyAlignment="1" applyProtection="1">
      <alignment vertical="center" wrapText="1"/>
      <protection locked="0"/>
    </xf>
    <xf numFmtId="0" fontId="22" fillId="3" borderId="34" xfId="8" applyFont="1" applyFill="1" applyBorder="1" applyAlignment="1" applyProtection="1">
      <alignment vertical="center" wrapText="1"/>
      <protection locked="0"/>
    </xf>
    <xf numFmtId="0" fontId="9" fillId="15" borderId="25" xfId="8" applyFont="1" applyFill="1" applyBorder="1" applyAlignment="1" applyProtection="1">
      <alignment horizontal="left"/>
      <protection locked="0"/>
    </xf>
    <xf numFmtId="0" fontId="8" fillId="0" borderId="0" xfId="8" applyFont="1" applyAlignment="1" applyProtection="1">
      <alignment vertical="center"/>
      <protection locked="0"/>
    </xf>
    <xf numFmtId="0" fontId="22" fillId="0" borderId="0" xfId="8" applyFont="1" applyAlignment="1" applyProtection="1">
      <alignment vertical="center"/>
      <protection locked="0"/>
    </xf>
    <xf numFmtId="49" fontId="7" fillId="0" borderId="22" xfId="8" applyNumberFormat="1" applyFont="1" applyBorder="1" applyAlignment="1" applyProtection="1">
      <alignment horizontal="center"/>
      <protection locked="0"/>
    </xf>
    <xf numFmtId="0" fontId="9" fillId="15" borderId="31" xfId="8" applyFont="1" applyFill="1" applyBorder="1" applyAlignment="1" applyProtection="1">
      <alignment horizontal="left"/>
      <protection locked="0"/>
    </xf>
    <xf numFmtId="0" fontId="9" fillId="0" borderId="0" xfId="8" applyFont="1" applyProtection="1">
      <protection locked="0"/>
    </xf>
    <xf numFmtId="49" fontId="7" fillId="0" borderId="14" xfId="8" applyNumberFormat="1" applyFont="1" applyBorder="1" applyAlignment="1" applyProtection="1">
      <alignment horizontal="center"/>
      <protection locked="0"/>
    </xf>
    <xf numFmtId="0" fontId="45" fillId="0" borderId="0" xfId="8" applyFont="1" applyProtection="1">
      <protection locked="0"/>
    </xf>
    <xf numFmtId="0" fontId="27" fillId="0" borderId="0" xfId="8" applyFont="1" applyProtection="1">
      <protection locked="0"/>
    </xf>
    <xf numFmtId="0" fontId="29" fillId="15" borderId="31" xfId="8" applyFont="1" applyFill="1" applyBorder="1" applyAlignment="1" applyProtection="1">
      <alignment horizontal="left"/>
      <protection locked="0"/>
    </xf>
    <xf numFmtId="0" fontId="28" fillId="0" borderId="0" xfId="8" applyFont="1" applyProtection="1">
      <protection locked="0"/>
    </xf>
    <xf numFmtId="0" fontId="29" fillId="0" borderId="0" xfId="8" applyFont="1" applyProtection="1">
      <protection locked="0"/>
    </xf>
    <xf numFmtId="0" fontId="22" fillId="0" borderId="49" xfId="8" applyFont="1" applyBorder="1" applyAlignment="1" applyProtection="1">
      <alignment horizontal="center" vertical="center" wrapText="1"/>
      <protection locked="0"/>
    </xf>
    <xf numFmtId="0" fontId="22" fillId="0" borderId="49" xfId="8" applyFont="1" applyBorder="1" applyAlignment="1" applyProtection="1">
      <alignment horizontal="center" wrapText="1"/>
      <protection locked="0"/>
    </xf>
    <xf numFmtId="0" fontId="22" fillId="0" borderId="0" xfId="8" applyFont="1" applyAlignment="1" applyProtection="1">
      <alignment horizontal="center" vertical="center" wrapText="1"/>
      <protection locked="0"/>
    </xf>
    <xf numFmtId="0" fontId="22" fillId="0" borderId="0" xfId="8" applyFont="1" applyProtection="1">
      <protection locked="0"/>
    </xf>
    <xf numFmtId="0" fontId="22" fillId="3" borderId="86" xfId="8" applyFont="1" applyFill="1" applyBorder="1" applyAlignment="1" applyProtection="1">
      <alignment vertical="center"/>
      <protection locked="0"/>
    </xf>
    <xf numFmtId="0" fontId="23" fillId="0" borderId="0" xfId="8" applyFont="1" applyAlignment="1" applyProtection="1">
      <alignment horizontal="left"/>
      <protection locked="0"/>
    </xf>
    <xf numFmtId="49" fontId="23" fillId="5" borderId="32" xfId="8" applyNumberFormat="1" applyFont="1" applyFill="1" applyBorder="1" applyProtection="1">
      <protection locked="0"/>
    </xf>
    <xf numFmtId="0" fontId="22" fillId="15" borderId="97" xfId="8" applyFont="1" applyFill="1" applyBorder="1" applyAlignment="1" applyProtection="1">
      <alignment horizontal="center"/>
      <protection locked="0"/>
    </xf>
    <xf numFmtId="0" fontId="23" fillId="5" borderId="33" xfId="8" applyFont="1" applyFill="1" applyBorder="1" applyAlignment="1" applyProtection="1">
      <alignment horizontal="left"/>
      <protection locked="0"/>
    </xf>
    <xf numFmtId="0" fontId="22" fillId="5" borderId="32" xfId="8" applyFont="1" applyFill="1" applyBorder="1" applyAlignment="1" applyProtection="1">
      <alignment horizontal="right"/>
      <protection locked="0"/>
    </xf>
    <xf numFmtId="0" fontId="22" fillId="5" borderId="51" xfId="8" applyFont="1" applyFill="1" applyBorder="1" applyAlignment="1" applyProtection="1">
      <alignment horizontal="right"/>
      <protection locked="0"/>
    </xf>
    <xf numFmtId="0" fontId="22" fillId="5" borderId="51" xfId="8" applyFont="1" applyFill="1" applyBorder="1" applyAlignment="1" applyProtection="1">
      <alignment horizontal="center"/>
      <protection locked="0"/>
    </xf>
    <xf numFmtId="49" fontId="23" fillId="0" borderId="0" xfId="8" applyNumberFormat="1" applyFont="1" applyProtection="1">
      <protection locked="0"/>
    </xf>
    <xf numFmtId="49" fontId="23" fillId="0" borderId="0" xfId="8" applyNumberFormat="1" applyFont="1" applyAlignment="1" applyProtection="1">
      <alignment horizontal="left"/>
      <protection locked="0"/>
    </xf>
    <xf numFmtId="49" fontId="23" fillId="0" borderId="0" xfId="8" applyNumberFormat="1" applyFont="1" applyAlignment="1" applyProtection="1">
      <alignment horizontal="right"/>
      <protection locked="0"/>
    </xf>
    <xf numFmtId="0" fontId="23" fillId="0" borderId="0" xfId="8" applyFont="1" applyAlignment="1" applyProtection="1">
      <alignment horizontal="center"/>
      <protection locked="0"/>
    </xf>
    <xf numFmtId="0" fontId="46" fillId="24" borderId="25" xfId="0" applyFont="1" applyFill="1" applyBorder="1" applyAlignment="1" applyProtection="1">
      <alignment horizontal="center" vertical="center" wrapText="1"/>
      <protection locked="0"/>
    </xf>
    <xf numFmtId="0" fontId="55" fillId="24" borderId="25" xfId="0" applyFont="1" applyFill="1" applyBorder="1" applyAlignment="1" applyProtection="1">
      <alignment horizontal="center" vertical="center" wrapText="1"/>
      <protection locked="0"/>
    </xf>
    <xf numFmtId="42" fontId="46" fillId="15" borderId="25" xfId="0" applyNumberFormat="1" applyFont="1" applyFill="1" applyBorder="1" applyAlignment="1" applyProtection="1">
      <alignment vertical="center"/>
      <protection locked="0"/>
    </xf>
    <xf numFmtId="0" fontId="31" fillId="0" borderId="0" xfId="8" applyFont="1" applyAlignment="1" applyProtection="1">
      <alignment vertical="center" wrapText="1"/>
      <protection locked="0"/>
    </xf>
    <xf numFmtId="0" fontId="31" fillId="12" borderId="26" xfId="8" applyFont="1" applyFill="1" applyBorder="1" applyAlignment="1" applyProtection="1">
      <alignment vertical="center" wrapText="1"/>
      <protection locked="0"/>
    </xf>
    <xf numFmtId="0" fontId="6" fillId="0" borderId="25" xfId="2" applyFont="1" applyBorder="1" applyAlignment="1" applyProtection="1">
      <alignment horizontal="center" vertical="center" wrapText="1"/>
      <protection locked="0"/>
    </xf>
    <xf numFmtId="164" fontId="6" fillId="0" borderId="25" xfId="2" applyNumberFormat="1" applyFont="1" applyBorder="1" applyAlignment="1" applyProtection="1">
      <alignment horizontal="center" vertical="center" wrapText="1"/>
      <protection locked="0"/>
    </xf>
    <xf numFmtId="0" fontId="6" fillId="7" borderId="0" xfId="2" applyFont="1" applyFill="1" applyAlignment="1" applyProtection="1">
      <alignment horizontal="center" vertical="center" wrapText="1"/>
      <protection locked="0"/>
    </xf>
    <xf numFmtId="0" fontId="52" fillId="0" borderId="0" xfId="2" applyFont="1" applyAlignment="1" applyProtection="1">
      <alignment horizontal="center" vertical="center" wrapText="1"/>
      <protection locked="0"/>
    </xf>
    <xf numFmtId="49" fontId="6" fillId="0" borderId="25" xfId="2" applyNumberFormat="1" applyFont="1" applyBorder="1" applyAlignment="1" applyProtection="1">
      <alignment horizontal="left" vertical="center" wrapText="1"/>
      <protection locked="0"/>
    </xf>
    <xf numFmtId="164" fontId="6" fillId="7" borderId="0" xfId="2" applyNumberFormat="1" applyFont="1" applyFill="1" applyAlignment="1" applyProtection="1">
      <alignment horizontal="right" vertical="center" wrapText="1"/>
      <protection locked="0"/>
    </xf>
    <xf numFmtId="49" fontId="7" fillId="0" borderId="25" xfId="2" applyNumberFormat="1" applyFont="1" applyBorder="1" applyAlignment="1" applyProtection="1">
      <alignment horizontal="left"/>
      <protection locked="0"/>
    </xf>
    <xf numFmtId="164" fontId="7" fillId="7" borderId="0" xfId="2" applyNumberFormat="1" applyFont="1" applyFill="1" applyAlignment="1" applyProtection="1">
      <alignment horizontal="right"/>
      <protection locked="0"/>
    </xf>
    <xf numFmtId="0" fontId="7" fillId="7" borderId="0" xfId="2" applyFont="1" applyFill="1" applyProtection="1">
      <protection locked="0"/>
    </xf>
    <xf numFmtId="167" fontId="7" fillId="0" borderId="0" xfId="2" applyNumberFormat="1" applyFont="1" applyAlignment="1" applyProtection="1">
      <alignment horizontal="left" vertical="center"/>
      <protection locked="0"/>
    </xf>
    <xf numFmtId="49" fontId="7" fillId="0" borderId="0" xfId="2" applyNumberFormat="1" applyFont="1" applyAlignment="1" applyProtection="1">
      <alignment horizontal="left" vertical="center"/>
      <protection locked="0"/>
    </xf>
    <xf numFmtId="168" fontId="51" fillId="0" borderId="0" xfId="2" applyNumberFormat="1" applyFont="1" applyAlignment="1" applyProtection="1">
      <alignment horizontal="right" vertical="center"/>
      <protection locked="0"/>
    </xf>
    <xf numFmtId="0" fontId="7" fillId="7" borderId="0" xfId="2" applyFont="1" applyFill="1" applyAlignment="1" applyProtection="1">
      <alignment vertical="center"/>
      <protection locked="0"/>
    </xf>
    <xf numFmtId="0" fontId="1" fillId="0" borderId="0" xfId="0" applyFont="1" applyAlignment="1" applyProtection="1">
      <alignment vertical="center" wrapText="1"/>
      <protection locked="0"/>
    </xf>
    <xf numFmtId="0" fontId="1" fillId="0" borderId="87" xfId="0" applyFont="1" applyBorder="1" applyAlignment="1" applyProtection="1">
      <alignment vertical="center" wrapText="1"/>
      <protection locked="0"/>
    </xf>
    <xf numFmtId="0" fontId="7" fillId="0" borderId="0" xfId="2" applyFont="1" applyAlignment="1" applyProtection="1">
      <alignment horizontal="left" vertical="center" wrapText="1"/>
      <protection locked="0"/>
    </xf>
    <xf numFmtId="6" fontId="7" fillId="0" borderId="14" xfId="2" applyNumberFormat="1" applyFont="1" applyBorder="1" applyAlignment="1" applyProtection="1">
      <alignment vertical="center"/>
      <protection locked="0"/>
    </xf>
    <xf numFmtId="0" fontId="7" fillId="0" borderId="23" xfId="2" applyFont="1" applyBorder="1" applyAlignment="1" applyProtection="1">
      <alignment vertical="center"/>
      <protection locked="0"/>
    </xf>
    <xf numFmtId="1" fontId="7" fillId="0" borderId="0" xfId="2" applyNumberFormat="1" applyFont="1" applyAlignment="1" applyProtection="1">
      <alignment vertical="center"/>
      <protection locked="0"/>
    </xf>
    <xf numFmtId="0" fontId="47" fillId="0" borderId="0" xfId="0" applyFont="1" applyAlignment="1" applyProtection="1">
      <alignment vertical="center"/>
      <protection locked="0"/>
    </xf>
    <xf numFmtId="49" fontId="7" fillId="0" borderId="14" xfId="2" applyNumberFormat="1" applyFont="1" applyBorder="1" applyAlignment="1" applyProtection="1">
      <alignment vertical="center"/>
      <protection locked="0"/>
    </xf>
    <xf numFmtId="0" fontId="7" fillId="0" borderId="31" xfId="2" applyFont="1" applyBorder="1" applyAlignment="1" applyProtection="1">
      <alignment horizontal="left" vertical="center"/>
      <protection locked="0"/>
    </xf>
    <xf numFmtId="0" fontId="7" fillId="15" borderId="31" xfId="2" applyFont="1" applyFill="1" applyBorder="1" applyAlignment="1" applyProtection="1">
      <alignment horizontal="left" vertical="center"/>
      <protection locked="0"/>
    </xf>
    <xf numFmtId="0" fontId="7" fillId="0" borderId="23" xfId="2" applyFont="1" applyBorder="1" applyAlignment="1" applyProtection="1">
      <alignment horizontal="right" vertical="center"/>
      <protection locked="0"/>
    </xf>
    <xf numFmtId="0" fontId="7" fillId="0" borderId="14" xfId="2" applyFont="1" applyBorder="1" applyAlignment="1" applyProtection="1">
      <alignment horizontal="right" vertical="center"/>
      <protection locked="0"/>
    </xf>
    <xf numFmtId="0" fontId="7" fillId="0" borderId="31" xfId="2" applyFont="1" applyBorder="1" applyAlignment="1" applyProtection="1">
      <alignment horizontal="right" vertical="center"/>
      <protection locked="0"/>
    </xf>
    <xf numFmtId="0" fontId="9" fillId="0" borderId="0" xfId="2" applyFont="1" applyAlignment="1" applyProtection="1">
      <alignment vertical="center"/>
      <protection locked="0"/>
    </xf>
    <xf numFmtId="0" fontId="7" fillId="0" borderId="0" xfId="2" applyFont="1" applyAlignment="1" applyProtection="1">
      <alignment vertical="center" wrapText="1"/>
      <protection locked="0"/>
    </xf>
    <xf numFmtId="0" fontId="7" fillId="0" borderId="29" xfId="2" applyFont="1" applyBorder="1" applyAlignment="1" applyProtection="1">
      <alignment horizontal="left" vertical="center"/>
      <protection locked="0"/>
    </xf>
    <xf numFmtId="0" fontId="7" fillId="15" borderId="29" xfId="2" applyFont="1" applyFill="1" applyBorder="1" applyAlignment="1" applyProtection="1">
      <alignment horizontal="left" vertical="center"/>
      <protection locked="0"/>
    </xf>
    <xf numFmtId="0" fontId="7" fillId="0" borderId="68" xfId="2" applyFont="1" applyBorder="1" applyAlignment="1" applyProtection="1">
      <alignment horizontal="right" vertical="center"/>
      <protection locked="0"/>
    </xf>
    <xf numFmtId="0" fontId="7" fillId="0" borderId="17" xfId="2" applyFont="1" applyBorder="1" applyAlignment="1" applyProtection="1">
      <alignment horizontal="right" vertical="center"/>
      <protection locked="0"/>
    </xf>
    <xf numFmtId="0" fontId="7" fillId="0" borderId="29" xfId="2" applyFont="1" applyBorder="1" applyAlignment="1" applyProtection="1">
      <alignment horizontal="right" vertical="center"/>
      <protection locked="0"/>
    </xf>
    <xf numFmtId="49" fontId="6" fillId="7" borderId="4" xfId="2" applyNumberFormat="1" applyFont="1" applyFill="1" applyBorder="1" applyAlignment="1" applyProtection="1">
      <alignment vertical="center"/>
      <protection locked="0"/>
    </xf>
    <xf numFmtId="0" fontId="6" fillId="7" borderId="25" xfId="2" applyFont="1" applyFill="1" applyBorder="1" applyAlignment="1" applyProtection="1">
      <alignment horizontal="center" vertical="center"/>
      <protection locked="0"/>
    </xf>
    <xf numFmtId="0" fontId="6" fillId="21" borderId="25" xfId="2" applyFont="1" applyFill="1" applyBorder="1" applyAlignment="1" applyProtection="1">
      <alignment horizontal="center" vertical="center"/>
      <protection locked="0"/>
    </xf>
    <xf numFmtId="0" fontId="6" fillId="7" borderId="25" xfId="2" applyFont="1" applyFill="1" applyBorder="1" applyAlignment="1" applyProtection="1">
      <alignment horizontal="left" vertical="center"/>
      <protection locked="0"/>
    </xf>
    <xf numFmtId="0" fontId="6" fillId="7" borderId="95" xfId="2" applyFont="1" applyFill="1" applyBorder="1" applyAlignment="1" applyProtection="1">
      <alignment vertical="center"/>
      <protection locked="0"/>
    </xf>
    <xf numFmtId="0" fontId="6" fillId="7" borderId="5" xfId="2" applyFont="1" applyFill="1" applyBorder="1" applyAlignment="1" applyProtection="1">
      <alignment horizontal="right" vertical="center"/>
      <protection locked="0"/>
    </xf>
    <xf numFmtId="0" fontId="6" fillId="7" borderId="25" xfId="2" applyFont="1" applyFill="1" applyBorder="1" applyAlignment="1" applyProtection="1">
      <alignment horizontal="right" vertical="center"/>
      <protection locked="0"/>
    </xf>
    <xf numFmtId="0" fontId="9" fillId="0" borderId="14" xfId="2" applyFont="1" applyBorder="1" applyAlignment="1" applyProtection="1">
      <alignment horizontal="right" vertical="center"/>
      <protection locked="0"/>
    </xf>
    <xf numFmtId="0" fontId="7" fillId="0" borderId="44" xfId="2" applyFont="1" applyBorder="1" applyAlignment="1" applyProtection="1">
      <alignment horizontal="right" vertical="center"/>
      <protection locked="0"/>
    </xf>
    <xf numFmtId="0" fontId="7" fillId="0" borderId="115" xfId="2" applyFont="1" applyBorder="1" applyAlignment="1" applyProtection="1">
      <alignment horizontal="right" vertical="center"/>
      <protection locked="0"/>
    </xf>
    <xf numFmtId="0" fontId="7" fillId="0" borderId="37" xfId="2" applyFont="1" applyBorder="1" applyAlignment="1" applyProtection="1">
      <alignment horizontal="right" vertical="center"/>
      <protection locked="0"/>
    </xf>
    <xf numFmtId="0" fontId="7" fillId="0" borderId="47" xfId="2" applyFont="1" applyBorder="1" applyAlignment="1" applyProtection="1">
      <alignment horizontal="right" vertical="center"/>
      <protection locked="0"/>
    </xf>
    <xf numFmtId="0" fontId="7" fillId="0" borderId="31" xfId="2" applyFont="1" applyBorder="1" applyAlignment="1" applyProtection="1">
      <alignment horizontal="left" vertical="top"/>
      <protection locked="0"/>
    </xf>
    <xf numFmtId="0" fontId="7" fillId="0" borderId="29" xfId="2" applyFont="1" applyBorder="1" applyAlignment="1" applyProtection="1">
      <alignment horizontal="left" vertical="top"/>
      <protection locked="0"/>
    </xf>
    <xf numFmtId="0" fontId="6" fillId="0" borderId="0" xfId="2" applyFont="1" applyAlignment="1" applyProtection="1">
      <alignment horizontal="left"/>
      <protection locked="0"/>
    </xf>
    <xf numFmtId="0" fontId="6" fillId="0" borderId="0" xfId="2" applyFont="1" applyAlignment="1" applyProtection="1">
      <alignment horizontal="left" vertical="center"/>
      <protection locked="0"/>
    </xf>
    <xf numFmtId="0" fontId="7" fillId="0" borderId="14" xfId="2" applyFont="1" applyBorder="1" applyAlignment="1" applyProtection="1">
      <alignment horizontal="left" vertical="center"/>
      <protection locked="0"/>
    </xf>
    <xf numFmtId="0" fontId="7" fillId="0" borderId="0" xfId="2" applyFont="1" applyAlignment="1" applyProtection="1">
      <alignment horizontal="left" vertical="center"/>
      <protection locked="0"/>
    </xf>
    <xf numFmtId="0" fontId="7" fillId="0" borderId="23" xfId="2" applyFont="1" applyBorder="1" applyAlignment="1" applyProtection="1">
      <alignment horizontal="left" vertical="center"/>
      <protection locked="0"/>
    </xf>
    <xf numFmtId="0" fontId="7" fillId="0" borderId="0" xfId="11" applyFont="1" applyFill="1" applyBorder="1" applyAlignment="1" applyProtection="1">
      <alignment horizontal="left" vertical="center"/>
      <protection locked="0"/>
    </xf>
    <xf numFmtId="0" fontId="6" fillId="21" borderId="0" xfId="2" applyFont="1" applyFill="1"/>
    <xf numFmtId="0" fontId="22" fillId="15" borderId="0" xfId="10" applyFont="1" applyFill="1" applyAlignment="1" applyProtection="1">
      <alignment vertical="center" wrapText="1"/>
      <protection locked="0"/>
    </xf>
    <xf numFmtId="0" fontId="22" fillId="0" borderId="0" xfId="10" applyFont="1" applyAlignment="1" applyProtection="1">
      <alignment vertical="center" wrapText="1"/>
      <protection locked="0"/>
    </xf>
    <xf numFmtId="0" fontId="31" fillId="0" borderId="0" xfId="8" applyFont="1" applyAlignment="1" applyProtection="1">
      <alignment horizontal="center" vertical="center" wrapText="1"/>
      <protection locked="0"/>
    </xf>
    <xf numFmtId="0" fontId="6" fillId="18" borderId="22" xfId="2" applyFont="1" applyFill="1" applyBorder="1" applyAlignment="1" applyProtection="1">
      <alignment vertical="center"/>
      <protection locked="0"/>
    </xf>
    <xf numFmtId="0" fontId="8" fillId="3" borderId="123" xfId="2" applyFont="1" applyFill="1" applyBorder="1" applyAlignment="1" applyProtection="1">
      <alignment vertical="center"/>
      <protection locked="0"/>
    </xf>
    <xf numFmtId="0" fontId="8" fillId="3" borderId="124" xfId="2" applyFont="1" applyFill="1" applyBorder="1" applyAlignment="1" applyProtection="1">
      <alignment horizontal="left" vertical="center" wrapText="1"/>
      <protection locked="0"/>
    </xf>
    <xf numFmtId="0" fontId="7" fillId="0" borderId="87" xfId="2" applyFont="1" applyBorder="1" applyAlignment="1" applyProtection="1">
      <alignment horizontal="left"/>
      <protection locked="0"/>
    </xf>
    <xf numFmtId="0" fontId="7" fillId="0" borderId="87" xfId="2" applyFont="1" applyBorder="1" applyProtection="1">
      <protection locked="0"/>
    </xf>
    <xf numFmtId="0" fontId="6" fillId="0" borderId="0" xfId="2" applyFont="1" applyAlignment="1" applyProtection="1">
      <alignment vertical="center"/>
      <protection locked="0"/>
    </xf>
    <xf numFmtId="0" fontId="6" fillId="0" borderId="14" xfId="2" applyFont="1" applyBorder="1" applyAlignment="1" applyProtection="1">
      <alignment horizontal="center"/>
      <protection locked="0"/>
    </xf>
    <xf numFmtId="0" fontId="6" fillId="0" borderId="0" xfId="2" applyFont="1" applyAlignment="1" applyProtection="1">
      <alignment horizontal="left" wrapText="1"/>
      <protection locked="0"/>
    </xf>
    <xf numFmtId="0" fontId="7" fillId="0" borderId="14" xfId="2" applyFont="1" applyBorder="1" applyAlignment="1" applyProtection="1">
      <alignment horizontal="center" vertical="center" wrapText="1"/>
      <protection locked="0"/>
    </xf>
    <xf numFmtId="0" fontId="7" fillId="0" borderId="23" xfId="2" applyFont="1" applyBorder="1" applyAlignment="1" applyProtection="1">
      <alignment horizontal="left" vertical="center" wrapText="1"/>
      <protection locked="0"/>
    </xf>
    <xf numFmtId="0" fontId="1" fillId="0" borderId="99" xfId="0" applyFont="1" applyBorder="1" applyAlignment="1" applyProtection="1">
      <alignment vertical="center" wrapText="1"/>
      <protection locked="0"/>
    </xf>
    <xf numFmtId="0" fontId="1" fillId="0" borderId="100" xfId="0" applyFont="1" applyBorder="1" applyAlignment="1" applyProtection="1">
      <alignment vertical="center" wrapText="1"/>
      <protection locked="0"/>
    </xf>
    <xf numFmtId="0" fontId="7" fillId="0" borderId="17" xfId="2" applyFont="1" applyBorder="1" applyAlignment="1" applyProtection="1">
      <alignment horizontal="center" vertical="center" wrapText="1"/>
      <protection locked="0"/>
    </xf>
    <xf numFmtId="0" fontId="7" fillId="0" borderId="24" xfId="2" applyFont="1" applyBorder="1" applyAlignment="1" applyProtection="1">
      <alignment horizontal="left" vertical="center" wrapText="1"/>
      <protection locked="0"/>
    </xf>
    <xf numFmtId="0" fontId="7" fillId="0" borderId="24" xfId="2" applyFont="1" applyBorder="1" applyAlignment="1" applyProtection="1">
      <alignment vertical="center" wrapText="1"/>
      <protection locked="0"/>
    </xf>
    <xf numFmtId="0" fontId="7" fillId="0" borderId="68" xfId="2" applyFont="1" applyBorder="1" applyAlignment="1" applyProtection="1">
      <alignment horizontal="left" vertical="center" wrapText="1"/>
      <protection locked="0"/>
    </xf>
    <xf numFmtId="0" fontId="6" fillId="0" borderId="17" xfId="2" applyFont="1" applyBorder="1" applyAlignment="1">
      <alignment horizontal="left" vertical="center" wrapText="1"/>
    </xf>
    <xf numFmtId="0" fontId="15" fillId="0" borderId="0" xfId="2" applyFont="1"/>
    <xf numFmtId="0" fontId="15" fillId="0" borderId="0" xfId="2" applyFont="1" applyAlignment="1">
      <alignment vertical="center"/>
    </xf>
    <xf numFmtId="0" fontId="16" fillId="0" borderId="27" xfId="2" applyFont="1" applyBorder="1" applyAlignment="1">
      <alignment horizontal="center" vertical="center" wrapText="1"/>
    </xf>
    <xf numFmtId="0" fontId="16" fillId="0" borderId="27" xfId="2" applyFont="1" applyBorder="1" applyAlignment="1">
      <alignment horizontal="center" vertical="center"/>
    </xf>
    <xf numFmtId="165" fontId="16" fillId="17" borderId="27" xfId="2" applyNumberFormat="1" applyFont="1" applyFill="1" applyBorder="1" applyAlignment="1">
      <alignment horizontal="center" vertical="center" wrapText="1"/>
    </xf>
    <xf numFmtId="165" fontId="16" fillId="2" borderId="27" xfId="2" applyNumberFormat="1" applyFont="1" applyFill="1" applyBorder="1" applyAlignment="1">
      <alignment horizontal="center" vertical="center"/>
    </xf>
    <xf numFmtId="165" fontId="16" fillId="13" borderId="28" xfId="2" applyNumberFormat="1" applyFont="1" applyFill="1" applyBorder="1" applyAlignment="1">
      <alignment horizontal="center" vertical="center" wrapText="1"/>
    </xf>
    <xf numFmtId="7" fontId="16" fillId="10" borderId="27" xfId="2" applyNumberFormat="1" applyFont="1" applyFill="1" applyBorder="1" applyAlignment="1">
      <alignment horizontal="center" vertical="center"/>
    </xf>
    <xf numFmtId="0" fontId="16" fillId="0" borderId="0" xfId="2" applyFont="1" applyAlignment="1">
      <alignment horizontal="center" vertical="center"/>
    </xf>
    <xf numFmtId="0" fontId="16" fillId="0" borderId="29" xfId="2" applyFont="1" applyBorder="1" applyAlignment="1">
      <alignment horizontal="left" vertical="center"/>
    </xf>
    <xf numFmtId="0" fontId="15" fillId="0" borderId="29" xfId="2" applyFont="1" applyBorder="1" applyAlignment="1">
      <alignment horizontal="left" vertical="center"/>
    </xf>
    <xf numFmtId="165" fontId="15" fillId="17" borderId="29" xfId="2" applyNumberFormat="1" applyFont="1" applyFill="1" applyBorder="1" applyAlignment="1">
      <alignment vertical="center"/>
    </xf>
    <xf numFmtId="7" fontId="15" fillId="2" borderId="17" xfId="2" applyNumberFormat="1" applyFont="1" applyFill="1" applyBorder="1" applyAlignment="1">
      <alignment vertical="center"/>
    </xf>
    <xf numFmtId="7" fontId="15" fillId="13" borderId="29" xfId="2" applyNumberFormat="1" applyFont="1" applyFill="1" applyBorder="1" applyAlignment="1">
      <alignment vertical="center"/>
    </xf>
    <xf numFmtId="7" fontId="15" fillId="10" borderId="29" xfId="2" applyNumberFormat="1" applyFont="1" applyFill="1" applyBorder="1" applyAlignment="1">
      <alignment vertical="center"/>
    </xf>
    <xf numFmtId="0" fontId="15" fillId="0" borderId="29" xfId="2" applyFont="1" applyBorder="1" applyAlignment="1">
      <alignment vertical="center"/>
    </xf>
    <xf numFmtId="0" fontId="16" fillId="0" borderId="25" xfId="2" applyFont="1" applyBorder="1" applyAlignment="1">
      <alignment horizontal="left" vertical="center"/>
    </xf>
    <xf numFmtId="0" fontId="15" fillId="0" borderId="25" xfId="2" applyFont="1" applyBorder="1" applyAlignment="1">
      <alignment horizontal="left" vertical="center"/>
    </xf>
    <xf numFmtId="165" fontId="15" fillId="17" borderId="25" xfId="2" applyNumberFormat="1" applyFont="1" applyFill="1" applyBorder="1" applyAlignment="1">
      <alignment vertical="center"/>
    </xf>
    <xf numFmtId="7" fontId="15" fillId="2" borderId="25" xfId="2" applyNumberFormat="1" applyFont="1" applyFill="1" applyBorder="1" applyAlignment="1">
      <alignment vertical="center"/>
    </xf>
    <xf numFmtId="7" fontId="15" fillId="13" borderId="25" xfId="2" applyNumberFormat="1" applyFont="1" applyFill="1" applyBorder="1" applyAlignment="1">
      <alignment vertical="center"/>
    </xf>
    <xf numFmtId="7" fontId="15" fillId="10" borderId="25" xfId="2" applyNumberFormat="1" applyFont="1" applyFill="1" applyBorder="1" applyAlignment="1">
      <alignment vertical="center"/>
    </xf>
    <xf numFmtId="0" fontId="15" fillId="0" borderId="25" xfId="2" applyFont="1" applyBorder="1" applyAlignment="1">
      <alignment vertical="center"/>
    </xf>
    <xf numFmtId="0" fontId="16" fillId="0" borderId="0" xfId="2" applyFont="1"/>
    <xf numFmtId="0" fontId="16" fillId="0" borderId="0" xfId="2" applyFont="1" applyAlignment="1">
      <alignment horizontal="right"/>
    </xf>
    <xf numFmtId="165" fontId="16" fillId="0" borderId="0" xfId="2" applyNumberFormat="1" applyFont="1"/>
    <xf numFmtId="0" fontId="20" fillId="0" borderId="0" xfId="2" applyFont="1"/>
    <xf numFmtId="0" fontId="18" fillId="0" borderId="0" xfId="2" applyFont="1"/>
    <xf numFmtId="42" fontId="16" fillId="0" borderId="3" xfId="2" applyNumberFormat="1" applyFont="1" applyBorder="1"/>
    <xf numFmtId="42" fontId="16" fillId="12" borderId="6" xfId="2" applyNumberFormat="1" applyFont="1" applyFill="1" applyBorder="1" applyAlignment="1">
      <alignment vertical="center"/>
    </xf>
    <xf numFmtId="0" fontId="16" fillId="0" borderId="0" xfId="2" applyFont="1" applyAlignment="1">
      <alignment horizontal="right" vertical="center"/>
    </xf>
    <xf numFmtId="165" fontId="16" fillId="0" borderId="0" xfId="2" applyNumberFormat="1" applyFont="1" applyAlignment="1">
      <alignment vertical="center"/>
    </xf>
    <xf numFmtId="0" fontId="20" fillId="0" borderId="0" xfId="2" applyFont="1" applyAlignment="1">
      <alignment vertical="center"/>
    </xf>
    <xf numFmtId="0" fontId="18" fillId="0" borderId="0" xfId="2" applyFont="1" applyAlignment="1">
      <alignment vertical="center"/>
    </xf>
    <xf numFmtId="165" fontId="15" fillId="0" borderId="0" xfId="2" applyNumberFormat="1" applyFont="1"/>
    <xf numFmtId="0" fontId="6" fillId="6" borderId="3" xfId="2" applyFont="1" applyFill="1" applyBorder="1" applyAlignment="1" applyProtection="1">
      <alignment horizontal="center" vertical="center"/>
      <protection locked="0"/>
    </xf>
    <xf numFmtId="0" fontId="6" fillId="12" borderId="127" xfId="2" applyFont="1" applyFill="1" applyBorder="1" applyAlignment="1">
      <alignment horizontal="left" vertical="center" wrapText="1"/>
    </xf>
    <xf numFmtId="0" fontId="6" fillId="0" borderId="30" xfId="2" applyFont="1" applyBorder="1" applyAlignment="1">
      <alignment vertical="center"/>
    </xf>
    <xf numFmtId="0" fontId="7" fillId="0" borderId="30" xfId="2" applyFont="1" applyBorder="1" applyAlignment="1">
      <alignment horizontal="left" vertical="center" wrapText="1"/>
    </xf>
    <xf numFmtId="0" fontId="9" fillId="12" borderId="136" xfId="2" applyFont="1" applyFill="1" applyBorder="1" applyAlignment="1">
      <alignment horizontal="left" vertical="top"/>
    </xf>
    <xf numFmtId="0" fontId="7" fillId="26" borderId="6" xfId="2" applyFont="1" applyFill="1" applyBorder="1" applyAlignment="1">
      <alignment horizontal="left" vertical="top"/>
    </xf>
    <xf numFmtId="42" fontId="6" fillId="2" borderId="29" xfId="2" applyNumberFormat="1" applyFont="1" applyFill="1" applyBorder="1" applyAlignment="1">
      <alignment horizontal="left" vertical="top"/>
    </xf>
    <xf numFmtId="0" fontId="15" fillId="0" borderId="0" xfId="1" applyFont="1" applyAlignment="1" applyProtection="1">
      <alignment horizontal="left" vertical="center"/>
      <protection locked="0"/>
    </xf>
    <xf numFmtId="0" fontId="15" fillId="0" borderId="53" xfId="1" applyFont="1" applyBorder="1" applyAlignment="1" applyProtection="1">
      <alignment horizontal="left" vertical="center"/>
      <protection locked="0"/>
    </xf>
    <xf numFmtId="0" fontId="15" fillId="0" borderId="0" xfId="1" applyFont="1" applyAlignment="1" applyProtection="1">
      <alignment horizontal="left"/>
      <protection locked="0"/>
    </xf>
    <xf numFmtId="0" fontId="15" fillId="0" borderId="53" xfId="1" applyFont="1" applyBorder="1" applyAlignment="1" applyProtection="1">
      <alignment horizontal="left"/>
      <protection locked="0"/>
    </xf>
    <xf numFmtId="42" fontId="15" fillId="25" borderId="130" xfId="1" applyNumberFormat="1" applyFont="1" applyFill="1" applyBorder="1" applyAlignment="1" applyProtection="1">
      <alignment horizontal="center" vertical="center" wrapText="1"/>
      <protection locked="0"/>
    </xf>
    <xf numFmtId="42" fontId="33" fillId="0" borderId="0" xfId="1" applyNumberFormat="1" applyFont="1" applyProtection="1">
      <protection locked="0"/>
    </xf>
    <xf numFmtId="0" fontId="3" fillId="0" borderId="0" xfId="1" applyProtection="1">
      <protection locked="0"/>
    </xf>
    <xf numFmtId="0" fontId="33" fillId="0" borderId="0" xfId="1" applyFont="1" applyAlignment="1" applyProtection="1">
      <alignment horizontal="left"/>
      <protection locked="0"/>
    </xf>
    <xf numFmtId="0" fontId="33" fillId="0" borderId="0" xfId="1" applyFont="1" applyProtection="1">
      <protection locked="0"/>
    </xf>
    <xf numFmtId="0" fontId="3" fillId="0" borderId="0" xfId="1" applyAlignment="1" applyProtection="1">
      <alignment vertical="center"/>
      <protection locked="0"/>
    </xf>
    <xf numFmtId="42" fontId="15" fillId="11" borderId="58" xfId="1" applyNumberFormat="1" applyFont="1" applyFill="1" applyBorder="1" applyAlignment="1" applyProtection="1">
      <alignment horizontal="center" vertical="center" wrapText="1"/>
      <protection locked="0"/>
    </xf>
    <xf numFmtId="42" fontId="15" fillId="11" borderId="59" xfId="1" applyNumberFormat="1" applyFont="1" applyFill="1" applyBorder="1" applyAlignment="1" applyProtection="1">
      <alignment horizontal="center" vertical="center" wrapText="1"/>
      <protection locked="0"/>
    </xf>
    <xf numFmtId="42" fontId="15" fillId="11" borderId="58" xfId="1" applyNumberFormat="1" applyFont="1" applyFill="1" applyBorder="1" applyAlignment="1" applyProtection="1">
      <alignment horizontal="center" wrapText="1"/>
      <protection locked="0"/>
    </xf>
    <xf numFmtId="42" fontId="3" fillId="0" borderId="0" xfId="1" applyNumberFormat="1" applyProtection="1">
      <protection locked="0"/>
    </xf>
    <xf numFmtId="0" fontId="6" fillId="21" borderId="25" xfId="2" applyFont="1" applyFill="1" applyBorder="1" applyAlignment="1" applyProtection="1">
      <alignment horizontal="right" vertical="center"/>
      <protection locked="0"/>
    </xf>
    <xf numFmtId="0" fontId="7" fillId="0" borderId="3" xfId="2" applyFont="1" applyBorder="1" applyAlignment="1" applyProtection="1">
      <alignment horizontal="right" vertical="center"/>
      <protection locked="0"/>
    </xf>
    <xf numFmtId="0" fontId="7" fillId="0" borderId="3" xfId="2" applyFont="1" applyBorder="1" applyAlignment="1" applyProtection="1">
      <alignment vertical="center"/>
      <protection locked="0"/>
    </xf>
    <xf numFmtId="0" fontId="7" fillId="0" borderId="31" xfId="2" applyFont="1" applyBorder="1" applyAlignment="1" applyProtection="1">
      <alignment horizontal="right" vertical="center" wrapText="1"/>
      <protection locked="0"/>
    </xf>
    <xf numFmtId="0" fontId="7" fillId="0" borderId="31" xfId="2" applyFont="1" applyBorder="1" applyAlignment="1" applyProtection="1">
      <alignment vertical="center"/>
      <protection locked="0"/>
    </xf>
    <xf numFmtId="0" fontId="7" fillId="0" borderId="29" xfId="2" applyFont="1" applyBorder="1" applyAlignment="1" applyProtection="1">
      <alignment vertical="center"/>
      <protection locked="0"/>
    </xf>
    <xf numFmtId="0" fontId="7" fillId="0" borderId="31" xfId="2" applyFont="1" applyBorder="1" applyAlignment="1" applyProtection="1">
      <alignment vertical="center" wrapText="1"/>
      <protection locked="0"/>
    </xf>
    <xf numFmtId="0" fontId="7" fillId="0" borderId="3" xfId="2" applyFont="1" applyBorder="1" applyAlignment="1" applyProtection="1">
      <alignment horizontal="center" vertical="center"/>
      <protection locked="0"/>
    </xf>
    <xf numFmtId="0" fontId="7" fillId="0" borderId="31" xfId="2" applyFont="1" applyBorder="1" applyAlignment="1" applyProtection="1">
      <alignment horizontal="center" vertical="center"/>
      <protection locked="0"/>
    </xf>
    <xf numFmtId="0" fontId="7" fillId="0" borderId="29" xfId="2" applyFont="1" applyBorder="1" applyAlignment="1" applyProtection="1">
      <alignment horizontal="center" vertical="center"/>
      <protection locked="0"/>
    </xf>
    <xf numFmtId="0" fontId="2" fillId="0" borderId="0" xfId="0" applyFont="1" applyAlignment="1">
      <alignment vertical="center"/>
    </xf>
    <xf numFmtId="0" fontId="2" fillId="27" borderId="0" xfId="0" applyFont="1" applyFill="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1" fillId="0" borderId="0" xfId="0" applyFont="1" applyAlignment="1">
      <alignment horizontal="center" vertical="center"/>
    </xf>
    <xf numFmtId="0" fontId="10" fillId="0" borderId="0" xfId="1" applyFont="1" applyAlignment="1">
      <alignment vertical="center"/>
    </xf>
    <xf numFmtId="0" fontId="10" fillId="0" borderId="0" xfId="1" applyFont="1" applyAlignment="1">
      <alignment horizontal="left" vertical="center"/>
    </xf>
    <xf numFmtId="42" fontId="1" fillId="0" borderId="0" xfId="0" applyNumberFormat="1" applyFont="1"/>
    <xf numFmtId="42" fontId="1" fillId="15" borderId="0" xfId="0" applyNumberFormat="1" applyFont="1" applyFill="1"/>
    <xf numFmtId="0" fontId="1" fillId="15" borderId="0" xfId="0" applyFont="1" applyFill="1"/>
    <xf numFmtId="0" fontId="1" fillId="0" borderId="0" xfId="0" applyFont="1" applyAlignment="1">
      <alignment horizontal="left"/>
    </xf>
    <xf numFmtId="0" fontId="3" fillId="0" borderId="0" xfId="1"/>
    <xf numFmtId="0" fontId="15" fillId="0" borderId="0" xfId="1" applyFont="1" applyAlignment="1">
      <alignment horizontal="left" vertical="center"/>
    </xf>
    <xf numFmtId="0" fontId="15" fillId="0" borderId="0" xfId="1" applyFont="1" applyAlignment="1">
      <alignment vertical="center" wrapText="1"/>
    </xf>
    <xf numFmtId="0" fontId="70" fillId="0" borderId="0" xfId="1" applyFont="1" applyAlignment="1">
      <alignment horizontal="right" vertical="center"/>
    </xf>
    <xf numFmtId="0" fontId="3" fillId="0" borderId="0" xfId="1" applyAlignment="1">
      <alignment vertical="center"/>
    </xf>
    <xf numFmtId="42" fontId="17" fillId="0" borderId="13" xfId="1" applyNumberFormat="1" applyFont="1" applyBorder="1" applyAlignment="1">
      <alignment horizontal="center" vertical="center" wrapText="1"/>
    </xf>
    <xf numFmtId="42" fontId="17" fillId="0" borderId="54" xfId="1" applyNumberFormat="1" applyFont="1" applyBorder="1" applyAlignment="1">
      <alignment horizontal="center" vertical="center" wrapText="1"/>
    </xf>
    <xf numFmtId="0" fontId="34" fillId="16" borderId="0" xfId="1" applyFont="1" applyFill="1" applyAlignment="1">
      <alignment vertical="center" wrapText="1"/>
    </xf>
    <xf numFmtId="0" fontId="16" fillId="17" borderId="0" xfId="1" applyFont="1" applyFill="1" applyAlignment="1">
      <alignment vertical="center"/>
    </xf>
    <xf numFmtId="0" fontId="17" fillId="17" borderId="0" xfId="1" applyFont="1" applyFill="1" applyAlignment="1">
      <alignment horizontal="center" vertical="center" wrapText="1"/>
    </xf>
    <xf numFmtId="0" fontId="16" fillId="17" borderId="0" xfId="1" applyFont="1" applyFill="1" applyAlignment="1">
      <alignment horizontal="right" vertical="center" wrapText="1"/>
    </xf>
    <xf numFmtId="0" fontId="16" fillId="0" borderId="0" xfId="1" applyFont="1" applyAlignment="1">
      <alignment horizontal="left" vertical="center"/>
    </xf>
    <xf numFmtId="42" fontId="16" fillId="10" borderId="58" xfId="1" applyNumberFormat="1" applyFont="1" applyFill="1" applyBorder="1" applyAlignment="1">
      <alignment horizontal="center" vertical="center" wrapText="1"/>
    </xf>
    <xf numFmtId="42" fontId="16" fillId="10" borderId="59" xfId="1" applyNumberFormat="1" applyFont="1" applyFill="1" applyBorder="1" applyAlignment="1">
      <alignment horizontal="center" vertical="center" wrapText="1"/>
    </xf>
    <xf numFmtId="42" fontId="16" fillId="10" borderId="57" xfId="1" applyNumberFormat="1" applyFont="1" applyFill="1" applyBorder="1" applyAlignment="1">
      <alignment horizontal="center" vertical="center" wrapText="1"/>
    </xf>
    <xf numFmtId="0" fontId="35" fillId="0" borderId="0" xfId="1" applyFont="1" applyAlignment="1">
      <alignment vertical="center"/>
    </xf>
    <xf numFmtId="0" fontId="16" fillId="17" borderId="0" xfId="1" applyFont="1" applyFill="1" applyAlignment="1">
      <alignment horizontal="left" vertical="center"/>
    </xf>
    <xf numFmtId="42" fontId="16" fillId="17" borderId="16" xfId="1" applyNumberFormat="1" applyFont="1" applyFill="1" applyBorder="1" applyAlignment="1">
      <alignment horizontal="center" vertical="center" wrapText="1"/>
    </xf>
    <xf numFmtId="42" fontId="16" fillId="17" borderId="54" xfId="1" applyNumberFormat="1" applyFont="1" applyFill="1" applyBorder="1" applyAlignment="1">
      <alignment horizontal="center" vertical="center" wrapText="1"/>
    </xf>
    <xf numFmtId="42" fontId="15" fillId="16" borderId="0" xfId="1" applyNumberFormat="1" applyFont="1" applyFill="1" applyAlignment="1">
      <alignment horizontal="center" vertical="center" wrapText="1"/>
    </xf>
    <xf numFmtId="42" fontId="16" fillId="10" borderId="61" xfId="1" applyNumberFormat="1" applyFont="1" applyFill="1" applyBorder="1" applyAlignment="1">
      <alignment horizontal="center" vertical="center" wrapText="1"/>
    </xf>
    <xf numFmtId="0" fontId="15" fillId="0" borderId="0" xfId="1" applyFont="1" applyAlignment="1">
      <alignment horizontal="left"/>
    </xf>
    <xf numFmtId="0" fontId="16" fillId="0" borderId="0" xfId="1" applyFont="1" applyAlignment="1">
      <alignment horizontal="left"/>
    </xf>
    <xf numFmtId="0" fontId="35" fillId="0" borderId="0" xfId="1" applyFont="1"/>
    <xf numFmtId="42" fontId="15" fillId="15" borderId="16" xfId="1" applyNumberFormat="1" applyFont="1" applyFill="1" applyBorder="1" applyAlignment="1">
      <alignment horizontal="center" vertical="center" wrapText="1"/>
    </xf>
    <xf numFmtId="42" fontId="15" fillId="15" borderId="54" xfId="1" applyNumberFormat="1" applyFont="1" applyFill="1" applyBorder="1" applyAlignment="1">
      <alignment horizontal="center" vertical="center" wrapText="1"/>
    </xf>
    <xf numFmtId="42" fontId="15" fillId="15" borderId="131" xfId="1" applyNumberFormat="1" applyFont="1" applyFill="1" applyBorder="1" applyAlignment="1">
      <alignment horizontal="center" vertical="center" wrapText="1"/>
    </xf>
    <xf numFmtId="42" fontId="16" fillId="15" borderId="133" xfId="1" applyNumberFormat="1" applyFont="1" applyFill="1" applyBorder="1" applyAlignment="1">
      <alignment vertical="center" wrapText="1"/>
    </xf>
    <xf numFmtId="42" fontId="16" fillId="15" borderId="24" xfId="1" applyNumberFormat="1" applyFont="1" applyFill="1" applyBorder="1" applyAlignment="1">
      <alignment vertical="center" wrapText="1"/>
    </xf>
    <xf numFmtId="0" fontId="16" fillId="19" borderId="111" xfId="2" applyFont="1" applyFill="1" applyBorder="1" applyAlignment="1">
      <alignment horizontal="center" vertical="center"/>
    </xf>
    <xf numFmtId="0" fontId="16" fillId="13" borderId="111" xfId="2" applyFont="1" applyFill="1" applyBorder="1" applyAlignment="1">
      <alignment horizontal="center" vertical="center"/>
    </xf>
    <xf numFmtId="42" fontId="16" fillId="0" borderId="85" xfId="2" applyNumberFormat="1" applyFont="1" applyBorder="1" applyAlignment="1">
      <alignment horizontal="right" vertical="center"/>
    </xf>
    <xf numFmtId="42" fontId="16" fillId="0" borderId="84" xfId="2" applyNumberFormat="1" applyFont="1" applyBorder="1" applyAlignment="1">
      <alignment horizontal="right" vertical="center"/>
    </xf>
    <xf numFmtId="42" fontId="16" fillId="0" borderId="113" xfId="2" applyNumberFormat="1" applyFont="1" applyBorder="1" applyAlignment="1">
      <alignment horizontal="right" vertical="center"/>
    </xf>
    <xf numFmtId="42" fontId="16" fillId="0" borderId="111" xfId="2" applyNumberFormat="1" applyFont="1" applyBorder="1" applyAlignment="1">
      <alignment horizontal="right"/>
    </xf>
    <xf numFmtId="0" fontId="6" fillId="8" borderId="25" xfId="2" applyFont="1" applyFill="1" applyBorder="1" applyAlignment="1">
      <alignment horizontal="center"/>
    </xf>
    <xf numFmtId="0" fontId="7" fillId="23" borderId="31" xfId="2" applyFont="1" applyFill="1" applyBorder="1" applyAlignment="1" applyProtection="1">
      <alignment horizontal="left"/>
      <protection locked="0"/>
    </xf>
    <xf numFmtId="0" fontId="7" fillId="23" borderId="29" xfId="2" applyFont="1" applyFill="1" applyBorder="1" applyAlignment="1" applyProtection="1">
      <alignment horizontal="left"/>
      <protection locked="0"/>
    </xf>
    <xf numFmtId="42" fontId="7" fillId="0" borderId="25" xfId="2" applyNumberFormat="1" applyFont="1" applyBorder="1" applyAlignment="1" applyProtection="1">
      <alignment horizontal="right"/>
      <protection locked="0"/>
    </xf>
    <xf numFmtId="42" fontId="7" fillId="0" borderId="25" xfId="2" applyNumberFormat="1" applyFont="1" applyBorder="1" applyAlignment="1" applyProtection="1">
      <alignment horizontal="right" vertical="center" wrapText="1"/>
      <protection locked="0"/>
    </xf>
    <xf numFmtId="166" fontId="1" fillId="0" borderId="0" xfId="0" applyNumberFormat="1" applyFont="1"/>
    <xf numFmtId="0" fontId="7" fillId="0" borderId="45" xfId="8" applyFont="1" applyBorder="1" applyAlignment="1" applyProtection="1">
      <alignment horizontal="right"/>
      <protection locked="0"/>
    </xf>
    <xf numFmtId="0" fontId="7" fillId="0" borderId="46" xfId="8" applyFont="1" applyBorder="1" applyAlignment="1" applyProtection="1">
      <alignment horizontal="right"/>
      <protection locked="0"/>
    </xf>
    <xf numFmtId="0" fontId="7" fillId="0" borderId="2" xfId="8" applyFont="1" applyBorder="1" applyAlignment="1" applyProtection="1">
      <alignment horizontal="right"/>
      <protection locked="0"/>
    </xf>
    <xf numFmtId="0" fontId="7" fillId="0" borderId="35" xfId="8" applyFont="1" applyBorder="1" applyAlignment="1" applyProtection="1">
      <alignment horizontal="right"/>
      <protection locked="0"/>
    </xf>
    <xf numFmtId="0" fontId="7" fillId="0" borderId="37" xfId="8" applyFont="1" applyBorder="1" applyAlignment="1" applyProtection="1">
      <alignment horizontal="right"/>
      <protection locked="0"/>
    </xf>
    <xf numFmtId="0" fontId="7" fillId="0" borderId="0" xfId="8" applyFont="1" applyAlignment="1" applyProtection="1">
      <alignment horizontal="right"/>
      <protection locked="0"/>
    </xf>
    <xf numFmtId="49" fontId="7" fillId="0" borderId="35" xfId="8" applyNumberFormat="1" applyFont="1" applyBorder="1" applyProtection="1">
      <protection locked="0"/>
    </xf>
    <xf numFmtId="0" fontId="7" fillId="15" borderId="46" xfId="8" applyFont="1" applyFill="1" applyBorder="1" applyAlignment="1" applyProtection="1">
      <alignment horizontal="left"/>
      <protection locked="0"/>
    </xf>
    <xf numFmtId="0" fontId="7" fillId="15" borderId="37" xfId="8" applyFont="1" applyFill="1" applyBorder="1" applyAlignment="1" applyProtection="1">
      <alignment horizontal="left"/>
      <protection locked="0"/>
    </xf>
    <xf numFmtId="0" fontId="7" fillId="15" borderId="31" xfId="8" applyFont="1" applyFill="1" applyBorder="1" applyAlignment="1" applyProtection="1">
      <alignment horizontal="left"/>
      <protection locked="0"/>
    </xf>
    <xf numFmtId="0" fontId="7" fillId="15" borderId="47" xfId="8" applyFont="1" applyFill="1" applyBorder="1" applyAlignment="1" applyProtection="1">
      <alignment horizontal="left"/>
      <protection locked="0"/>
    </xf>
    <xf numFmtId="49" fontId="7" fillId="0" borderId="2" xfId="8" applyNumberFormat="1" applyFont="1" applyBorder="1" applyProtection="1">
      <protection locked="0"/>
    </xf>
    <xf numFmtId="0" fontId="6" fillId="15" borderId="25" xfId="8" applyFont="1" applyFill="1" applyBorder="1" applyAlignment="1" applyProtection="1">
      <alignment horizontal="center"/>
      <protection locked="0"/>
    </xf>
    <xf numFmtId="0" fontId="7" fillId="5" borderId="25" xfId="8" applyFont="1" applyFill="1" applyBorder="1" applyAlignment="1" applyProtection="1">
      <alignment horizontal="left"/>
      <protection locked="0"/>
    </xf>
    <xf numFmtId="0" fontId="6" fillId="5" borderId="48" xfId="8" applyFont="1" applyFill="1" applyBorder="1" applyAlignment="1" applyProtection="1">
      <alignment horizontal="right"/>
      <protection locked="0"/>
    </xf>
    <xf numFmtId="0" fontId="6" fillId="5" borderId="43" xfId="8" applyFont="1" applyFill="1" applyBorder="1" applyAlignment="1" applyProtection="1">
      <alignment horizontal="right"/>
      <protection locked="0"/>
    </xf>
    <xf numFmtId="49" fontId="7" fillId="0" borderId="46" xfId="8" applyNumberFormat="1" applyFont="1" applyBorder="1" applyAlignment="1" applyProtection="1">
      <alignment horizontal="left"/>
      <protection locked="0"/>
    </xf>
    <xf numFmtId="49" fontId="7" fillId="0" borderId="1" xfId="8" applyNumberFormat="1" applyFont="1" applyBorder="1" applyAlignment="1" applyProtection="1">
      <alignment horizontal="left"/>
      <protection locked="0"/>
    </xf>
    <xf numFmtId="49" fontId="7" fillId="0" borderId="37" xfId="8" applyNumberFormat="1" applyFont="1" applyBorder="1" applyAlignment="1" applyProtection="1">
      <alignment horizontal="left"/>
      <protection locked="0"/>
    </xf>
    <xf numFmtId="49" fontId="7" fillId="0" borderId="0" xfId="8" applyNumberFormat="1" applyFont="1" applyAlignment="1" applyProtection="1">
      <alignment horizontal="left"/>
      <protection locked="0"/>
    </xf>
    <xf numFmtId="49" fontId="7" fillId="0" borderId="47" xfId="8" applyNumberFormat="1" applyFont="1" applyBorder="1" applyAlignment="1" applyProtection="1">
      <alignment horizontal="left"/>
      <protection locked="0"/>
    </xf>
    <xf numFmtId="49" fontId="7" fillId="0" borderId="31" xfId="2" applyNumberFormat="1" applyFont="1" applyBorder="1" applyAlignment="1" applyProtection="1">
      <alignment horizontal="left"/>
      <protection locked="0"/>
    </xf>
    <xf numFmtId="49" fontId="7" fillId="0" borderId="29" xfId="2" applyNumberFormat="1" applyFont="1" applyBorder="1" applyAlignment="1" applyProtection="1">
      <alignment horizontal="left"/>
      <protection locked="0"/>
    </xf>
    <xf numFmtId="49" fontId="7" fillId="0" borderId="31" xfId="2" applyNumberFormat="1" applyFont="1" applyBorder="1" applyAlignment="1" applyProtection="1">
      <alignment horizontal="left" vertical="top"/>
      <protection locked="0"/>
    </xf>
    <xf numFmtId="49" fontId="7" fillId="0" borderId="29" xfId="2" applyNumberFormat="1" applyFont="1" applyBorder="1" applyAlignment="1" applyProtection="1">
      <alignment horizontal="left" vertical="top"/>
      <protection locked="0"/>
    </xf>
    <xf numFmtId="164" fontId="8" fillId="0" borderId="4" xfId="2" applyNumberFormat="1" applyFont="1" applyBorder="1" applyAlignment="1" applyProtection="1">
      <alignment horizontal="center" vertical="center" wrapText="1"/>
      <protection locked="0"/>
    </xf>
    <xf numFmtId="42" fontId="7" fillId="0" borderId="4" xfId="2" applyNumberFormat="1" applyFont="1" applyBorder="1" applyAlignment="1" applyProtection="1">
      <alignment horizontal="right" vertical="center" wrapText="1"/>
      <protection locked="0"/>
    </xf>
    <xf numFmtId="42" fontId="7" fillId="0" borderId="4" xfId="2" applyNumberFormat="1" applyFont="1" applyBorder="1" applyAlignment="1" applyProtection="1">
      <alignment horizontal="right"/>
      <protection locked="0"/>
    </xf>
    <xf numFmtId="42" fontId="6" fillId="0" borderId="4" xfId="2" applyNumberFormat="1" applyFont="1" applyBorder="1" applyAlignment="1" applyProtection="1">
      <alignment horizontal="right" vertical="center"/>
      <protection locked="0"/>
    </xf>
    <xf numFmtId="0" fontId="6" fillId="22" borderId="140" xfId="2" applyFont="1" applyFill="1" applyBorder="1" applyAlignment="1" applyProtection="1">
      <alignment horizontal="center"/>
      <protection locked="0"/>
    </xf>
    <xf numFmtId="164" fontId="6" fillId="22" borderId="140" xfId="2" applyNumberFormat="1" applyFont="1" applyFill="1" applyBorder="1" applyAlignment="1" applyProtection="1">
      <alignment horizontal="center" vertical="center" wrapText="1"/>
      <protection locked="0"/>
    </xf>
    <xf numFmtId="42" fontId="15" fillId="28" borderId="58" xfId="1" applyNumberFormat="1" applyFont="1" applyFill="1" applyBorder="1" applyAlignment="1">
      <alignment horizontal="center" vertical="center" wrapText="1"/>
    </xf>
    <xf numFmtId="42" fontId="15" fillId="28" borderId="59" xfId="1" applyNumberFormat="1" applyFont="1" applyFill="1" applyBorder="1" applyAlignment="1">
      <alignment horizontal="center" vertical="center" wrapText="1"/>
    </xf>
    <xf numFmtId="0" fontId="1" fillId="29" borderId="0" xfId="0" applyFont="1" applyFill="1"/>
    <xf numFmtId="0" fontId="72" fillId="29" borderId="0" xfId="0" applyFont="1" applyFill="1"/>
    <xf numFmtId="14" fontId="1" fillId="0" borderId="0" xfId="0" applyNumberFormat="1" applyFont="1"/>
    <xf numFmtId="0" fontId="1" fillId="3" borderId="0" xfId="0" applyFont="1" applyFill="1"/>
    <xf numFmtId="42" fontId="2" fillId="2" borderId="0" xfId="0" applyNumberFormat="1" applyFont="1" applyFill="1"/>
    <xf numFmtId="42" fontId="1" fillId="30" borderId="0" xfId="0" applyNumberFormat="1" applyFont="1" applyFill="1"/>
    <xf numFmtId="42" fontId="2" fillId="30" borderId="0" xfId="0" applyNumberFormat="1" applyFont="1" applyFill="1"/>
    <xf numFmtId="0" fontId="1" fillId="30" borderId="0" xfId="0" applyFont="1" applyFill="1"/>
    <xf numFmtId="0" fontId="2" fillId="2" borderId="0" xfId="0" applyFont="1" applyFill="1"/>
    <xf numFmtId="0" fontId="1" fillId="2" borderId="0" xfId="0" applyFont="1" applyFill="1"/>
    <xf numFmtId="0" fontId="6" fillId="0" borderId="0" xfId="0" applyFont="1" applyAlignment="1" applyProtection="1">
      <alignment horizontal="left" vertical="center" wrapText="1"/>
      <protection locked="0"/>
    </xf>
    <xf numFmtId="0" fontId="17" fillId="0" borderId="14" xfId="2" applyFont="1" applyBorder="1" applyAlignment="1" applyProtection="1">
      <alignment vertical="center"/>
      <protection locked="0"/>
    </xf>
    <xf numFmtId="0" fontId="17" fillId="0" borderId="0" xfId="2" applyFont="1" applyAlignment="1" applyProtection="1">
      <alignment vertical="center"/>
      <protection locked="0"/>
    </xf>
    <xf numFmtId="0" fontId="38" fillId="0" borderId="14" xfId="0" applyFont="1" applyBorder="1" applyAlignment="1" applyProtection="1">
      <alignment vertical="center"/>
      <protection locked="0"/>
    </xf>
    <xf numFmtId="0" fontId="38" fillId="0" borderId="0" xfId="0" applyFont="1" applyAlignment="1" applyProtection="1">
      <alignment vertical="center"/>
      <protection locked="0"/>
    </xf>
    <xf numFmtId="42" fontId="16" fillId="11" borderId="58" xfId="1" applyNumberFormat="1" applyFont="1" applyFill="1" applyBorder="1" applyAlignment="1">
      <alignment horizontal="center" vertical="center" wrapText="1"/>
    </xf>
    <xf numFmtId="42" fontId="16" fillId="11" borderId="59" xfId="1" applyNumberFormat="1" applyFont="1" applyFill="1" applyBorder="1" applyAlignment="1">
      <alignment horizontal="center" vertical="center" wrapText="1"/>
    </xf>
    <xf numFmtId="9" fontId="15" fillId="0" borderId="17" xfId="2" applyNumberFormat="1" applyFont="1" applyBorder="1" applyAlignment="1">
      <alignment horizontal="left" vertical="center"/>
    </xf>
    <xf numFmtId="9" fontId="15" fillId="0" borderId="24" xfId="2" applyNumberFormat="1" applyFont="1" applyBorder="1" applyAlignment="1">
      <alignment horizontal="left" vertical="center"/>
    </xf>
    <xf numFmtId="9" fontId="16" fillId="11" borderId="29" xfId="2" applyNumberFormat="1" applyFont="1" applyFill="1" applyBorder="1"/>
    <xf numFmtId="164" fontId="16" fillId="11" borderId="29" xfId="2" applyNumberFormat="1" applyFont="1" applyFill="1" applyBorder="1"/>
    <xf numFmtId="0" fontId="52" fillId="0" borderId="23" xfId="2" applyFont="1" applyBorder="1" applyProtection="1">
      <protection locked="0"/>
    </xf>
    <xf numFmtId="0" fontId="15" fillId="31" borderId="0" xfId="2" applyFont="1" applyFill="1" applyProtection="1">
      <protection hidden="1"/>
    </xf>
    <xf numFmtId="0" fontId="15" fillId="32" borderId="0" xfId="2" applyFont="1" applyFill="1" applyProtection="1">
      <protection hidden="1"/>
    </xf>
    <xf numFmtId="0" fontId="81" fillId="32" borderId="0" xfId="2" applyFont="1" applyFill="1" applyAlignment="1" applyProtection="1">
      <alignment horizontal="right" vertical="center" wrapText="1" indent="1"/>
      <protection hidden="1"/>
    </xf>
    <xf numFmtId="0" fontId="75" fillId="31" borderId="0" xfId="2" applyFont="1" applyFill="1" applyProtection="1">
      <protection hidden="1"/>
    </xf>
    <xf numFmtId="0" fontId="5" fillId="31" borderId="0" xfId="2" applyFill="1"/>
    <xf numFmtId="0" fontId="5" fillId="32" borderId="0" xfId="2" applyFill="1"/>
    <xf numFmtId="0" fontId="5" fillId="32" borderId="0" xfId="2" applyFill="1" applyAlignment="1">
      <alignment horizontal="center"/>
    </xf>
    <xf numFmtId="0" fontId="84" fillId="31" borderId="0" xfId="2" applyFont="1" applyFill="1" applyProtection="1">
      <protection hidden="1"/>
    </xf>
    <xf numFmtId="0" fontId="85" fillId="32" borderId="151" xfId="2" applyFont="1" applyFill="1" applyBorder="1" applyAlignment="1" applyProtection="1">
      <alignment horizontal="center" vertical="top" wrapText="1"/>
      <protection hidden="1"/>
    </xf>
    <xf numFmtId="0" fontId="16" fillId="34" borderId="152" xfId="2" applyFont="1" applyFill="1" applyBorder="1" applyAlignment="1">
      <alignment vertical="center" wrapText="1"/>
    </xf>
    <xf numFmtId="0" fontId="16" fillId="34" borderId="154" xfId="2" applyFont="1" applyFill="1" applyBorder="1" applyAlignment="1">
      <alignment vertical="center" wrapText="1"/>
    </xf>
    <xf numFmtId="0" fontId="77" fillId="32" borderId="0" xfId="2" applyFont="1" applyFill="1" applyAlignment="1" applyProtection="1">
      <alignment horizontal="center" vertical="center"/>
      <protection locked="0"/>
    </xf>
    <xf numFmtId="0" fontId="78" fillId="32" borderId="0" xfId="2" applyFont="1" applyFill="1" applyAlignment="1" applyProtection="1">
      <alignment horizontal="left" vertical="center"/>
      <protection hidden="1"/>
    </xf>
    <xf numFmtId="0" fontId="78" fillId="32" borderId="0" xfId="2" applyFont="1" applyFill="1" applyAlignment="1" applyProtection="1">
      <alignment vertical="center"/>
      <protection hidden="1"/>
    </xf>
    <xf numFmtId="0" fontId="77" fillId="32" borderId="156" xfId="2" applyFont="1" applyFill="1" applyBorder="1" applyAlignment="1" applyProtection="1">
      <alignment horizontal="center" vertical="center"/>
      <protection locked="0"/>
    </xf>
    <xf numFmtId="0" fontId="77" fillId="32" borderId="0" xfId="2" applyFont="1" applyFill="1" applyAlignment="1" applyProtection="1">
      <alignment horizontal="center" vertical="top"/>
      <protection locked="0"/>
    </xf>
    <xf numFmtId="0" fontId="78" fillId="31" borderId="0" xfId="2" applyFont="1" applyFill="1" applyProtection="1">
      <protection hidden="1"/>
    </xf>
    <xf numFmtId="0" fontId="76" fillId="34" borderId="158" xfId="2" applyFont="1" applyFill="1" applyBorder="1" applyAlignment="1">
      <alignment horizontal="left" vertical="center" wrapText="1" indent="1"/>
    </xf>
    <xf numFmtId="0" fontId="77" fillId="32" borderId="159" xfId="2" applyFont="1" applyFill="1" applyBorder="1" applyAlignment="1" applyProtection="1">
      <alignment horizontal="center" vertical="center"/>
      <protection locked="0"/>
    </xf>
    <xf numFmtId="0" fontId="77" fillId="32" borderId="160" xfId="2" applyFont="1" applyFill="1" applyBorder="1" applyAlignment="1" applyProtection="1">
      <alignment horizontal="center" vertical="center"/>
      <protection locked="0"/>
    </xf>
    <xf numFmtId="0" fontId="78" fillId="32" borderId="160" xfId="2" applyFont="1" applyFill="1" applyBorder="1" applyAlignment="1" applyProtection="1">
      <alignment vertical="center"/>
      <protection hidden="1"/>
    </xf>
    <xf numFmtId="0" fontId="77" fillId="32" borderId="161" xfId="2" applyFont="1" applyFill="1" applyBorder="1" applyAlignment="1" applyProtection="1">
      <alignment horizontal="center" vertical="center"/>
      <protection locked="0"/>
    </xf>
    <xf numFmtId="0" fontId="15" fillId="34" borderId="162" xfId="2" applyFont="1" applyFill="1" applyBorder="1" applyAlignment="1">
      <alignment vertical="center" wrapText="1"/>
    </xf>
    <xf numFmtId="0" fontId="77" fillId="32" borderId="163" xfId="2" applyFont="1" applyFill="1" applyBorder="1" applyAlignment="1" applyProtection="1">
      <alignment horizontal="center" vertical="center"/>
      <protection locked="0"/>
    </xf>
    <xf numFmtId="0" fontId="78" fillId="32" borderId="0" xfId="2" applyFont="1" applyFill="1" applyProtection="1">
      <protection hidden="1"/>
    </xf>
    <xf numFmtId="0" fontId="86" fillId="32" borderId="0" xfId="0" applyFont="1" applyFill="1" applyAlignment="1">
      <alignment horizontal="left" wrapText="1" indent="1"/>
    </xf>
    <xf numFmtId="0" fontId="15" fillId="34" borderId="164" xfId="2" applyFont="1" applyFill="1" applyBorder="1" applyAlignment="1">
      <alignment vertical="top" wrapText="1"/>
    </xf>
    <xf numFmtId="0" fontId="77" fillId="32" borderId="166" xfId="2" applyFont="1" applyFill="1" applyBorder="1" applyAlignment="1" applyProtection="1">
      <alignment horizontal="center" vertical="center"/>
      <protection locked="0"/>
    </xf>
    <xf numFmtId="0" fontId="77" fillId="32" borderId="167" xfId="2" applyFont="1" applyFill="1" applyBorder="1" applyAlignment="1" applyProtection="1">
      <alignment horizontal="center" vertical="center"/>
      <protection locked="0"/>
    </xf>
    <xf numFmtId="0" fontId="78" fillId="32" borderId="167" xfId="2" applyFont="1" applyFill="1" applyBorder="1" applyAlignment="1" applyProtection="1">
      <alignment vertical="center"/>
      <protection hidden="1"/>
    </xf>
    <xf numFmtId="0" fontId="77" fillId="32" borderId="168" xfId="2" applyFont="1" applyFill="1" applyBorder="1" applyAlignment="1" applyProtection="1">
      <alignment horizontal="center" vertical="center"/>
      <protection locked="0"/>
    </xf>
    <xf numFmtId="0" fontId="77" fillId="32" borderId="169" xfId="2" applyFont="1" applyFill="1" applyBorder="1" applyAlignment="1" applyProtection="1">
      <alignment horizontal="center" vertical="center"/>
      <protection locked="0"/>
    </xf>
    <xf numFmtId="0" fontId="77" fillId="32" borderId="170" xfId="2" applyFont="1" applyFill="1" applyBorder="1" applyAlignment="1" applyProtection="1">
      <alignment horizontal="center" vertical="center"/>
      <protection locked="0"/>
    </xf>
    <xf numFmtId="0" fontId="77" fillId="32" borderId="171" xfId="2" applyFont="1" applyFill="1" applyBorder="1" applyAlignment="1" applyProtection="1">
      <alignment horizontal="center" vertical="center"/>
      <protection locked="0"/>
    </xf>
    <xf numFmtId="0" fontId="77" fillId="32" borderId="173" xfId="2" applyFont="1" applyFill="1" applyBorder="1" applyAlignment="1" applyProtection="1">
      <alignment horizontal="center" vertical="center"/>
      <protection locked="0"/>
    </xf>
    <xf numFmtId="0" fontId="78" fillId="32" borderId="174" xfId="2" applyFont="1" applyFill="1" applyBorder="1" applyAlignment="1" applyProtection="1">
      <alignment vertical="center"/>
      <protection hidden="1"/>
    </xf>
    <xf numFmtId="0" fontId="77" fillId="32" borderId="175" xfId="2" applyFont="1" applyFill="1" applyBorder="1" applyAlignment="1" applyProtection="1">
      <alignment horizontal="center" vertical="center"/>
      <protection locked="0"/>
    </xf>
    <xf numFmtId="0" fontId="88" fillId="31" borderId="0" xfId="2" applyFont="1" applyFill="1" applyProtection="1">
      <protection hidden="1"/>
    </xf>
    <xf numFmtId="0" fontId="88" fillId="32" borderId="0" xfId="2" applyFont="1" applyFill="1" applyProtection="1">
      <protection hidden="1"/>
    </xf>
    <xf numFmtId="0" fontId="5" fillId="31" borderId="0" xfId="2" applyFill="1" applyAlignment="1">
      <alignment horizontal="center"/>
    </xf>
    <xf numFmtId="6" fontId="7" fillId="0" borderId="0" xfId="2" applyNumberFormat="1" applyFont="1" applyAlignment="1" applyProtection="1">
      <alignment vertical="center"/>
      <protection locked="0"/>
    </xf>
    <xf numFmtId="0" fontId="22" fillId="3" borderId="44" xfId="8" applyFont="1" applyFill="1" applyBorder="1" applyAlignment="1" applyProtection="1">
      <alignment horizontal="center" vertical="center"/>
      <protection locked="0"/>
    </xf>
    <xf numFmtId="0" fontId="7" fillId="15" borderId="46" xfId="8" applyFont="1" applyFill="1" applyBorder="1" applyAlignment="1" applyProtection="1">
      <alignment horizontal="center"/>
      <protection locked="0"/>
    </xf>
    <xf numFmtId="0" fontId="7" fillId="15" borderId="37" xfId="8" applyFont="1" applyFill="1" applyBorder="1" applyAlignment="1" applyProtection="1">
      <alignment horizontal="center"/>
      <protection locked="0"/>
    </xf>
    <xf numFmtId="0" fontId="7" fillId="15" borderId="47" xfId="8" applyFont="1" applyFill="1" applyBorder="1" applyAlignment="1" applyProtection="1">
      <alignment horizontal="center"/>
      <protection locked="0"/>
    </xf>
    <xf numFmtId="49" fontId="23" fillId="0" borderId="0" xfId="8" applyNumberFormat="1" applyFont="1" applyAlignment="1" applyProtection="1">
      <alignment horizontal="center"/>
      <protection locked="0"/>
    </xf>
    <xf numFmtId="0" fontId="21" fillId="0" borderId="0" xfId="8" applyAlignment="1" applyProtection="1">
      <alignment horizontal="center"/>
      <protection locked="0"/>
    </xf>
    <xf numFmtId="0" fontId="22" fillId="5" borderId="44" xfId="8" applyFont="1" applyFill="1" applyBorder="1" applyAlignment="1" applyProtection="1">
      <alignment horizontal="center"/>
      <protection locked="0"/>
    </xf>
    <xf numFmtId="49" fontId="8" fillId="0" borderId="37" xfId="8" applyNumberFormat="1" applyFont="1" applyBorder="1" applyAlignment="1" applyProtection="1">
      <alignment horizontal="left"/>
      <protection locked="0"/>
    </xf>
    <xf numFmtId="0" fontId="24" fillId="0" borderId="0" xfId="8" applyFont="1" applyAlignment="1" applyProtection="1">
      <alignment horizontal="left"/>
      <protection locked="0"/>
    </xf>
    <xf numFmtId="0" fontId="5" fillId="0" borderId="0" xfId="8" applyFont="1" applyProtection="1">
      <protection locked="0"/>
    </xf>
    <xf numFmtId="0" fontId="33" fillId="0" borderId="0" xfId="1" applyFont="1" applyAlignment="1" applyProtection="1">
      <alignment vertical="center"/>
      <protection locked="0"/>
    </xf>
    <xf numFmtId="42" fontId="62" fillId="0" borderId="3" xfId="0" applyNumberFormat="1" applyFont="1" applyBorder="1" applyAlignment="1" applyProtection="1">
      <alignment vertical="center" wrapText="1"/>
      <protection locked="0"/>
    </xf>
    <xf numFmtId="42" fontId="62" fillId="15" borderId="3" xfId="0" applyNumberFormat="1" applyFont="1" applyFill="1" applyBorder="1" applyAlignment="1" applyProtection="1">
      <alignment vertical="center" wrapText="1"/>
      <protection locked="0"/>
    </xf>
    <xf numFmtId="42" fontId="62" fillId="15" borderId="31" xfId="0" applyNumberFormat="1" applyFont="1" applyFill="1" applyBorder="1" applyAlignment="1" applyProtection="1">
      <alignment vertical="center" wrapText="1"/>
      <protection locked="0"/>
    </xf>
    <xf numFmtId="42" fontId="62" fillId="0" borderId="29" xfId="0" applyNumberFormat="1" applyFont="1" applyBorder="1" applyAlignment="1" applyProtection="1">
      <alignment vertical="center" wrapText="1"/>
      <protection locked="0"/>
    </xf>
    <xf numFmtId="42" fontId="62" fillId="0" borderId="6" xfId="0" applyNumberFormat="1" applyFont="1" applyBorder="1" applyAlignment="1" applyProtection="1">
      <alignment vertical="center" wrapText="1"/>
      <protection locked="0"/>
    </xf>
    <xf numFmtId="42" fontId="47" fillId="0" borderId="0" xfId="0" applyNumberFormat="1" applyFont="1" applyProtection="1">
      <protection locked="0"/>
    </xf>
    <xf numFmtId="42" fontId="15" fillId="11" borderId="58" xfId="1" applyNumberFormat="1" applyFont="1" applyFill="1" applyBorder="1" applyAlignment="1">
      <alignment horizontal="center" vertical="center" wrapText="1"/>
    </xf>
    <xf numFmtId="49" fontId="6" fillId="0" borderId="0" xfId="2" applyNumberFormat="1" applyFont="1" applyAlignment="1" applyProtection="1">
      <alignment horizontal="right" vertical="center"/>
      <protection locked="0"/>
    </xf>
    <xf numFmtId="42" fontId="6" fillId="0" borderId="25" xfId="2" applyNumberFormat="1" applyFont="1" applyBorder="1" applyAlignment="1" applyProtection="1">
      <alignment horizontal="right" vertical="center"/>
      <protection locked="0"/>
    </xf>
    <xf numFmtId="42" fontId="6" fillId="0" borderId="25" xfId="2" applyNumberFormat="1" applyFont="1" applyBorder="1" applyAlignment="1" applyProtection="1">
      <alignment horizontal="right"/>
      <protection locked="0"/>
    </xf>
    <xf numFmtId="0" fontId="22" fillId="0" borderId="0" xfId="8" applyFont="1" applyAlignment="1" applyProtection="1">
      <alignment horizontal="right"/>
      <protection locked="0"/>
    </xf>
    <xf numFmtId="0" fontId="22" fillId="0" borderId="0" xfId="8" applyFont="1" applyAlignment="1" applyProtection="1">
      <alignment horizontal="center"/>
      <protection locked="0"/>
    </xf>
    <xf numFmtId="49" fontId="7" fillId="0" borderId="101" xfId="8" applyNumberFormat="1" applyFont="1" applyBorder="1" applyAlignment="1" applyProtection="1">
      <alignment vertical="center"/>
      <protection locked="0"/>
    </xf>
    <xf numFmtId="0" fontId="23" fillId="0" borderId="0" xfId="8" applyFont="1" applyAlignment="1" applyProtection="1">
      <alignment horizontal="right" vertical="center"/>
      <protection locked="0"/>
    </xf>
    <xf numFmtId="0" fontId="23" fillId="0" borderId="0" xfId="8" applyFont="1" applyAlignment="1" applyProtection="1">
      <alignment horizontal="center" vertical="center"/>
      <protection locked="0"/>
    </xf>
    <xf numFmtId="0" fontId="22" fillId="5" borderId="4" xfId="8" applyFont="1" applyFill="1" applyBorder="1" applyAlignment="1" applyProtection="1">
      <alignment horizontal="right"/>
      <protection locked="0"/>
    </xf>
    <xf numFmtId="0" fontId="22" fillId="5" borderId="43" xfId="8" applyFont="1" applyFill="1" applyBorder="1" applyAlignment="1" applyProtection="1">
      <alignment horizontal="right"/>
      <protection locked="0"/>
    </xf>
    <xf numFmtId="0" fontId="22" fillId="5" borderId="181" xfId="8" applyFont="1" applyFill="1" applyBorder="1" applyAlignment="1" applyProtection="1">
      <alignment horizontal="right"/>
      <protection locked="0"/>
    </xf>
    <xf numFmtId="0" fontId="22" fillId="5" borderId="182" xfId="8" applyFont="1" applyFill="1" applyBorder="1" applyAlignment="1" applyProtection="1">
      <alignment horizontal="center"/>
      <protection locked="0"/>
    </xf>
    <xf numFmtId="0" fontId="6" fillId="39" borderId="44" xfId="8" applyFont="1" applyFill="1" applyBorder="1" applyAlignment="1" applyProtection="1">
      <alignment horizontal="center" vertical="center" wrapText="1"/>
      <protection locked="0"/>
    </xf>
    <xf numFmtId="0" fontId="22" fillId="39" borderId="44" xfId="8" applyFont="1" applyFill="1" applyBorder="1" applyAlignment="1" applyProtection="1">
      <alignment horizontal="center" vertical="center" wrapText="1"/>
      <protection locked="0"/>
    </xf>
    <xf numFmtId="0" fontId="6" fillId="39" borderId="51" xfId="8" applyFont="1" applyFill="1" applyBorder="1" applyAlignment="1" applyProtection="1">
      <alignment horizontal="center" vertical="center" wrapText="1"/>
      <protection locked="0"/>
    </xf>
    <xf numFmtId="0" fontId="22" fillId="39" borderId="51" xfId="8" applyFont="1" applyFill="1" applyBorder="1" applyAlignment="1" applyProtection="1">
      <alignment horizontal="center" vertical="center" wrapText="1"/>
      <protection locked="0"/>
    </xf>
    <xf numFmtId="0" fontId="22" fillId="39" borderId="92" xfId="8" applyFont="1" applyFill="1" applyBorder="1" applyAlignment="1" applyProtection="1">
      <alignment horizontal="center" vertical="center" wrapText="1"/>
      <protection locked="0"/>
    </xf>
    <xf numFmtId="49" fontId="7" fillId="0" borderId="0" xfId="8" applyNumberFormat="1" applyFont="1" applyAlignment="1" applyProtection="1">
      <alignment vertical="center"/>
      <protection locked="0"/>
    </xf>
    <xf numFmtId="49" fontId="6" fillId="0" borderId="0" xfId="8" applyNumberFormat="1" applyFont="1" applyAlignment="1" applyProtection="1">
      <alignment horizontal="left" vertical="center" wrapText="1"/>
      <protection locked="0"/>
    </xf>
    <xf numFmtId="0" fontId="22" fillId="15" borderId="180" xfId="8" applyFont="1" applyFill="1" applyBorder="1" applyAlignment="1" applyProtection="1">
      <alignment horizontal="center"/>
      <protection locked="0"/>
    </xf>
    <xf numFmtId="0" fontId="23" fillId="5" borderId="34" xfId="8" applyFont="1" applyFill="1" applyBorder="1" applyAlignment="1" applyProtection="1">
      <alignment horizontal="left"/>
      <protection locked="0"/>
    </xf>
    <xf numFmtId="0" fontId="22" fillId="36" borderId="25" xfId="8" applyFont="1" applyFill="1" applyBorder="1" applyAlignment="1" applyProtection="1">
      <alignment horizontal="left" vertical="center"/>
      <protection locked="0"/>
    </xf>
    <xf numFmtId="0" fontId="6" fillId="40" borderId="25" xfId="8" applyFont="1" applyFill="1" applyBorder="1" applyAlignment="1" applyProtection="1">
      <alignment horizontal="center"/>
      <protection locked="0"/>
    </xf>
    <xf numFmtId="0" fontId="22" fillId="36" borderId="5" xfId="8" applyFont="1" applyFill="1" applyBorder="1" applyAlignment="1" applyProtection="1">
      <alignment horizontal="left" vertical="center"/>
      <protection locked="0"/>
    </xf>
    <xf numFmtId="0" fontId="6" fillId="40" borderId="29" xfId="8" applyFont="1" applyFill="1" applyBorder="1" applyAlignment="1" applyProtection="1">
      <alignment horizontal="center"/>
      <protection locked="0"/>
    </xf>
    <xf numFmtId="0" fontId="7" fillId="36" borderId="183" xfId="8" applyFont="1" applyFill="1" applyBorder="1" applyAlignment="1" applyProtection="1">
      <alignment horizontal="center" vertical="center"/>
      <protection locked="0"/>
    </xf>
    <xf numFmtId="0" fontId="7" fillId="36" borderId="184" xfId="8" applyFont="1" applyFill="1" applyBorder="1" applyAlignment="1" applyProtection="1">
      <alignment horizontal="center" vertical="center"/>
      <protection locked="0"/>
    </xf>
    <xf numFmtId="0" fontId="7" fillId="36" borderId="111" xfId="8" applyFont="1" applyFill="1" applyBorder="1" applyAlignment="1" applyProtection="1">
      <alignment horizontal="center" vertical="center"/>
      <protection locked="0"/>
    </xf>
    <xf numFmtId="0" fontId="6" fillId="41" borderId="2" xfId="2" applyFont="1" applyFill="1" applyBorder="1" applyAlignment="1" applyProtection="1">
      <alignment horizontal="center" vertical="center"/>
      <protection locked="0"/>
    </xf>
    <xf numFmtId="0" fontId="6" fillId="42" borderId="128" xfId="2" applyFont="1" applyFill="1" applyBorder="1" applyAlignment="1" applyProtection="1">
      <alignment horizontal="center" vertical="top" wrapText="1"/>
      <protection locked="0"/>
    </xf>
    <xf numFmtId="0" fontId="7" fillId="42" borderId="118" xfId="2" applyFont="1" applyFill="1" applyBorder="1" applyAlignment="1" applyProtection="1">
      <alignment horizontal="left" vertical="top" wrapText="1"/>
      <protection locked="0"/>
    </xf>
    <xf numFmtId="42" fontId="6" fillId="42" borderId="68" xfId="2" applyNumberFormat="1" applyFont="1" applyFill="1" applyBorder="1" applyAlignment="1" applyProtection="1">
      <alignment horizontal="left" vertical="top" wrapText="1"/>
      <protection locked="0"/>
    </xf>
    <xf numFmtId="0" fontId="8" fillId="0" borderId="0" xfId="2" applyFont="1" applyAlignment="1" applyProtection="1">
      <alignment horizontal="left" vertical="center"/>
      <protection locked="0"/>
    </xf>
    <xf numFmtId="42" fontId="9" fillId="0" borderId="0" xfId="2" applyNumberFormat="1" applyFont="1" applyProtection="1">
      <protection locked="0"/>
    </xf>
    <xf numFmtId="0" fontId="21" fillId="0" borderId="0" xfId="1" applyFont="1" applyAlignment="1" applyProtection="1">
      <alignment vertical="center"/>
      <protection locked="0"/>
    </xf>
    <xf numFmtId="0" fontId="55" fillId="0" borderId="0" xfId="0" applyFont="1" applyAlignment="1" applyProtection="1">
      <alignment vertical="center" wrapText="1"/>
      <protection locked="0"/>
    </xf>
    <xf numFmtId="0" fontId="55" fillId="0" borderId="14" xfId="0" applyFont="1" applyBorder="1" applyAlignment="1" applyProtection="1">
      <alignment vertical="center" wrapText="1"/>
      <protection locked="0"/>
    </xf>
    <xf numFmtId="0" fontId="46" fillId="0" borderId="0" xfId="0" applyFont="1" applyAlignment="1" applyProtection="1">
      <alignment vertical="center" wrapText="1"/>
      <protection locked="0"/>
    </xf>
    <xf numFmtId="0" fontId="6" fillId="39" borderId="92" xfId="8" applyFont="1" applyFill="1" applyBorder="1" applyAlignment="1" applyProtection="1">
      <alignment horizontal="center" vertical="center" wrapText="1"/>
      <protection locked="0"/>
    </xf>
    <xf numFmtId="0" fontId="6" fillId="40" borderId="29" xfId="8" applyFont="1" applyFill="1" applyBorder="1" applyAlignment="1" applyProtection="1">
      <alignment horizontal="center" vertical="center"/>
      <protection locked="0"/>
    </xf>
    <xf numFmtId="42" fontId="7" fillId="0" borderId="111" xfId="2" applyNumberFormat="1" applyFont="1" applyBorder="1" applyAlignment="1" applyProtection="1">
      <alignment horizontal="left"/>
      <protection locked="0"/>
    </xf>
    <xf numFmtId="42" fontId="6" fillId="0" borderId="17" xfId="2" applyNumberFormat="1" applyFont="1" applyBorder="1" applyAlignment="1" applyProtection="1">
      <alignment vertical="top" wrapText="1"/>
      <protection locked="0"/>
    </xf>
    <xf numFmtId="42" fontId="6" fillId="0" borderId="68" xfId="2" applyNumberFormat="1" applyFont="1" applyBorder="1" applyAlignment="1" applyProtection="1">
      <alignment vertical="top" wrapText="1"/>
      <protection locked="0"/>
    </xf>
    <xf numFmtId="164" fontId="6" fillId="7" borderId="25" xfId="2" applyNumberFormat="1" applyFont="1" applyFill="1" applyBorder="1" applyAlignment="1" applyProtection="1">
      <alignment horizontal="right" vertical="center"/>
      <protection locked="0"/>
    </xf>
    <xf numFmtId="164" fontId="6" fillId="7" borderId="5" xfId="2" applyNumberFormat="1" applyFont="1" applyFill="1" applyBorder="1" applyAlignment="1" applyProtection="1">
      <alignment horizontal="right" vertical="center"/>
      <protection locked="0"/>
    </xf>
    <xf numFmtId="0" fontId="6" fillId="39" borderId="185" xfId="8" applyFont="1" applyFill="1" applyBorder="1" applyAlignment="1" applyProtection="1">
      <alignment horizontal="center" vertical="center" wrapText="1"/>
      <protection locked="0"/>
    </xf>
    <xf numFmtId="0" fontId="6" fillId="39" borderId="186" xfId="8" applyFont="1" applyFill="1" applyBorder="1" applyAlignment="1" applyProtection="1">
      <alignment horizontal="center" vertical="center" wrapText="1"/>
      <protection locked="0"/>
    </xf>
    <xf numFmtId="0" fontId="22" fillId="39" borderId="185" xfId="8" applyFont="1" applyFill="1" applyBorder="1" applyAlignment="1" applyProtection="1">
      <alignment horizontal="center" vertical="center" wrapText="1"/>
      <protection locked="0"/>
    </xf>
    <xf numFmtId="0" fontId="22" fillId="39" borderId="186" xfId="8" applyFont="1" applyFill="1" applyBorder="1" applyAlignment="1" applyProtection="1">
      <alignment horizontal="center" vertical="center" wrapText="1"/>
      <protection locked="0"/>
    </xf>
    <xf numFmtId="0" fontId="22" fillId="0" borderId="0" xfId="10" applyFont="1" applyAlignment="1">
      <alignment vertical="center" wrapText="1"/>
    </xf>
    <xf numFmtId="0" fontId="20" fillId="13" borderId="1" xfId="2" applyFont="1" applyFill="1" applyBorder="1" applyAlignment="1">
      <alignment vertical="center"/>
    </xf>
    <xf numFmtId="0" fontId="20" fillId="13" borderId="1" xfId="2" applyFont="1" applyFill="1" applyBorder="1" applyAlignment="1">
      <alignment vertical="center" wrapText="1"/>
    </xf>
    <xf numFmtId="42" fontId="20" fillId="13" borderId="1" xfId="2" applyNumberFormat="1" applyFont="1" applyFill="1" applyBorder="1" applyAlignment="1">
      <alignment vertical="center"/>
    </xf>
    <xf numFmtId="42" fontId="20" fillId="13" borderId="0" xfId="2" applyNumberFormat="1" applyFont="1" applyFill="1" applyAlignment="1">
      <alignment horizontal="left"/>
    </xf>
    <xf numFmtId="165" fontId="16" fillId="13" borderId="0" xfId="2" applyNumberFormat="1" applyFont="1" applyFill="1"/>
    <xf numFmtId="0" fontId="104" fillId="0" borderId="0" xfId="1" applyFont="1" applyAlignment="1">
      <alignment horizontal="left"/>
    </xf>
    <xf numFmtId="0" fontId="104" fillId="0" borderId="0" xfId="1" applyFont="1"/>
    <xf numFmtId="0" fontId="106" fillId="0" borderId="0" xfId="1" applyFont="1"/>
    <xf numFmtId="0" fontId="7" fillId="0" borderId="24" xfId="2" applyFont="1" applyBorder="1" applyAlignment="1" applyProtection="1">
      <alignment horizontal="right" vertical="center"/>
      <protection locked="0"/>
    </xf>
    <xf numFmtId="0" fontId="7" fillId="0" borderId="24" xfId="2" applyFont="1" applyBorder="1" applyAlignment="1" applyProtection="1">
      <alignment horizontal="center" vertical="center"/>
      <protection locked="0"/>
    </xf>
    <xf numFmtId="42" fontId="15" fillId="28" borderId="59" xfId="1" applyNumberFormat="1" applyFont="1" applyFill="1" applyBorder="1" applyAlignment="1" applyProtection="1">
      <alignment horizontal="center" wrapText="1"/>
      <protection locked="0"/>
    </xf>
    <xf numFmtId="42" fontId="15" fillId="15" borderId="58" xfId="1" applyNumberFormat="1" applyFont="1" applyFill="1" applyBorder="1" applyAlignment="1">
      <alignment horizontal="center" vertical="center" wrapText="1"/>
    </xf>
    <xf numFmtId="42" fontId="15" fillId="15" borderId="60" xfId="1" applyNumberFormat="1" applyFont="1" applyFill="1" applyBorder="1" applyAlignment="1">
      <alignment horizontal="center" vertical="center" wrapText="1"/>
    </xf>
    <xf numFmtId="42" fontId="16" fillId="0" borderId="58" xfId="1" applyNumberFormat="1" applyFont="1" applyBorder="1" applyAlignment="1">
      <alignment horizontal="center" vertical="center" wrapText="1"/>
    </xf>
    <xf numFmtId="42" fontId="16" fillId="0" borderId="59" xfId="1" applyNumberFormat="1" applyFont="1" applyBorder="1" applyAlignment="1">
      <alignment horizontal="center" vertical="center" wrapText="1"/>
    </xf>
    <xf numFmtId="42" fontId="16" fillId="0" borderId="129" xfId="1" applyNumberFormat="1" applyFont="1" applyBorder="1" applyAlignment="1">
      <alignment horizontal="center" vertical="center" wrapText="1"/>
    </xf>
    <xf numFmtId="42" fontId="16" fillId="11" borderId="60" xfId="1" applyNumberFormat="1" applyFont="1" applyFill="1" applyBorder="1" applyAlignment="1">
      <alignment horizontal="center" vertical="center" wrapText="1"/>
    </xf>
    <xf numFmtId="42" fontId="15" fillId="15" borderId="59" xfId="1" applyNumberFormat="1" applyFont="1" applyFill="1" applyBorder="1" applyAlignment="1">
      <alignment horizontal="center" vertical="center" wrapText="1"/>
    </xf>
    <xf numFmtId="42" fontId="15" fillId="0" borderId="58" xfId="1" applyNumberFormat="1" applyFont="1" applyBorder="1" applyAlignment="1" applyProtection="1">
      <alignment horizontal="center" vertical="center" wrapText="1"/>
      <protection locked="0"/>
    </xf>
    <xf numFmtId="42" fontId="15" fillId="0" borderId="59" xfId="1" applyNumberFormat="1" applyFont="1" applyBorder="1" applyAlignment="1" applyProtection="1">
      <alignment horizontal="center" vertical="center" wrapText="1"/>
      <protection locked="0"/>
    </xf>
    <xf numFmtId="42" fontId="15" fillId="0" borderId="58" xfId="1" applyNumberFormat="1" applyFont="1" applyBorder="1" applyAlignment="1">
      <alignment horizontal="center" vertical="center" wrapText="1"/>
    </xf>
    <xf numFmtId="42" fontId="15" fillId="0" borderId="58" xfId="1" applyNumberFormat="1" applyFont="1" applyBorder="1" applyAlignment="1" applyProtection="1">
      <alignment horizontal="center" wrapText="1"/>
      <protection locked="0"/>
    </xf>
    <xf numFmtId="42" fontId="15" fillId="15" borderId="59" xfId="1" applyNumberFormat="1" applyFont="1" applyFill="1" applyBorder="1" applyAlignment="1" applyProtection="1">
      <alignment horizontal="center" wrapText="1"/>
      <protection locked="0"/>
    </xf>
    <xf numFmtId="42" fontId="15" fillId="15" borderId="129" xfId="1" applyNumberFormat="1" applyFont="1" applyFill="1" applyBorder="1" applyAlignment="1">
      <alignment horizontal="center" vertical="center" wrapText="1"/>
    </xf>
    <xf numFmtId="42" fontId="15" fillId="28" borderId="129" xfId="1" applyNumberFormat="1" applyFont="1" applyFill="1" applyBorder="1" applyAlignment="1" applyProtection="1">
      <alignment horizontal="center" vertical="center" wrapText="1"/>
      <protection locked="0"/>
    </xf>
    <xf numFmtId="42" fontId="15" fillId="0" borderId="59" xfId="1" applyNumberFormat="1" applyFont="1" applyBorder="1" applyAlignment="1">
      <alignment horizontal="center" vertical="center" wrapText="1"/>
    </xf>
    <xf numFmtId="42" fontId="17" fillId="11" borderId="16" xfId="1" applyNumberFormat="1" applyFont="1" applyFill="1" applyBorder="1" applyAlignment="1">
      <alignment horizontal="center" vertical="center" wrapText="1"/>
    </xf>
    <xf numFmtId="42" fontId="17" fillId="11" borderId="54" xfId="1" applyNumberFormat="1" applyFont="1" applyFill="1" applyBorder="1" applyAlignment="1">
      <alignment horizontal="center" vertical="center" wrapText="1"/>
    </xf>
    <xf numFmtId="42" fontId="6" fillId="0" borderId="4" xfId="2" applyNumberFormat="1" applyFont="1" applyBorder="1" applyAlignment="1" applyProtection="1">
      <alignment horizontal="right"/>
      <protection locked="0"/>
    </xf>
    <xf numFmtId="49" fontId="6" fillId="0" borderId="0" xfId="2" applyNumberFormat="1" applyFont="1" applyAlignment="1" applyProtection="1">
      <alignment vertical="center"/>
      <protection locked="0"/>
    </xf>
    <xf numFmtId="0" fontId="6" fillId="0" borderId="0" xfId="2" applyFont="1" applyAlignment="1" applyProtection="1">
      <alignment horizontal="center" vertical="center"/>
      <protection locked="0"/>
    </xf>
    <xf numFmtId="0" fontId="6" fillId="0" borderId="0" xfId="2" applyFont="1" applyAlignment="1" applyProtection="1">
      <alignment horizontal="right" vertical="center"/>
      <protection locked="0"/>
    </xf>
    <xf numFmtId="0" fontId="44" fillId="0" borderId="0" xfId="2" applyFont="1" applyAlignment="1" applyProtection="1">
      <alignment horizontal="center" vertical="center"/>
      <protection locked="0"/>
    </xf>
    <xf numFmtId="0" fontId="46" fillId="12" borderId="0" xfId="0" applyFont="1" applyFill="1" applyAlignment="1" applyProtection="1">
      <alignment horizontal="center" vertical="center" wrapText="1"/>
      <protection locked="0"/>
    </xf>
    <xf numFmtId="0" fontId="55" fillId="42" borderId="25" xfId="0" applyFont="1" applyFill="1" applyBorder="1" applyAlignment="1" applyProtection="1">
      <alignment horizontal="center" vertical="center" wrapText="1"/>
      <protection locked="0"/>
    </xf>
    <xf numFmtId="0" fontId="46" fillId="12" borderId="14" xfId="0" applyFont="1" applyFill="1" applyBorder="1" applyAlignment="1" applyProtection="1">
      <alignment horizontal="center" vertical="center" wrapText="1"/>
      <protection locked="0"/>
    </xf>
    <xf numFmtId="0" fontId="55" fillId="10" borderId="25" xfId="0" applyFont="1" applyFill="1" applyBorder="1" applyAlignment="1" applyProtection="1">
      <alignment horizontal="center" vertical="center" wrapText="1"/>
      <protection locked="0"/>
    </xf>
    <xf numFmtId="42" fontId="62" fillId="0" borderId="25" xfId="13" applyNumberFormat="1" applyFont="1" applyBorder="1" applyAlignment="1" applyProtection="1">
      <alignment vertical="center" wrapText="1"/>
      <protection locked="0"/>
    </xf>
    <xf numFmtId="42" fontId="55" fillId="0" borderId="25" xfId="0" applyNumberFormat="1" applyFont="1" applyBorder="1" applyAlignment="1" applyProtection="1">
      <alignment vertical="center" wrapText="1"/>
      <protection locked="0"/>
    </xf>
    <xf numFmtId="42" fontId="62" fillId="0" borderId="3" xfId="0" applyNumberFormat="1" applyFont="1" applyBorder="1" applyAlignment="1">
      <alignment vertical="center" wrapText="1"/>
    </xf>
    <xf numFmtId="42" fontId="62" fillId="42" borderId="31" xfId="0" applyNumberFormat="1" applyFont="1" applyFill="1" applyBorder="1" applyAlignment="1">
      <alignment vertical="center" wrapText="1"/>
    </xf>
    <xf numFmtId="42" fontId="46" fillId="0" borderId="25" xfId="0" applyNumberFormat="1" applyFont="1" applyBorder="1" applyAlignment="1">
      <alignment vertical="center"/>
    </xf>
    <xf numFmtId="42" fontId="55" fillId="0" borderId="25" xfId="0" applyNumberFormat="1" applyFont="1" applyBorder="1" applyAlignment="1">
      <alignment vertical="center" wrapText="1"/>
    </xf>
    <xf numFmtId="42" fontId="15" fillId="11" borderId="59" xfId="1" applyNumberFormat="1" applyFont="1" applyFill="1" applyBorder="1" applyAlignment="1">
      <alignment horizontal="center" vertical="center" wrapText="1"/>
    </xf>
    <xf numFmtId="164" fontId="6" fillId="7" borderId="25" xfId="2" applyNumberFormat="1" applyFont="1" applyFill="1" applyBorder="1" applyAlignment="1">
      <alignment horizontal="right" vertical="center"/>
    </xf>
    <xf numFmtId="164" fontId="6" fillId="7" borderId="5" xfId="2" applyNumberFormat="1" applyFont="1" applyFill="1" applyBorder="1" applyAlignment="1">
      <alignment horizontal="right" vertical="center"/>
    </xf>
    <xf numFmtId="0" fontId="108" fillId="0" borderId="0" xfId="0" applyFont="1" applyAlignment="1">
      <alignment horizontal="left" vertical="center"/>
    </xf>
    <xf numFmtId="0" fontId="3" fillId="0" borderId="13" xfId="1" applyBorder="1" applyAlignment="1" applyProtection="1">
      <alignment vertical="center"/>
      <protection locked="0"/>
    </xf>
    <xf numFmtId="42" fontId="16" fillId="10" borderId="16" xfId="1" applyNumberFormat="1" applyFont="1" applyFill="1" applyBorder="1" applyAlignment="1">
      <alignment horizontal="center" vertical="center" wrapText="1"/>
    </xf>
    <xf numFmtId="42" fontId="16" fillId="10" borderId="55" xfId="1" applyNumberFormat="1" applyFont="1" applyFill="1" applyBorder="1" applyAlignment="1">
      <alignment horizontal="center" vertical="center" wrapText="1"/>
    </xf>
    <xf numFmtId="0" fontId="35" fillId="0" borderId="13" xfId="1" applyFont="1" applyBorder="1"/>
    <xf numFmtId="0" fontId="3" fillId="0" borderId="13" xfId="1" applyBorder="1" applyProtection="1">
      <protection locked="0"/>
    </xf>
    <xf numFmtId="0" fontId="35" fillId="0" borderId="13" xfId="1" applyFont="1" applyBorder="1" applyAlignment="1">
      <alignment vertical="center"/>
    </xf>
    <xf numFmtId="0" fontId="3" fillId="0" borderId="13" xfId="1" applyBorder="1" applyAlignment="1">
      <alignment vertical="center"/>
    </xf>
    <xf numFmtId="0" fontId="65" fillId="0" borderId="4" xfId="0" applyFont="1" applyBorder="1" applyAlignment="1" applyProtection="1">
      <alignment horizontal="right" vertical="center"/>
      <protection locked="0"/>
    </xf>
    <xf numFmtId="0" fontId="65" fillId="0" borderId="26" xfId="0" applyFont="1" applyBorder="1" applyAlignment="1" applyProtection="1">
      <alignment horizontal="right" vertical="center"/>
      <protection locked="0"/>
    </xf>
    <xf numFmtId="0" fontId="65" fillId="0" borderId="5" xfId="0" applyFont="1" applyBorder="1" applyAlignment="1" applyProtection="1">
      <alignment horizontal="right" vertical="center"/>
      <protection locked="0"/>
    </xf>
    <xf numFmtId="0" fontId="47" fillId="0" borderId="30" xfId="0" applyFont="1" applyBorder="1" applyAlignment="1" applyProtection="1">
      <alignment horizontal="left" vertical="center" wrapText="1"/>
      <protection locked="0"/>
    </xf>
    <xf numFmtId="0" fontId="47" fillId="0" borderId="7" xfId="0" applyFont="1" applyBorder="1" applyAlignment="1" applyProtection="1">
      <alignment horizontal="left" vertical="center" wrapText="1"/>
      <protection locked="0"/>
    </xf>
    <xf numFmtId="0" fontId="47" fillId="0" borderId="118" xfId="0" applyFont="1" applyBorder="1" applyAlignment="1" applyProtection="1">
      <alignment horizontal="left" vertical="center" wrapText="1"/>
      <protection locked="0"/>
    </xf>
    <xf numFmtId="0" fontId="46" fillId="3" borderId="14" xfId="0" applyFont="1" applyFill="1" applyBorder="1" applyAlignment="1" applyProtection="1">
      <alignment horizontal="left" vertical="center" wrapText="1"/>
      <protection locked="0"/>
    </xf>
    <xf numFmtId="0" fontId="46" fillId="3" borderId="0" xfId="0" applyFont="1" applyFill="1" applyAlignment="1" applyProtection="1">
      <alignment horizontal="left" vertical="center" wrapText="1"/>
      <protection locked="0"/>
    </xf>
    <xf numFmtId="0" fontId="46" fillId="3" borderId="23" xfId="0" applyFont="1" applyFill="1" applyBorder="1" applyAlignment="1" applyProtection="1">
      <alignment horizontal="left" vertical="center" wrapText="1"/>
      <protection locked="0"/>
    </xf>
    <xf numFmtId="0" fontId="22" fillId="24" borderId="22" xfId="8" applyFont="1" applyFill="1" applyBorder="1" applyAlignment="1" applyProtection="1">
      <alignment horizontal="center" vertical="center" wrapText="1"/>
      <protection locked="0"/>
    </xf>
    <xf numFmtId="0" fontId="22" fillId="24" borderId="2" xfId="8" applyFont="1" applyFill="1" applyBorder="1" applyAlignment="1" applyProtection="1">
      <alignment horizontal="center" vertical="center" wrapText="1"/>
      <protection locked="0"/>
    </xf>
    <xf numFmtId="0" fontId="47" fillId="15" borderId="22" xfId="0" applyFont="1" applyFill="1" applyBorder="1" applyAlignment="1" applyProtection="1">
      <alignment horizontal="center" vertical="center" wrapText="1"/>
      <protection locked="0"/>
    </xf>
    <xf numFmtId="0" fontId="47" fillId="15" borderId="1" xfId="0" applyFont="1" applyFill="1" applyBorder="1" applyAlignment="1" applyProtection="1">
      <alignment horizontal="center" vertical="center" wrapText="1"/>
      <protection locked="0"/>
    </xf>
    <xf numFmtId="0" fontId="47" fillId="15" borderId="14" xfId="0" applyFont="1" applyFill="1" applyBorder="1" applyAlignment="1" applyProtection="1">
      <alignment horizontal="center" vertical="center" wrapText="1"/>
      <protection locked="0"/>
    </xf>
    <xf numFmtId="0" fontId="47" fillId="15" borderId="0" xfId="0" applyFont="1" applyFill="1" applyAlignment="1" applyProtection="1">
      <alignment horizontal="center" vertical="center" wrapText="1"/>
      <protection locked="0"/>
    </xf>
    <xf numFmtId="0" fontId="47" fillId="15" borderId="17" xfId="0" applyFont="1" applyFill="1" applyBorder="1" applyAlignment="1" applyProtection="1">
      <alignment horizontal="center" vertical="center" wrapText="1"/>
      <protection locked="0"/>
    </xf>
    <xf numFmtId="0" fontId="47" fillId="15" borderId="24" xfId="0" applyFont="1" applyFill="1" applyBorder="1" applyAlignment="1" applyProtection="1">
      <alignment horizontal="center" vertical="center" wrapText="1"/>
      <protection locked="0"/>
    </xf>
    <xf numFmtId="0" fontId="58" fillId="0" borderId="30" xfId="0" applyFont="1" applyBorder="1" applyAlignment="1" applyProtection="1">
      <alignment horizontal="left" vertical="center" wrapText="1"/>
      <protection locked="0"/>
    </xf>
    <xf numFmtId="0" fontId="58" fillId="0" borderId="118" xfId="0" applyFont="1" applyBorder="1" applyAlignment="1" applyProtection="1">
      <alignment horizontal="left" vertical="center" wrapText="1"/>
      <protection locked="0"/>
    </xf>
    <xf numFmtId="0" fontId="46" fillId="12" borderId="25" xfId="0" applyFont="1" applyFill="1" applyBorder="1" applyAlignment="1" applyProtection="1">
      <alignment horizontal="center" vertical="center" wrapText="1"/>
      <protection locked="0"/>
    </xf>
    <xf numFmtId="0" fontId="46" fillId="43" borderId="25" xfId="0" applyFont="1" applyFill="1" applyBorder="1" applyAlignment="1" applyProtection="1">
      <alignment horizontal="center" vertical="center" wrapText="1"/>
      <protection locked="0"/>
    </xf>
    <xf numFmtId="0" fontId="46" fillId="10" borderId="25" xfId="0" applyFont="1" applyFill="1" applyBorder="1" applyAlignment="1" applyProtection="1">
      <alignment horizontal="center" vertical="center" wrapText="1"/>
      <protection locked="0"/>
    </xf>
    <xf numFmtId="0" fontId="58" fillId="0" borderId="0" xfId="0" applyFont="1" applyAlignment="1" applyProtection="1">
      <alignment horizontal="center" vertical="center" wrapText="1"/>
      <protection locked="0"/>
    </xf>
    <xf numFmtId="0" fontId="48" fillId="19" borderId="25" xfId="10" applyFont="1" applyFill="1" applyBorder="1" applyAlignment="1" applyProtection="1">
      <alignment horizontal="left" vertical="center" wrapText="1"/>
      <protection locked="0"/>
    </xf>
    <xf numFmtId="0" fontId="47" fillId="19" borderId="25" xfId="0" applyFont="1" applyFill="1" applyBorder="1" applyAlignment="1" applyProtection="1">
      <alignment horizontal="left" vertical="center" wrapText="1"/>
      <protection locked="0"/>
    </xf>
    <xf numFmtId="0" fontId="48" fillId="19" borderId="4" xfId="10" applyFont="1" applyFill="1" applyBorder="1" applyAlignment="1" applyProtection="1">
      <alignment horizontal="left" vertical="center" wrapText="1"/>
      <protection locked="0"/>
    </xf>
    <xf numFmtId="0" fontId="48" fillId="19" borderId="5" xfId="10" applyFont="1" applyFill="1" applyBorder="1" applyAlignment="1" applyProtection="1">
      <alignment horizontal="left" vertical="center" wrapText="1"/>
      <protection locked="0"/>
    </xf>
    <xf numFmtId="0" fontId="22" fillId="3" borderId="0" xfId="10" applyFont="1" applyFill="1" applyAlignment="1" applyProtection="1">
      <alignment horizontal="left" vertical="center" wrapText="1"/>
      <protection locked="0"/>
    </xf>
    <xf numFmtId="0" fontId="23" fillId="0" borderId="0" xfId="10" applyFont="1" applyAlignment="1" applyProtection="1">
      <alignment horizontal="left" vertical="center" wrapText="1"/>
      <protection locked="0"/>
    </xf>
    <xf numFmtId="0" fontId="48" fillId="19" borderId="29" xfId="10" applyFont="1" applyFill="1" applyBorder="1" applyAlignment="1" applyProtection="1">
      <alignment horizontal="left" vertical="center" wrapText="1"/>
      <protection locked="0"/>
    </xf>
    <xf numFmtId="0" fontId="47" fillId="19" borderId="29" xfId="0" applyFont="1" applyFill="1" applyBorder="1" applyAlignment="1" applyProtection="1">
      <alignment horizontal="left" vertical="center" wrapText="1"/>
      <protection locked="0"/>
    </xf>
    <xf numFmtId="0" fontId="47" fillId="0" borderId="0" xfId="0" applyFont="1" applyAlignment="1" applyProtection="1">
      <alignment horizontal="left" vertical="center" wrapText="1"/>
      <protection locked="0"/>
    </xf>
    <xf numFmtId="0" fontId="47" fillId="0" borderId="0" xfId="0" applyFont="1" applyAlignment="1" applyProtection="1">
      <alignment horizontal="left" vertical="top" wrapText="1"/>
      <protection locked="0"/>
    </xf>
    <xf numFmtId="0" fontId="47" fillId="3" borderId="0" xfId="0" applyFont="1" applyFill="1" applyAlignment="1" applyProtection="1">
      <alignment horizontal="left" vertical="center" wrapText="1"/>
      <protection locked="0"/>
    </xf>
    <xf numFmtId="0" fontId="55" fillId="3" borderId="0" xfId="0" applyFont="1" applyFill="1" applyAlignment="1" applyProtection="1">
      <alignment horizontal="left" vertical="center" wrapText="1"/>
      <protection locked="0"/>
    </xf>
    <xf numFmtId="0" fontId="46" fillId="12" borderId="4" xfId="0" applyFont="1" applyFill="1" applyBorder="1" applyAlignment="1" applyProtection="1">
      <alignment horizontal="center" vertical="center" wrapText="1"/>
      <protection locked="0"/>
    </xf>
    <xf numFmtId="0" fontId="46" fillId="12" borderId="26" xfId="0" applyFont="1" applyFill="1" applyBorder="1" applyAlignment="1" applyProtection="1">
      <alignment horizontal="center" vertical="center" wrapText="1"/>
      <protection locked="0"/>
    </xf>
    <xf numFmtId="0" fontId="46" fillId="12" borderId="5" xfId="0" applyFont="1" applyFill="1" applyBorder="1" applyAlignment="1" applyProtection="1">
      <alignment horizontal="center" vertical="center" wrapText="1"/>
      <protection locked="0"/>
    </xf>
    <xf numFmtId="0" fontId="62" fillId="0" borderId="0" xfId="0" applyFont="1" applyAlignment="1" applyProtection="1">
      <alignment horizontal="left" vertical="top" wrapText="1"/>
      <protection locked="0"/>
    </xf>
    <xf numFmtId="0" fontId="46" fillId="0" borderId="0" xfId="0" applyFont="1" applyAlignment="1" applyProtection="1">
      <alignment horizontal="left" vertical="center" wrapText="1"/>
      <protection locked="0"/>
    </xf>
    <xf numFmtId="0" fontId="48" fillId="19" borderId="17" xfId="10" applyFont="1" applyFill="1" applyBorder="1" applyAlignment="1" applyProtection="1">
      <alignment horizontal="left" vertical="center" wrapText="1"/>
      <protection locked="0"/>
    </xf>
    <xf numFmtId="0" fontId="48" fillId="19" borderId="68" xfId="10" applyFont="1" applyFill="1" applyBorder="1" applyAlignment="1" applyProtection="1">
      <alignment horizontal="left" vertical="center" wrapText="1"/>
      <protection locked="0"/>
    </xf>
    <xf numFmtId="0" fontId="22" fillId="0" borderId="22" xfId="10" applyFont="1" applyBorder="1" applyAlignment="1" applyProtection="1">
      <alignment horizontal="center" wrapText="1"/>
      <protection locked="0"/>
    </xf>
    <xf numFmtId="0" fontId="22" fillId="0" borderId="1" xfId="10" applyFont="1" applyBorder="1" applyAlignment="1" applyProtection="1">
      <alignment horizontal="center" wrapText="1"/>
      <protection locked="0"/>
    </xf>
    <xf numFmtId="0" fontId="22" fillId="2" borderId="88" xfId="10" applyFont="1" applyFill="1" applyBorder="1" applyAlignment="1" applyProtection="1">
      <alignment horizontal="center" vertical="center" wrapText="1"/>
      <protection locked="0"/>
    </xf>
    <xf numFmtId="0" fontId="47" fillId="2" borderId="88" xfId="0" applyFont="1" applyFill="1" applyBorder="1" applyAlignment="1" applyProtection="1">
      <alignment horizontal="center" vertical="center" wrapText="1"/>
      <protection locked="0"/>
    </xf>
    <xf numFmtId="0" fontId="47" fillId="0" borderId="123" xfId="0" applyFont="1" applyBorder="1" applyAlignment="1" applyProtection="1">
      <alignment horizontal="left" vertical="center" wrapText="1"/>
      <protection locked="0"/>
    </xf>
    <xf numFmtId="0" fontId="47" fillId="0" borderId="114" xfId="0" applyFont="1" applyBorder="1" applyAlignment="1" applyProtection="1">
      <alignment horizontal="left" vertical="center" wrapText="1"/>
      <protection locked="0"/>
    </xf>
    <xf numFmtId="0" fontId="47" fillId="0" borderId="122" xfId="0" applyFont="1" applyBorder="1" applyAlignment="1" applyProtection="1">
      <alignment horizontal="left" vertical="center" wrapText="1"/>
      <protection locked="0"/>
    </xf>
    <xf numFmtId="0" fontId="31" fillId="12" borderId="26" xfId="8" applyFont="1" applyFill="1" applyBorder="1" applyAlignment="1" applyProtection="1">
      <alignment horizontal="center" vertical="center" wrapText="1"/>
      <protection locked="0"/>
    </xf>
    <xf numFmtId="0" fontId="47" fillId="0" borderId="87" xfId="0" applyFont="1" applyBorder="1" applyAlignment="1" applyProtection="1">
      <alignment horizontal="center" vertical="center" wrapText="1"/>
      <protection locked="0"/>
    </xf>
    <xf numFmtId="0" fontId="22" fillId="0" borderId="14" xfId="10" applyFont="1" applyBorder="1" applyAlignment="1" applyProtection="1">
      <alignment horizontal="center" wrapText="1"/>
      <protection locked="0"/>
    </xf>
    <xf numFmtId="0" fontId="22" fillId="0" borderId="0" xfId="10" applyFont="1" applyAlignment="1" applyProtection="1">
      <alignment horizontal="center" wrapText="1"/>
      <protection locked="0"/>
    </xf>
    <xf numFmtId="0" fontId="22" fillId="0" borderId="24" xfId="10" applyFont="1" applyBorder="1" applyAlignment="1" applyProtection="1">
      <alignment horizontal="center" vertical="center" wrapText="1"/>
      <protection locked="0"/>
    </xf>
    <xf numFmtId="0" fontId="22" fillId="12" borderId="26" xfId="10" applyFont="1" applyFill="1" applyBorder="1" applyAlignment="1" applyProtection="1">
      <alignment horizontal="center" vertical="center" wrapText="1"/>
      <protection locked="0"/>
    </xf>
    <xf numFmtId="0" fontId="47" fillId="12" borderId="26" xfId="0" applyFont="1" applyFill="1" applyBorder="1" applyAlignment="1" applyProtection="1">
      <alignment horizontal="center" vertical="center" wrapText="1"/>
      <protection locked="0"/>
    </xf>
    <xf numFmtId="0" fontId="58" fillId="0" borderId="121" xfId="0" applyFont="1" applyBorder="1" applyAlignment="1" applyProtection="1">
      <alignment horizontal="left" vertical="center" wrapText="1"/>
      <protection locked="0"/>
    </xf>
    <xf numFmtId="0" fontId="58" fillId="0" borderId="119" xfId="0" applyFont="1" applyBorder="1" applyAlignment="1" applyProtection="1">
      <alignment horizontal="left" vertical="center" wrapText="1"/>
      <protection locked="0"/>
    </xf>
    <xf numFmtId="0" fontId="54" fillId="3" borderId="0" xfId="0" applyFont="1" applyFill="1" applyAlignment="1" applyProtection="1">
      <alignment horizontal="left" vertical="center" wrapText="1"/>
      <protection locked="0"/>
    </xf>
    <xf numFmtId="0" fontId="47" fillId="3" borderId="1" xfId="0" applyFont="1" applyFill="1" applyBorder="1" applyAlignment="1" applyProtection="1">
      <alignment horizontal="left" vertical="center" wrapText="1"/>
      <protection locked="0"/>
    </xf>
    <xf numFmtId="0" fontId="58" fillId="0" borderId="67" xfId="0" applyFont="1" applyBorder="1" applyAlignment="1" applyProtection="1">
      <alignment horizontal="left" vertical="center" wrapText="1"/>
      <protection locked="0"/>
    </xf>
    <xf numFmtId="0" fontId="58" fillId="0" borderId="7" xfId="0" applyFont="1" applyBorder="1" applyAlignment="1" applyProtection="1">
      <alignment horizontal="left" vertical="center" wrapText="1"/>
      <protection locked="0"/>
    </xf>
    <xf numFmtId="0" fontId="47" fillId="0" borderId="121" xfId="0" applyFont="1" applyBorder="1" applyAlignment="1" applyProtection="1">
      <alignment horizontal="left" vertical="center" wrapText="1"/>
      <protection locked="0"/>
    </xf>
    <xf numFmtId="0" fontId="47" fillId="0" borderId="67" xfId="0" applyFont="1" applyBorder="1" applyAlignment="1" applyProtection="1">
      <alignment horizontal="left" vertical="center" wrapText="1"/>
      <protection locked="0"/>
    </xf>
    <xf numFmtId="0" fontId="47" fillId="0" borderId="119" xfId="0" applyFont="1" applyBorder="1" applyAlignment="1" applyProtection="1">
      <alignment horizontal="left" vertical="center" wrapText="1"/>
      <protection locked="0"/>
    </xf>
    <xf numFmtId="0" fontId="58" fillId="0" borderId="22" xfId="0" applyFont="1" applyBorder="1" applyAlignment="1" applyProtection="1">
      <alignment horizontal="left" vertical="center" wrapText="1"/>
      <protection locked="0"/>
    </xf>
    <xf numFmtId="0" fontId="58" fillId="0" borderId="2" xfId="0" applyFont="1" applyBorder="1" applyAlignment="1" applyProtection="1">
      <alignment horizontal="left" vertical="center" wrapText="1"/>
      <protection locked="0"/>
    </xf>
    <xf numFmtId="0" fontId="58" fillId="0" borderId="123" xfId="0" applyFont="1" applyBorder="1" applyAlignment="1" applyProtection="1">
      <alignment horizontal="left" vertical="center" wrapText="1"/>
      <protection locked="0"/>
    </xf>
    <xf numFmtId="0" fontId="58" fillId="0" borderId="122" xfId="0" applyFont="1" applyBorder="1" applyAlignment="1" applyProtection="1">
      <alignment horizontal="left" vertical="center" wrapText="1"/>
      <protection locked="0"/>
    </xf>
    <xf numFmtId="0" fontId="2" fillId="2" borderId="0" xfId="0" applyFont="1" applyFill="1" applyAlignment="1">
      <alignment horizontal="right"/>
    </xf>
    <xf numFmtId="0" fontId="1" fillId="0" borderId="0" xfId="0" applyFont="1" applyAlignment="1">
      <alignment horizontal="center"/>
    </xf>
    <xf numFmtId="0" fontId="2" fillId="0" borderId="0" xfId="0" applyFont="1" applyAlignment="1">
      <alignment horizontal="center"/>
    </xf>
    <xf numFmtId="0" fontId="1" fillId="0" borderId="13"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49" fontId="16" fillId="3" borderId="19" xfId="0" applyNumberFormat="1" applyFont="1" applyFill="1" applyBorder="1" applyAlignment="1" applyProtection="1">
      <alignment horizontal="left" vertical="top" wrapText="1"/>
      <protection locked="0"/>
    </xf>
    <xf numFmtId="49" fontId="16" fillId="3" borderId="20" xfId="0" applyNumberFormat="1" applyFont="1" applyFill="1" applyBorder="1" applyAlignment="1" applyProtection="1">
      <alignment horizontal="left" vertical="top" wrapText="1"/>
      <protection locked="0"/>
    </xf>
    <xf numFmtId="49" fontId="16" fillId="3" borderId="21" xfId="0" applyNumberFormat="1" applyFont="1" applyFill="1" applyBorder="1" applyAlignment="1" applyProtection="1">
      <alignment horizontal="left" vertical="top" wrapText="1"/>
      <protection locked="0"/>
    </xf>
    <xf numFmtId="0" fontId="1" fillId="0" borderId="18" xfId="0" applyFont="1" applyBorder="1" applyAlignment="1" applyProtection="1">
      <alignment horizontal="left" vertical="center"/>
      <protection locked="0"/>
    </xf>
    <xf numFmtId="0" fontId="1" fillId="0" borderId="8" xfId="0" applyFont="1" applyBorder="1" applyAlignment="1" applyProtection="1">
      <alignment horizontal="left" vertical="center"/>
      <protection locked="0"/>
    </xf>
    <xf numFmtId="0" fontId="1" fillId="0" borderId="13" xfId="0" applyFont="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5" fillId="4" borderId="0" xfId="2" applyFont="1" applyFill="1" applyAlignment="1" applyProtection="1">
      <alignment horizontal="center"/>
      <protection locked="0"/>
    </xf>
    <xf numFmtId="0" fontId="19" fillId="0" borderId="18" xfId="2" applyFont="1" applyBorder="1" applyAlignment="1">
      <alignment horizontal="left" vertical="center"/>
    </xf>
    <xf numFmtId="0" fontId="19" fillId="0" borderId="8" xfId="2" applyFont="1" applyBorder="1" applyAlignment="1">
      <alignment horizontal="left" vertical="center"/>
    </xf>
    <xf numFmtId="0" fontId="19" fillId="0" borderId="83" xfId="2" applyFont="1" applyBorder="1" applyAlignment="1">
      <alignment horizontal="left" vertical="center"/>
    </xf>
    <xf numFmtId="0" fontId="16" fillId="19" borderId="19" xfId="2" applyFont="1" applyFill="1" applyBorder="1" applyAlignment="1">
      <alignment horizontal="left" vertical="center"/>
    </xf>
    <xf numFmtId="0" fontId="16" fillId="19" borderId="20" xfId="2" applyFont="1" applyFill="1" applyBorder="1" applyAlignment="1">
      <alignment horizontal="left" vertical="center"/>
    </xf>
    <xf numFmtId="0" fontId="16" fillId="19" borderId="21" xfId="2" applyFont="1" applyFill="1" applyBorder="1" applyAlignment="1">
      <alignment horizontal="left" vertical="center"/>
    </xf>
    <xf numFmtId="0" fontId="16" fillId="15" borderId="9" xfId="2" applyFont="1" applyFill="1" applyBorder="1" applyAlignment="1">
      <alignment horizontal="left" vertical="center"/>
    </xf>
    <xf numFmtId="0" fontId="16" fillId="15" borderId="10" xfId="2" applyFont="1" applyFill="1" applyBorder="1" applyAlignment="1">
      <alignment horizontal="left" vertical="center"/>
    </xf>
    <xf numFmtId="0" fontId="15" fillId="0" borderId="13" xfId="2" applyFont="1" applyBorder="1" applyAlignment="1">
      <alignment horizontal="left" vertical="center"/>
    </xf>
    <xf numFmtId="0" fontId="15" fillId="0" borderId="0" xfId="2" applyFont="1" applyAlignment="1">
      <alignment horizontal="left" vertical="center"/>
    </xf>
    <xf numFmtId="0" fontId="15" fillId="0" borderId="15" xfId="2" applyFont="1" applyBorder="1" applyAlignment="1">
      <alignment horizontal="left" vertical="center"/>
    </xf>
    <xf numFmtId="0" fontId="16" fillId="0" borderId="13" xfId="2" applyFont="1" applyBorder="1" applyAlignment="1">
      <alignment horizontal="left" vertical="center"/>
    </xf>
    <xf numFmtId="0" fontId="16" fillId="0" borderId="0" xfId="2" applyFont="1" applyAlignment="1">
      <alignment horizontal="left" vertical="center"/>
    </xf>
    <xf numFmtId="0" fontId="16" fillId="0" borderId="15" xfId="2" applyFont="1" applyBorder="1" applyAlignment="1">
      <alignment horizontal="left" vertical="center"/>
    </xf>
    <xf numFmtId="0" fontId="15" fillId="0" borderId="18" xfId="2" applyFont="1" applyBorder="1" applyAlignment="1" applyProtection="1">
      <alignment vertical="center"/>
      <protection locked="0"/>
    </xf>
    <xf numFmtId="0" fontId="15" fillId="0" borderId="8" xfId="2" applyFont="1" applyBorder="1" applyAlignment="1" applyProtection="1">
      <alignment vertical="center"/>
      <protection locked="0"/>
    </xf>
    <xf numFmtId="0" fontId="15" fillId="0" borderId="28" xfId="2" applyFont="1" applyBorder="1" applyAlignment="1" applyProtection="1">
      <alignment vertical="center"/>
      <protection locked="0"/>
    </xf>
    <xf numFmtId="0" fontId="15" fillId="0" borderId="79" xfId="2" applyFont="1" applyBorder="1" applyAlignment="1" applyProtection="1">
      <alignment horizontal="left" vertical="center"/>
      <protection locked="0"/>
    </xf>
    <xf numFmtId="0" fontId="15" fillId="0" borderId="80" xfId="2" applyFont="1" applyBorder="1" applyAlignment="1" applyProtection="1">
      <alignment horizontal="left" vertical="center"/>
      <protection locked="0"/>
    </xf>
    <xf numFmtId="0" fontId="15" fillId="0" borderId="81" xfId="2" applyFont="1" applyBorder="1" applyAlignment="1" applyProtection="1">
      <alignment horizontal="left" vertical="center"/>
      <protection locked="0"/>
    </xf>
    <xf numFmtId="0" fontId="15" fillId="0" borderId="13" xfId="2" applyFont="1" applyBorder="1" applyAlignment="1" applyProtection="1">
      <alignment horizontal="left" vertical="center"/>
      <protection locked="0"/>
    </xf>
    <xf numFmtId="0" fontId="15" fillId="0" borderId="0" xfId="2" applyFont="1" applyAlignment="1" applyProtection="1">
      <alignment horizontal="left" vertical="center"/>
      <protection locked="0"/>
    </xf>
    <xf numFmtId="0" fontId="15" fillId="0" borderId="23" xfId="2" applyFont="1" applyBorder="1" applyAlignment="1" applyProtection="1">
      <alignment horizontal="left" vertical="center"/>
      <protection locked="0"/>
    </xf>
    <xf numFmtId="0" fontId="15" fillId="0" borderId="4" xfId="2" applyFont="1" applyBorder="1" applyAlignment="1" applyProtection="1">
      <alignment horizontal="left" vertical="center"/>
      <protection locked="0"/>
    </xf>
    <xf numFmtId="0" fontId="15" fillId="0" borderId="26" xfId="2" applyFont="1" applyBorder="1" applyAlignment="1" applyProtection="1">
      <alignment horizontal="left" vertical="center"/>
      <protection locked="0"/>
    </xf>
    <xf numFmtId="0" fontId="15" fillId="0" borderId="78" xfId="2" applyFont="1" applyBorder="1" applyAlignment="1" applyProtection="1">
      <alignment horizontal="left" vertical="center"/>
      <protection locked="0"/>
    </xf>
    <xf numFmtId="0" fontId="15" fillId="15" borderId="26" xfId="2" applyFont="1" applyFill="1" applyBorder="1" applyAlignment="1" applyProtection="1">
      <alignment horizontal="left" vertical="center"/>
      <protection locked="0"/>
    </xf>
    <xf numFmtId="0" fontId="15" fillId="15" borderId="78" xfId="2" applyFont="1" applyFill="1" applyBorder="1" applyAlignment="1" applyProtection="1">
      <alignment horizontal="left" vertical="center"/>
      <protection locked="0"/>
    </xf>
    <xf numFmtId="0" fontId="15" fillId="0" borderId="13" xfId="2" applyFont="1" applyBorder="1" applyAlignment="1" applyProtection="1">
      <alignment vertical="center" wrapText="1"/>
      <protection locked="0"/>
    </xf>
    <xf numFmtId="0" fontId="15" fillId="0" borderId="0" xfId="2" applyFont="1" applyAlignment="1" applyProtection="1">
      <alignment vertical="center" wrapText="1"/>
      <protection locked="0"/>
    </xf>
    <xf numFmtId="0" fontId="15" fillId="0" borderId="23" xfId="2" applyFont="1" applyBorder="1" applyAlignment="1" applyProtection="1">
      <alignment vertical="center" wrapText="1"/>
      <protection locked="0"/>
    </xf>
    <xf numFmtId="0" fontId="15" fillId="0" borderId="13" xfId="2" applyFont="1" applyBorder="1" applyAlignment="1" applyProtection="1">
      <alignment vertical="center"/>
      <protection locked="0"/>
    </xf>
    <xf numFmtId="0" fontId="15" fillId="0" borderId="0" xfId="2" applyFont="1" applyAlignment="1" applyProtection="1">
      <alignment vertical="center"/>
      <protection locked="0"/>
    </xf>
    <xf numFmtId="0" fontId="15" fillId="0" borderId="23" xfId="2" applyFont="1" applyBorder="1" applyAlignment="1" applyProtection="1">
      <alignment vertical="center"/>
      <protection locked="0"/>
    </xf>
    <xf numFmtId="0" fontId="16" fillId="4" borderId="0" xfId="2" applyFont="1" applyFill="1" applyAlignment="1" applyProtection="1">
      <alignment horizontal="center"/>
      <protection locked="0"/>
    </xf>
    <xf numFmtId="0" fontId="16" fillId="19" borderId="19" xfId="2" applyFont="1" applyFill="1" applyBorder="1" applyAlignment="1" applyProtection="1">
      <alignment horizontal="left" vertical="center"/>
      <protection locked="0"/>
    </xf>
    <xf numFmtId="0" fontId="16" fillId="19" borderId="20" xfId="2" applyFont="1" applyFill="1" applyBorder="1" applyAlignment="1" applyProtection="1">
      <alignment horizontal="left" vertical="center"/>
      <protection locked="0"/>
    </xf>
    <xf numFmtId="0" fontId="16" fillId="19" borderId="21" xfId="2" applyFont="1" applyFill="1" applyBorder="1" applyAlignment="1" applyProtection="1">
      <alignment horizontal="left" vertical="center"/>
      <protection locked="0"/>
    </xf>
    <xf numFmtId="0" fontId="16" fillId="19" borderId="19" xfId="2" applyFont="1" applyFill="1" applyBorder="1" applyAlignment="1" applyProtection="1">
      <alignment horizontal="center" vertical="center"/>
      <protection locked="0"/>
    </xf>
    <xf numFmtId="0" fontId="16" fillId="19" borderId="20" xfId="2" applyFont="1" applyFill="1" applyBorder="1" applyAlignment="1" applyProtection="1">
      <alignment horizontal="center" vertical="center"/>
      <protection locked="0"/>
    </xf>
    <xf numFmtId="0" fontId="16" fillId="19" borderId="21" xfId="2" applyFont="1" applyFill="1" applyBorder="1" applyAlignment="1" applyProtection="1">
      <alignment horizontal="center" vertical="center"/>
      <protection locked="0"/>
    </xf>
    <xf numFmtId="0" fontId="16" fillId="6" borderId="20" xfId="2" applyFont="1" applyFill="1" applyBorder="1" applyAlignment="1" applyProtection="1">
      <alignment horizontal="center" vertical="center"/>
      <protection locked="0"/>
    </xf>
    <xf numFmtId="0" fontId="16" fillId="6" borderId="21" xfId="2" applyFont="1" applyFill="1" applyBorder="1" applyAlignment="1" applyProtection="1">
      <alignment horizontal="center" vertical="center"/>
      <protection locked="0"/>
    </xf>
    <xf numFmtId="0" fontId="15" fillId="0" borderId="109" xfId="2" applyFont="1" applyBorder="1" applyAlignment="1" applyProtection="1">
      <alignment horizontal="left" vertical="center"/>
      <protection locked="0"/>
    </xf>
    <xf numFmtId="0" fontId="15" fillId="0" borderId="110" xfId="2" applyFont="1" applyBorder="1" applyAlignment="1" applyProtection="1">
      <alignment horizontal="left" vertical="center"/>
      <protection locked="0"/>
    </xf>
    <xf numFmtId="0" fontId="15" fillId="0" borderId="52" xfId="2" applyFont="1" applyBorder="1" applyAlignment="1" applyProtection="1">
      <alignment horizontal="left" vertical="center"/>
      <protection locked="0"/>
    </xf>
    <xf numFmtId="0" fontId="17" fillId="15" borderId="24" xfId="2" applyFont="1" applyFill="1" applyBorder="1" applyAlignment="1" applyProtection="1">
      <alignment horizontal="left" vertical="center"/>
      <protection locked="0"/>
    </xf>
    <xf numFmtId="0" fontId="17" fillId="15" borderId="82" xfId="2" applyFont="1" applyFill="1" applyBorder="1" applyAlignment="1" applyProtection="1">
      <alignment horizontal="left" vertical="center"/>
      <protection locked="0"/>
    </xf>
    <xf numFmtId="0" fontId="16" fillId="0" borderId="74" xfId="2" applyFont="1" applyBorder="1" applyAlignment="1" applyProtection="1">
      <alignment horizontal="left" vertical="center"/>
      <protection locked="0"/>
    </xf>
    <xf numFmtId="0" fontId="16" fillId="0" borderId="75" xfId="2" applyFont="1" applyBorder="1" applyAlignment="1" applyProtection="1">
      <alignment horizontal="left" vertical="center"/>
      <protection locked="0"/>
    </xf>
    <xf numFmtId="0" fontId="16" fillId="0" borderId="76" xfId="2" applyFont="1" applyBorder="1" applyAlignment="1" applyProtection="1">
      <alignment horizontal="left" vertical="center"/>
      <protection locked="0"/>
    </xf>
    <xf numFmtId="0" fontId="16" fillId="0" borderId="77" xfId="2" applyFont="1" applyBorder="1" applyAlignment="1" applyProtection="1">
      <alignment horizontal="left" vertical="center"/>
      <protection locked="0"/>
    </xf>
    <xf numFmtId="0" fontId="1" fillId="0" borderId="0" xfId="0" applyFont="1" applyAlignment="1" applyProtection="1">
      <alignment horizontal="center"/>
      <protection locked="0"/>
    </xf>
    <xf numFmtId="0" fontId="15" fillId="0" borderId="13" xfId="2" applyFont="1" applyBorder="1" applyAlignment="1" applyProtection="1">
      <alignment horizontal="left" vertical="center" wrapText="1"/>
      <protection locked="0"/>
    </xf>
    <xf numFmtId="0" fontId="15" fillId="0" borderId="0" xfId="2" applyFont="1" applyAlignment="1" applyProtection="1">
      <alignment horizontal="left" vertical="center" wrapText="1"/>
      <protection locked="0"/>
    </xf>
    <xf numFmtId="0" fontId="15" fillId="0" borderId="15" xfId="2" applyFont="1" applyBorder="1" applyAlignment="1" applyProtection="1">
      <alignment horizontal="left" vertical="center" wrapText="1"/>
      <protection locked="0"/>
    </xf>
    <xf numFmtId="0" fontId="16" fillId="0" borderId="72" xfId="2" applyFont="1" applyBorder="1" applyAlignment="1" applyProtection="1">
      <alignment horizontal="left" vertical="center"/>
      <protection locked="0"/>
    </xf>
    <xf numFmtId="0" fontId="16" fillId="0" borderId="67" xfId="2" applyFont="1" applyBorder="1" applyAlignment="1" applyProtection="1">
      <alignment horizontal="left" vertical="center"/>
      <protection locked="0"/>
    </xf>
    <xf numFmtId="0" fontId="16" fillId="0" borderId="22" xfId="2" applyFont="1" applyBorder="1" applyAlignment="1" applyProtection="1">
      <alignment horizontal="left" vertical="center"/>
      <protection locked="0"/>
    </xf>
    <xf numFmtId="0" fontId="16" fillId="0" borderId="1" xfId="2" applyFont="1" applyBorder="1" applyAlignment="1" applyProtection="1">
      <alignment horizontal="left" vertical="center"/>
      <protection locked="0"/>
    </xf>
    <xf numFmtId="0" fontId="16" fillId="0" borderId="73" xfId="2" applyFont="1" applyBorder="1" applyAlignment="1" applyProtection="1">
      <alignment horizontal="left" vertical="center"/>
      <protection locked="0"/>
    </xf>
    <xf numFmtId="0" fontId="2" fillId="0" borderId="137" xfId="0" applyFont="1" applyBorder="1" applyAlignment="1" applyProtection="1">
      <alignment horizontal="left" vertical="center"/>
      <protection locked="0"/>
    </xf>
    <xf numFmtId="0" fontId="2" fillId="0" borderId="138" xfId="0" applyFont="1" applyBorder="1" applyAlignment="1" applyProtection="1">
      <alignment horizontal="left" vertical="center"/>
      <protection locked="0"/>
    </xf>
    <xf numFmtId="14" fontId="38" fillId="0" borderId="138" xfId="0" applyNumberFormat="1" applyFont="1" applyBorder="1" applyAlignment="1" applyProtection="1">
      <alignment horizontal="left" vertical="center"/>
      <protection locked="0"/>
    </xf>
    <xf numFmtId="0" fontId="38" fillId="0" borderId="138" xfId="0" applyFont="1" applyBorder="1" applyAlignment="1" applyProtection="1">
      <alignment horizontal="left" vertical="center"/>
      <protection locked="0"/>
    </xf>
    <xf numFmtId="0" fontId="38" fillId="0" borderId="139" xfId="0" applyFont="1" applyBorder="1" applyAlignment="1" applyProtection="1">
      <alignment horizontal="left" vertical="center"/>
      <protection locked="0"/>
    </xf>
    <xf numFmtId="0" fontId="34" fillId="16" borderId="0" xfId="2" applyFont="1" applyFill="1" applyAlignment="1" applyProtection="1">
      <alignment horizontal="center" vertical="center"/>
      <protection locked="0"/>
    </xf>
    <xf numFmtId="0" fontId="16" fillId="0" borderId="69" xfId="2" applyFont="1" applyBorder="1" applyAlignment="1" applyProtection="1">
      <alignment horizontal="left" vertical="center"/>
      <protection locked="0"/>
    </xf>
    <xf numFmtId="0" fontId="16" fillId="0" borderId="70" xfId="2" applyFont="1" applyBorder="1" applyAlignment="1" applyProtection="1">
      <alignment horizontal="left" vertical="center"/>
      <protection locked="0"/>
    </xf>
    <xf numFmtId="0" fontId="17" fillId="0" borderId="70" xfId="2" applyFont="1" applyBorder="1" applyAlignment="1" applyProtection="1">
      <alignment horizontal="left" vertical="center"/>
      <protection locked="0"/>
    </xf>
    <xf numFmtId="0" fontId="17" fillId="0" borderId="71" xfId="2" applyFont="1" applyBorder="1" applyAlignment="1" applyProtection="1">
      <alignment horizontal="left" vertical="center"/>
      <protection locked="0"/>
    </xf>
    <xf numFmtId="0" fontId="2" fillId="0" borderId="89" xfId="0" applyFont="1" applyBorder="1" applyAlignment="1" applyProtection="1">
      <alignment horizontal="left" vertical="center"/>
      <protection locked="0"/>
    </xf>
    <xf numFmtId="0" fontId="2" fillId="0" borderId="90" xfId="0" applyFont="1" applyBorder="1" applyAlignment="1" applyProtection="1">
      <alignment horizontal="left" vertical="center"/>
      <protection locked="0"/>
    </xf>
    <xf numFmtId="0" fontId="38" fillId="0" borderId="90" xfId="0" applyFont="1" applyBorder="1" applyAlignment="1" applyProtection="1">
      <alignment horizontal="left" vertical="center"/>
      <protection locked="0"/>
    </xf>
    <xf numFmtId="0" fontId="38" fillId="0" borderId="91" xfId="0" applyFont="1" applyBorder="1" applyAlignment="1" applyProtection="1">
      <alignment horizontal="left" vertical="center"/>
      <protection locked="0"/>
    </xf>
    <xf numFmtId="0" fontId="16" fillId="0" borderId="141" xfId="2" applyFont="1" applyBorder="1" applyAlignment="1" applyProtection="1">
      <alignment horizontal="left" vertical="center"/>
      <protection locked="0"/>
    </xf>
    <xf numFmtId="0" fontId="16" fillId="0" borderId="6" xfId="2" applyFont="1" applyBorder="1" applyAlignment="1" applyProtection="1">
      <alignment horizontal="left" vertical="center"/>
      <protection locked="0"/>
    </xf>
    <xf numFmtId="0" fontId="17" fillId="0" borderId="6" xfId="2" applyFont="1" applyBorder="1" applyAlignment="1" applyProtection="1">
      <alignment horizontal="left" vertical="center"/>
      <protection locked="0"/>
    </xf>
    <xf numFmtId="0" fontId="17" fillId="0" borderId="65" xfId="2" applyFont="1" applyBorder="1" applyAlignment="1" applyProtection="1">
      <alignment horizontal="left" vertical="center"/>
      <protection locked="0"/>
    </xf>
    <xf numFmtId="0" fontId="15" fillId="34" borderId="165" xfId="2" applyFont="1" applyFill="1" applyBorder="1" applyAlignment="1">
      <alignment horizontal="left" vertical="center" wrapText="1" indent="1"/>
    </xf>
    <xf numFmtId="0" fontId="15" fillId="34" borderId="164" xfId="2" applyFont="1" applyFill="1" applyBorder="1" applyAlignment="1">
      <alignment horizontal="left" vertical="center" wrapText="1" indent="1"/>
    </xf>
    <xf numFmtId="0" fontId="89" fillId="33" borderId="176" xfId="2" applyFont="1" applyFill="1" applyBorder="1" applyAlignment="1" applyProtection="1">
      <alignment horizontal="center" vertical="center" wrapText="1"/>
      <protection hidden="1"/>
    </xf>
    <xf numFmtId="0" fontId="89" fillId="33" borderId="177" xfId="2" applyFont="1" applyFill="1" applyBorder="1" applyAlignment="1" applyProtection="1">
      <alignment horizontal="center" vertical="center" wrapText="1"/>
      <protection hidden="1"/>
    </xf>
    <xf numFmtId="0" fontId="89" fillId="33" borderId="178" xfId="2" applyFont="1" applyFill="1" applyBorder="1" applyAlignment="1" applyProtection="1">
      <alignment horizontal="center" vertical="center" wrapText="1"/>
      <protection hidden="1"/>
    </xf>
    <xf numFmtId="0" fontId="15" fillId="34" borderId="162" xfId="2" applyFont="1" applyFill="1" applyBorder="1" applyAlignment="1">
      <alignment horizontal="left" vertical="center" wrapText="1" indent="1"/>
    </xf>
    <xf numFmtId="0" fontId="15" fillId="34" borderId="172" xfId="2" applyFont="1" applyFill="1" applyBorder="1" applyAlignment="1">
      <alignment horizontal="left" vertical="center" wrapText="1" indent="1"/>
    </xf>
    <xf numFmtId="0" fontId="79" fillId="33" borderId="0" xfId="2" applyFont="1" applyFill="1" applyAlignment="1" applyProtection="1">
      <alignment horizontal="center" vertical="center" wrapText="1"/>
      <protection hidden="1"/>
    </xf>
    <xf numFmtId="0" fontId="82" fillId="35" borderId="148" xfId="11" applyFont="1" applyFill="1" applyBorder="1" applyAlignment="1" applyProtection="1">
      <alignment horizontal="center" vertical="center" wrapText="1"/>
    </xf>
    <xf numFmtId="0" fontId="82" fillId="35" borderId="149" xfId="11" applyFont="1" applyFill="1" applyBorder="1" applyAlignment="1" applyProtection="1">
      <alignment horizontal="center" vertical="center" wrapText="1"/>
    </xf>
    <xf numFmtId="0" fontId="82" fillId="35" borderId="150" xfId="11" applyFont="1" applyFill="1" applyBorder="1" applyAlignment="1" applyProtection="1">
      <alignment horizontal="center" vertical="center" wrapText="1"/>
    </xf>
    <xf numFmtId="0" fontId="76" fillId="34" borderId="153" xfId="2" applyFont="1" applyFill="1" applyBorder="1" applyAlignment="1">
      <alignment horizontal="center" vertical="center" wrapText="1"/>
    </xf>
    <xf numFmtId="0" fontId="16" fillId="34" borderId="153" xfId="2" applyFont="1" applyFill="1" applyBorder="1" applyAlignment="1">
      <alignment horizontal="center" vertical="center" wrapText="1"/>
    </xf>
    <xf numFmtId="0" fontId="15" fillId="34" borderId="179" xfId="2" applyFont="1" applyFill="1" applyBorder="1" applyAlignment="1">
      <alignment horizontal="left" vertical="center" wrapText="1" indent="1"/>
    </xf>
    <xf numFmtId="0" fontId="15" fillId="34" borderId="162" xfId="2" applyFont="1" applyFill="1" applyBorder="1" applyAlignment="1">
      <alignment horizontal="left" vertical="top" wrapText="1" indent="1"/>
    </xf>
    <xf numFmtId="0" fontId="87" fillId="32" borderId="0" xfId="0" applyFont="1" applyFill="1" applyAlignment="1">
      <alignment horizontal="left" vertical="center" wrapText="1"/>
    </xf>
    <xf numFmtId="0" fontId="86" fillId="32" borderId="0" xfId="0" applyFont="1" applyFill="1" applyAlignment="1">
      <alignment horizontal="left" vertical="center" wrapText="1"/>
    </xf>
    <xf numFmtId="0" fontId="77" fillId="32" borderId="24" xfId="2" applyFont="1" applyFill="1" applyBorder="1" applyAlignment="1" applyProtection="1">
      <alignment horizontal="left" vertical="center" wrapText="1"/>
      <protection locked="0"/>
    </xf>
    <xf numFmtId="0" fontId="15" fillId="34" borderId="155" xfId="2" applyFont="1" applyFill="1" applyBorder="1" applyAlignment="1">
      <alignment horizontal="left" vertical="center" wrapText="1" indent="1"/>
    </xf>
    <xf numFmtId="0" fontId="15" fillId="34" borderId="157" xfId="2" applyFont="1" applyFill="1" applyBorder="1" applyAlignment="1">
      <alignment horizontal="left" vertical="center" wrapText="1" indent="1"/>
    </xf>
    <xf numFmtId="0" fontId="80" fillId="32" borderId="0" xfId="2" applyFont="1" applyFill="1" applyAlignment="1">
      <alignment horizontal="center" vertical="center" wrapText="1"/>
    </xf>
    <xf numFmtId="0" fontId="61" fillId="34" borderId="145" xfId="2" applyFont="1" applyFill="1" applyBorder="1" applyAlignment="1" applyProtection="1">
      <alignment horizontal="left" vertical="center" wrapText="1" indent="1"/>
      <protection locked="0"/>
    </xf>
    <xf numFmtId="0" fontId="61" fillId="34" borderId="146" xfId="2" applyFont="1" applyFill="1" applyBorder="1" applyAlignment="1" applyProtection="1">
      <alignment horizontal="left" vertical="center" wrapText="1" indent="1"/>
      <protection locked="0"/>
    </xf>
    <xf numFmtId="0" fontId="61" fillId="34" borderId="147" xfId="2" applyFont="1" applyFill="1" applyBorder="1" applyAlignment="1" applyProtection="1">
      <alignment horizontal="left" vertical="center" wrapText="1" indent="1"/>
      <protection locked="0"/>
    </xf>
    <xf numFmtId="0" fontId="15" fillId="0" borderId="0" xfId="2" applyFont="1" applyAlignment="1" applyProtection="1">
      <alignment horizontal="left" vertical="top" wrapText="1"/>
      <protection locked="0"/>
    </xf>
    <xf numFmtId="0" fontId="31" fillId="20" borderId="32" xfId="10" applyFont="1" applyFill="1" applyBorder="1" applyAlignment="1">
      <alignment horizontal="center" vertical="center" wrapText="1"/>
    </xf>
    <xf numFmtId="0" fontId="5" fillId="12" borderId="33" xfId="10" applyFont="1" applyFill="1" applyBorder="1"/>
    <xf numFmtId="0" fontId="5" fillId="12" borderId="50" xfId="10" applyFont="1" applyFill="1" applyBorder="1"/>
    <xf numFmtId="0" fontId="46" fillId="3" borderId="0" xfId="0" applyFont="1" applyFill="1" applyAlignment="1">
      <alignment horizontal="left" vertical="center" wrapText="1"/>
    </xf>
    <xf numFmtId="0" fontId="1" fillId="0" borderId="0" xfId="0" applyFont="1" applyAlignment="1" applyProtection="1">
      <alignment horizontal="left" vertical="top" wrapText="1"/>
      <protection locked="0"/>
    </xf>
    <xf numFmtId="49" fontId="7" fillId="0" borderId="0" xfId="8" applyNumberFormat="1" applyFont="1" applyAlignment="1" applyProtection="1">
      <alignment horizontal="left"/>
      <protection locked="0"/>
    </xf>
    <xf numFmtId="49" fontId="7" fillId="0" borderId="36" xfId="8" applyNumberFormat="1" applyFont="1" applyBorder="1" applyAlignment="1" applyProtection="1">
      <alignment horizontal="left"/>
      <protection locked="0"/>
    </xf>
    <xf numFmtId="0" fontId="22" fillId="0" borderId="24" xfId="8" applyFont="1" applyBorder="1" applyAlignment="1" applyProtection="1">
      <alignment horizontal="center" vertical="center"/>
      <protection locked="0"/>
    </xf>
    <xf numFmtId="0" fontId="6" fillId="19" borderId="38" xfId="8" applyFont="1" applyFill="1" applyBorder="1" applyAlignment="1" applyProtection="1">
      <alignment horizontal="center" vertical="center" wrapText="1"/>
      <protection locked="0"/>
    </xf>
    <xf numFmtId="0" fontId="6" fillId="19" borderId="39" xfId="8" applyFont="1" applyFill="1" applyBorder="1" applyAlignment="1" applyProtection="1">
      <alignment horizontal="center" vertical="center"/>
      <protection locked="0"/>
    </xf>
    <xf numFmtId="0" fontId="6" fillId="19" borderId="40" xfId="8" applyFont="1" applyFill="1" applyBorder="1" applyAlignment="1" applyProtection="1">
      <alignment horizontal="center" vertical="center"/>
      <protection locked="0"/>
    </xf>
    <xf numFmtId="0" fontId="22" fillId="37" borderId="41" xfId="8" applyFont="1" applyFill="1" applyBorder="1" applyAlignment="1" applyProtection="1">
      <alignment horizontal="center" vertical="center" wrapText="1"/>
      <protection locked="0"/>
    </xf>
    <xf numFmtId="0" fontId="5" fillId="38" borderId="39" xfId="8" applyFont="1" applyFill="1" applyBorder="1" applyProtection="1">
      <protection locked="0"/>
    </xf>
    <xf numFmtId="0" fontId="22" fillId="3" borderId="32" xfId="8" applyFont="1" applyFill="1" applyBorder="1" applyAlignment="1" applyProtection="1">
      <alignment horizontal="left" vertical="center" wrapText="1"/>
      <protection locked="0"/>
    </xf>
    <xf numFmtId="0" fontId="22" fillId="3" borderId="33" xfId="8" applyFont="1" applyFill="1" applyBorder="1" applyAlignment="1" applyProtection="1">
      <alignment horizontal="left" vertical="center"/>
      <protection locked="0"/>
    </xf>
    <xf numFmtId="0" fontId="22" fillId="3" borderId="50" xfId="8" applyFont="1" applyFill="1" applyBorder="1" applyAlignment="1" applyProtection="1">
      <alignment horizontal="left" vertical="center"/>
      <protection locked="0"/>
    </xf>
    <xf numFmtId="49" fontId="10" fillId="0" borderId="35" xfId="8" applyNumberFormat="1" applyFont="1" applyBorder="1" applyAlignment="1" applyProtection="1">
      <alignment horizontal="left"/>
      <protection locked="0"/>
    </xf>
    <xf numFmtId="49" fontId="10" fillId="0" borderId="0" xfId="8" applyNumberFormat="1" applyFont="1" applyAlignment="1" applyProtection="1">
      <alignment horizontal="left"/>
      <protection locked="0"/>
    </xf>
    <xf numFmtId="49" fontId="10" fillId="0" borderId="36" xfId="8" applyNumberFormat="1" applyFont="1" applyBorder="1" applyAlignment="1" applyProtection="1">
      <alignment horizontal="left"/>
      <protection locked="0"/>
    </xf>
    <xf numFmtId="0" fontId="32" fillId="12" borderId="26" xfId="8" applyFont="1" applyFill="1" applyBorder="1" applyAlignment="1" applyProtection="1">
      <alignment vertical="center"/>
      <protection locked="0"/>
    </xf>
    <xf numFmtId="0" fontId="24" fillId="0" borderId="0" xfId="8" applyFont="1" applyAlignment="1" applyProtection="1">
      <alignment horizontal="left"/>
      <protection locked="0"/>
    </xf>
    <xf numFmtId="0" fontId="5" fillId="0" borderId="0" xfId="8" applyFont="1" applyProtection="1">
      <protection locked="0"/>
    </xf>
    <xf numFmtId="0" fontId="58" fillId="0" borderId="14" xfId="0" applyFont="1" applyBorder="1" applyAlignment="1" applyProtection="1">
      <alignment horizontal="center" vertical="center" wrapText="1"/>
      <protection locked="0"/>
    </xf>
    <xf numFmtId="0" fontId="22" fillId="36" borderId="26" xfId="8" applyFont="1" applyFill="1" applyBorder="1" applyAlignment="1" applyProtection="1">
      <alignment horizontal="left" vertical="center"/>
      <protection locked="0"/>
    </xf>
    <xf numFmtId="0" fontId="22" fillId="36" borderId="5" xfId="8" applyFont="1" applyFill="1" applyBorder="1" applyAlignment="1" applyProtection="1">
      <alignment horizontal="left" vertical="center"/>
      <protection locked="0"/>
    </xf>
    <xf numFmtId="0" fontId="22" fillId="19" borderId="4" xfId="8" applyFont="1" applyFill="1" applyBorder="1" applyAlignment="1" applyProtection="1">
      <alignment horizontal="left"/>
      <protection locked="0"/>
    </xf>
    <xf numFmtId="0" fontId="22" fillId="19" borderId="26" xfId="8" applyFont="1" applyFill="1" applyBorder="1" applyAlignment="1" applyProtection="1">
      <alignment horizontal="left"/>
      <protection locked="0"/>
    </xf>
    <xf numFmtId="0" fontId="22" fillId="19" borderId="5" xfId="8" applyFont="1" applyFill="1" applyBorder="1" applyAlignment="1" applyProtection="1">
      <alignment horizontal="left"/>
      <protection locked="0"/>
    </xf>
    <xf numFmtId="49" fontId="7" fillId="0" borderId="35" xfId="8" applyNumberFormat="1" applyFont="1" applyBorder="1" applyAlignment="1" applyProtection="1">
      <alignment horizontal="left" vertical="top"/>
      <protection locked="0"/>
    </xf>
    <xf numFmtId="49" fontId="7" fillId="0" borderId="0" xfId="8" applyNumberFormat="1" applyFont="1" applyAlignment="1" applyProtection="1">
      <alignment horizontal="left" vertical="top"/>
      <protection locked="0"/>
    </xf>
    <xf numFmtId="49" fontId="7" fillId="0" borderId="36" xfId="8" applyNumberFormat="1" applyFont="1" applyBorder="1" applyAlignment="1" applyProtection="1">
      <alignment horizontal="left" vertical="top"/>
      <protection locked="0"/>
    </xf>
    <xf numFmtId="0" fontId="6" fillId="37" borderId="41" xfId="8" applyFont="1" applyFill="1" applyBorder="1" applyAlignment="1" applyProtection="1">
      <alignment horizontal="center" vertical="center" wrapText="1"/>
      <protection locked="0"/>
    </xf>
    <xf numFmtId="0" fontId="22" fillId="19" borderId="4" xfId="8" applyFont="1" applyFill="1" applyBorder="1" applyAlignment="1" applyProtection="1">
      <alignment horizontal="left" vertical="center"/>
      <protection locked="0"/>
    </xf>
    <xf numFmtId="0" fontId="22" fillId="19" borderId="26" xfId="8" applyFont="1" applyFill="1" applyBorder="1" applyAlignment="1" applyProtection="1">
      <alignment horizontal="left" vertical="center"/>
      <protection locked="0"/>
    </xf>
    <xf numFmtId="0" fontId="22" fillId="19" borderId="5" xfId="8" applyFont="1" applyFill="1" applyBorder="1" applyAlignment="1" applyProtection="1">
      <alignment horizontal="left" vertical="center"/>
      <protection locked="0"/>
    </xf>
    <xf numFmtId="49" fontId="8" fillId="0" borderId="0" xfId="8" applyNumberFormat="1" applyFont="1" applyAlignment="1" applyProtection="1">
      <alignment horizontal="left"/>
      <protection locked="0"/>
    </xf>
    <xf numFmtId="49" fontId="8" fillId="0" borderId="36" xfId="8" applyNumberFormat="1" applyFont="1" applyBorder="1" applyAlignment="1" applyProtection="1">
      <alignment horizontal="left"/>
      <protection locked="0"/>
    </xf>
    <xf numFmtId="0" fontId="6" fillId="19" borderId="38" xfId="8" applyFont="1" applyFill="1" applyBorder="1" applyAlignment="1" applyProtection="1">
      <alignment horizontal="center" wrapText="1"/>
      <protection locked="0"/>
    </xf>
    <xf numFmtId="0" fontId="6" fillId="19" borderId="39" xfId="8" applyFont="1" applyFill="1" applyBorder="1" applyAlignment="1" applyProtection="1">
      <alignment horizontal="center"/>
      <protection locked="0"/>
    </xf>
    <xf numFmtId="0" fontId="6" fillId="19" borderId="40" xfId="8" applyFont="1" applyFill="1" applyBorder="1" applyAlignment="1" applyProtection="1">
      <alignment horizontal="center"/>
      <protection locked="0"/>
    </xf>
    <xf numFmtId="0" fontId="7" fillId="19" borderId="38" xfId="8" applyFont="1" applyFill="1" applyBorder="1" applyAlignment="1" applyProtection="1">
      <alignment horizontal="left" vertical="center" wrapText="1"/>
      <protection locked="0"/>
    </xf>
    <xf numFmtId="0" fontId="6" fillId="19" borderId="39" xfId="8" applyFont="1" applyFill="1" applyBorder="1" applyAlignment="1" applyProtection="1">
      <alignment horizontal="left" vertical="center"/>
      <protection locked="0"/>
    </xf>
    <xf numFmtId="0" fontId="6" fillId="19" borderId="40" xfId="8" applyFont="1" applyFill="1" applyBorder="1" applyAlignment="1" applyProtection="1">
      <alignment horizontal="left" vertical="center"/>
      <protection locked="0"/>
    </xf>
    <xf numFmtId="0" fontId="6" fillId="19" borderId="38" xfId="8" applyFont="1" applyFill="1" applyBorder="1" applyAlignment="1" applyProtection="1">
      <alignment horizontal="center" vertical="center"/>
      <protection locked="0"/>
    </xf>
    <xf numFmtId="0" fontId="102" fillId="38" borderId="39" xfId="8" applyFont="1" applyFill="1" applyBorder="1" applyProtection="1">
      <protection locked="0"/>
    </xf>
    <xf numFmtId="0" fontId="47" fillId="0" borderId="87" xfId="0" applyFont="1" applyBorder="1" applyAlignment="1">
      <alignment horizontal="center" vertical="center" wrapText="1"/>
    </xf>
    <xf numFmtId="0" fontId="23" fillId="0" borderId="0" xfId="10" applyFont="1" applyAlignment="1">
      <alignment horizontal="left" vertical="top" wrapText="1"/>
    </xf>
    <xf numFmtId="0" fontId="55" fillId="3" borderId="0" xfId="0" applyFont="1" applyFill="1" applyAlignment="1">
      <alignment horizontal="left" vertical="center" wrapText="1"/>
    </xf>
    <xf numFmtId="0" fontId="55" fillId="3" borderId="0" xfId="0" applyFont="1" applyFill="1" applyAlignment="1">
      <alignment horizontal="left" vertical="center"/>
    </xf>
    <xf numFmtId="0" fontId="47" fillId="0" borderId="0" xfId="0" applyFont="1" applyAlignment="1">
      <alignment horizontal="left" vertical="top" wrapText="1"/>
    </xf>
    <xf numFmtId="0" fontId="47" fillId="0" borderId="31" xfId="0" applyFont="1" applyBorder="1" applyAlignment="1">
      <alignment horizontal="left" vertical="center" wrapText="1"/>
    </xf>
    <xf numFmtId="0" fontId="22" fillId="3" borderId="0" xfId="10" applyFont="1" applyFill="1" applyAlignment="1">
      <alignment horizontal="left" vertical="center" wrapText="1"/>
    </xf>
    <xf numFmtId="0" fontId="103" fillId="0" borderId="1" xfId="10" applyFont="1" applyBorder="1" applyAlignment="1" applyProtection="1">
      <alignment horizontal="left" vertical="top" wrapText="1"/>
      <protection locked="0"/>
    </xf>
    <xf numFmtId="0" fontId="22" fillId="0" borderId="0" xfId="10" applyFont="1" applyAlignment="1">
      <alignment horizontal="left" vertical="top" wrapText="1"/>
    </xf>
    <xf numFmtId="0" fontId="47" fillId="3" borderId="0" xfId="0" applyFont="1" applyFill="1" applyAlignment="1">
      <alignment horizontal="left" vertical="center" wrapText="1"/>
    </xf>
    <xf numFmtId="0" fontId="22" fillId="15" borderId="0" xfId="10" applyFont="1" applyFill="1" applyAlignment="1" applyProtection="1">
      <alignment horizontal="left" vertical="center" wrapText="1"/>
      <protection locked="0"/>
    </xf>
    <xf numFmtId="0" fontId="47" fillId="0" borderId="0" xfId="0" applyFont="1" applyAlignment="1">
      <alignment horizontal="left" vertical="center" wrapText="1"/>
    </xf>
    <xf numFmtId="0" fontId="47" fillId="0" borderId="29" xfId="0" applyFont="1" applyBorder="1" applyAlignment="1">
      <alignment horizontal="left" vertical="center" wrapText="1"/>
    </xf>
    <xf numFmtId="0" fontId="46" fillId="0" borderId="25" xfId="0" applyFont="1" applyBorder="1" applyAlignment="1">
      <alignment horizontal="center" vertical="center" wrapText="1"/>
    </xf>
    <xf numFmtId="0" fontId="31" fillId="12" borderId="26" xfId="8" applyFont="1" applyFill="1" applyBorder="1" applyAlignment="1">
      <alignment horizontal="center" vertical="center" wrapText="1"/>
    </xf>
    <xf numFmtId="0" fontId="22" fillId="2" borderId="26" xfId="10" applyFont="1" applyFill="1" applyBorder="1" applyAlignment="1">
      <alignment horizontal="center" vertical="center" wrapText="1"/>
    </xf>
    <xf numFmtId="0" fontId="48" fillId="19" borderId="29" xfId="10" applyFont="1" applyFill="1" applyBorder="1" applyAlignment="1">
      <alignment horizontal="left" vertical="center" wrapText="1"/>
    </xf>
    <xf numFmtId="0" fontId="47" fillId="19" borderId="29" xfId="0" applyFont="1" applyFill="1" applyBorder="1" applyAlignment="1">
      <alignment horizontal="left" vertical="center" wrapText="1"/>
    </xf>
    <xf numFmtId="0" fontId="22" fillId="0" borderId="14" xfId="10" applyFont="1" applyBorder="1" applyAlignment="1">
      <alignment horizontal="center" wrapText="1"/>
    </xf>
    <xf numFmtId="0" fontId="22" fillId="0" borderId="0" xfId="10" applyFont="1" applyAlignment="1">
      <alignment horizontal="center" wrapText="1"/>
    </xf>
    <xf numFmtId="0" fontId="22" fillId="0" borderId="24" xfId="10" applyFont="1" applyBorder="1" applyAlignment="1">
      <alignment horizontal="center" vertical="center" wrapText="1"/>
    </xf>
    <xf numFmtId="0" fontId="44" fillId="16" borderId="22" xfId="2" applyFont="1" applyFill="1" applyBorder="1" applyAlignment="1" applyProtection="1">
      <alignment horizontal="center" vertical="center"/>
      <protection locked="0"/>
    </xf>
    <xf numFmtId="0" fontId="44" fillId="16" borderId="2" xfId="2" applyFont="1" applyFill="1" applyBorder="1" applyAlignment="1" applyProtection="1">
      <alignment horizontal="center" vertical="center"/>
      <protection locked="0"/>
    </xf>
    <xf numFmtId="0" fontId="7" fillId="23" borderId="14" xfId="2" applyFont="1" applyFill="1" applyBorder="1" applyAlignment="1" applyProtection="1">
      <alignment horizontal="center" vertical="center"/>
      <protection locked="0"/>
    </xf>
    <xf numFmtId="0" fontId="7" fillId="23" borderId="23" xfId="2" applyFont="1" applyFill="1" applyBorder="1" applyAlignment="1" applyProtection="1">
      <alignment horizontal="center" vertical="center"/>
      <protection locked="0"/>
    </xf>
    <xf numFmtId="0" fontId="1" fillId="0" borderId="87" xfId="0" applyFont="1" applyBorder="1" applyAlignment="1" applyProtection="1">
      <alignment horizontal="center" vertical="center" wrapText="1"/>
      <protection locked="0"/>
    </xf>
    <xf numFmtId="0" fontId="24" fillId="2" borderId="26" xfId="10" applyFont="1" applyFill="1" applyBorder="1" applyAlignment="1" applyProtection="1">
      <alignment horizontal="center" vertical="center" wrapText="1"/>
      <protection locked="0"/>
    </xf>
    <xf numFmtId="0" fontId="6" fillId="19" borderId="1" xfId="2" applyFont="1" applyFill="1" applyBorder="1" applyAlignment="1" applyProtection="1">
      <alignment horizontal="center" vertical="center"/>
      <protection locked="0"/>
    </xf>
    <xf numFmtId="0" fontId="6" fillId="12" borderId="38" xfId="2" applyFont="1" applyFill="1" applyBorder="1" applyAlignment="1" applyProtection="1">
      <alignment horizontal="center" vertical="center" wrapText="1"/>
      <protection locked="0"/>
    </xf>
    <xf numFmtId="0" fontId="6" fillId="12" borderId="39" xfId="2" applyFont="1" applyFill="1" applyBorder="1" applyAlignment="1" applyProtection="1">
      <alignment horizontal="center" vertical="center" wrapText="1"/>
      <protection locked="0"/>
    </xf>
    <xf numFmtId="0" fontId="6" fillId="12" borderId="93" xfId="2" applyFont="1" applyFill="1" applyBorder="1" applyAlignment="1" applyProtection="1">
      <alignment horizontal="center" vertical="center" wrapText="1"/>
      <protection locked="0"/>
    </xf>
    <xf numFmtId="0" fontId="6" fillId="8" borderId="25" xfId="2" applyFont="1" applyFill="1" applyBorder="1" applyAlignment="1" applyProtection="1">
      <alignment horizontal="center" vertical="center" wrapText="1"/>
      <protection locked="0"/>
    </xf>
    <xf numFmtId="0" fontId="7" fillId="0" borderId="0" xfId="2" applyFont="1" applyAlignment="1" applyProtection="1">
      <alignment horizontal="center"/>
      <protection locked="0"/>
    </xf>
    <xf numFmtId="49" fontId="7" fillId="0" borderId="96" xfId="2" applyNumberFormat="1" applyFont="1" applyBorder="1" applyAlignment="1" applyProtection="1">
      <alignment horizontal="center"/>
      <protection locked="0"/>
    </xf>
    <xf numFmtId="0" fontId="7" fillId="0" borderId="96" xfId="2" applyFont="1" applyBorder="1" applyAlignment="1" applyProtection="1">
      <alignment horizontal="center"/>
      <protection locked="0"/>
    </xf>
    <xf numFmtId="0" fontId="6" fillId="2" borderId="24" xfId="2" applyFont="1" applyFill="1" applyBorder="1" applyAlignment="1" applyProtection="1">
      <alignment horizontal="center" vertical="center"/>
      <protection locked="0"/>
    </xf>
    <xf numFmtId="0" fontId="6" fillId="10" borderId="0" xfId="2" applyFont="1" applyFill="1" applyAlignment="1" applyProtection="1">
      <alignment horizontal="center" vertical="center"/>
      <protection locked="0"/>
    </xf>
    <xf numFmtId="0" fontId="22" fillId="12" borderId="26" xfId="10" applyFont="1" applyFill="1" applyBorder="1" applyAlignment="1">
      <alignment horizontal="center" vertical="center" wrapText="1"/>
    </xf>
    <xf numFmtId="0" fontId="46" fillId="3" borderId="0" xfId="0" applyFont="1" applyFill="1" applyAlignment="1">
      <alignment horizontal="left" vertical="center"/>
    </xf>
    <xf numFmtId="0" fontId="46" fillId="0" borderId="0" xfId="0" applyFont="1" applyAlignment="1">
      <alignment horizontal="left" vertical="top" wrapText="1"/>
    </xf>
    <xf numFmtId="0" fontId="54" fillId="3" borderId="0" xfId="0" applyFont="1" applyFill="1" applyAlignment="1">
      <alignment horizontal="left" vertical="center" wrapText="1"/>
    </xf>
    <xf numFmtId="0" fontId="47" fillId="0" borderId="1" xfId="0" applyFont="1" applyBorder="1" applyAlignment="1">
      <alignment horizontal="center" vertical="center" wrapText="1"/>
    </xf>
    <xf numFmtId="0" fontId="22" fillId="2" borderId="24" xfId="10" applyFont="1" applyFill="1" applyBorder="1" applyAlignment="1" applyProtection="1">
      <alignment horizontal="center" vertical="center" wrapText="1"/>
      <protection locked="0"/>
    </xf>
    <xf numFmtId="0" fontId="47" fillId="2" borderId="24" xfId="0" applyFont="1" applyFill="1" applyBorder="1" applyAlignment="1" applyProtection="1">
      <alignment horizontal="center" vertical="center" wrapText="1"/>
      <protection locked="0"/>
    </xf>
    <xf numFmtId="0" fontId="7" fillId="0" borderId="0" xfId="2" applyFont="1" applyAlignment="1">
      <alignment horizontal="center"/>
    </xf>
    <xf numFmtId="0" fontId="24" fillId="2" borderId="26" xfId="10" applyFont="1" applyFill="1" applyBorder="1" applyAlignment="1">
      <alignment horizontal="center" vertical="center" wrapText="1"/>
    </xf>
    <xf numFmtId="0" fontId="6" fillId="8" borderId="25" xfId="2" applyFont="1" applyFill="1" applyBorder="1" applyAlignment="1">
      <alignment horizontal="center" vertical="center" wrapText="1"/>
    </xf>
    <xf numFmtId="0" fontId="7" fillId="23" borderId="14" xfId="2" applyFont="1" applyFill="1" applyBorder="1" applyAlignment="1" applyProtection="1">
      <alignment horizontal="center"/>
      <protection locked="0"/>
    </xf>
    <xf numFmtId="0" fontId="7" fillId="23" borderId="23" xfId="2" applyFont="1" applyFill="1" applyBorder="1" applyAlignment="1" applyProtection="1">
      <alignment horizontal="center"/>
      <protection locked="0"/>
    </xf>
    <xf numFmtId="0" fontId="44" fillId="16" borderId="22" xfId="2" applyFont="1" applyFill="1" applyBorder="1" applyAlignment="1" applyProtection="1">
      <alignment horizontal="center"/>
      <protection locked="0"/>
    </xf>
    <xf numFmtId="0" fontId="44" fillId="16" borderId="2" xfId="2" applyFont="1" applyFill="1" applyBorder="1" applyAlignment="1" applyProtection="1">
      <alignment horizontal="center"/>
      <protection locked="0"/>
    </xf>
    <xf numFmtId="0" fontId="6" fillId="12" borderId="103" xfId="2" applyFont="1" applyFill="1" applyBorder="1" applyAlignment="1">
      <alignment horizontal="center" vertical="center" wrapText="1"/>
    </xf>
    <xf numFmtId="0" fontId="6" fillId="12" borderId="39" xfId="2" applyFont="1" applyFill="1" applyBorder="1" applyAlignment="1">
      <alignment horizontal="center" vertical="center" wrapText="1"/>
    </xf>
    <xf numFmtId="0" fontId="6" fillId="12" borderId="93" xfId="2" applyFont="1" applyFill="1" applyBorder="1" applyAlignment="1">
      <alignment horizontal="center" vertical="center" wrapText="1"/>
    </xf>
    <xf numFmtId="0" fontId="6" fillId="19" borderId="1" xfId="2" applyFont="1" applyFill="1" applyBorder="1" applyAlignment="1">
      <alignment horizontal="center" vertical="center" wrapText="1"/>
    </xf>
    <xf numFmtId="0" fontId="1" fillId="0" borderId="87" xfId="0" applyFont="1" applyBorder="1" applyAlignment="1">
      <alignment horizontal="center" vertical="center" wrapText="1"/>
    </xf>
    <xf numFmtId="0" fontId="6" fillId="2" borderId="4" xfId="2" applyFont="1" applyFill="1" applyBorder="1" applyAlignment="1" applyProtection="1">
      <alignment horizontal="center" vertical="center"/>
      <protection locked="0"/>
    </xf>
    <xf numFmtId="0" fontId="6" fillId="2" borderId="5" xfId="2" applyFont="1" applyFill="1" applyBorder="1" applyAlignment="1" applyProtection="1">
      <alignment horizontal="center" vertical="center"/>
      <protection locked="0"/>
    </xf>
    <xf numFmtId="0" fontId="7" fillId="0" borderId="96" xfId="2" applyFont="1" applyBorder="1" applyAlignment="1">
      <alignment horizontal="center"/>
    </xf>
    <xf numFmtId="166" fontId="90" fillId="0" borderId="0" xfId="2" applyNumberFormat="1" applyFont="1" applyAlignment="1" applyProtection="1">
      <alignment horizontal="left" vertical="center"/>
      <protection locked="0"/>
    </xf>
    <xf numFmtId="0" fontId="6" fillId="0" borderId="63" xfId="2" applyFont="1" applyBorder="1" applyAlignment="1" applyProtection="1">
      <alignment horizontal="left" vertical="center" wrapText="1"/>
      <protection locked="0"/>
    </xf>
    <xf numFmtId="0" fontId="6" fillId="19" borderId="26" xfId="2" applyFont="1" applyFill="1" applyBorder="1" applyAlignment="1" applyProtection="1">
      <alignment horizontal="center" vertical="center"/>
      <protection locked="0"/>
    </xf>
    <xf numFmtId="0" fontId="1" fillId="0" borderId="87" xfId="0" applyFont="1" applyBorder="1" applyAlignment="1" applyProtection="1">
      <alignment horizontal="left" vertical="center" wrapText="1"/>
      <protection locked="0"/>
    </xf>
    <xf numFmtId="166" fontId="7" fillId="0" borderId="0" xfId="2" applyNumberFormat="1" applyFont="1" applyAlignment="1" applyProtection="1">
      <alignment horizontal="left" vertical="top" wrapText="1"/>
      <protection locked="0"/>
    </xf>
    <xf numFmtId="0" fontId="7" fillId="0" borderId="0" xfId="2" applyFont="1" applyAlignment="1" applyProtection="1">
      <alignment horizontal="left" vertical="top" wrapText="1"/>
      <protection locked="0"/>
    </xf>
    <xf numFmtId="0" fontId="6" fillId="3" borderId="0" xfId="2" applyFont="1" applyFill="1" applyAlignment="1" applyProtection="1">
      <alignment horizontal="left" vertical="center" wrapText="1"/>
      <protection locked="0"/>
    </xf>
    <xf numFmtId="0" fontId="6" fillId="3" borderId="7" xfId="2" applyFont="1" applyFill="1" applyBorder="1" applyAlignment="1" applyProtection="1">
      <alignment horizontal="left" vertical="center" wrapText="1"/>
      <protection locked="0"/>
    </xf>
    <xf numFmtId="0" fontId="5" fillId="0" borderId="30" xfId="2" applyBorder="1" applyAlignment="1" applyProtection="1">
      <alignment horizontal="left" vertical="top" wrapText="1"/>
      <protection locked="0"/>
    </xf>
    <xf numFmtId="0" fontId="5" fillId="0" borderId="7" xfId="2" applyBorder="1" applyAlignment="1" applyProtection="1">
      <alignment horizontal="left" vertical="top" wrapText="1"/>
      <protection locked="0"/>
    </xf>
    <xf numFmtId="0" fontId="5" fillId="0" borderId="22" xfId="2" applyBorder="1" applyAlignment="1" applyProtection="1">
      <alignment horizontal="left" vertical="top" wrapText="1"/>
      <protection locked="0"/>
    </xf>
    <xf numFmtId="0" fontId="5" fillId="0" borderId="1" xfId="2" applyBorder="1" applyAlignment="1" applyProtection="1">
      <alignment horizontal="left" vertical="top" wrapText="1"/>
      <protection locked="0"/>
    </xf>
    <xf numFmtId="0" fontId="6" fillId="0" borderId="0" xfId="2" applyFont="1" applyAlignment="1" applyProtection="1">
      <alignment horizontal="center"/>
      <protection locked="0"/>
    </xf>
    <xf numFmtId="0" fontId="51" fillId="8" borderId="14" xfId="2" applyFont="1" applyFill="1" applyBorder="1" applyAlignment="1" applyProtection="1">
      <alignment horizontal="center"/>
      <protection locked="0"/>
    </xf>
    <xf numFmtId="0" fontId="51" fillId="8" borderId="0" xfId="2" applyFont="1" applyFill="1" applyAlignment="1" applyProtection="1">
      <alignment horizontal="center"/>
      <protection locked="0"/>
    </xf>
    <xf numFmtId="0" fontId="22" fillId="2" borderId="26" xfId="10" applyFont="1" applyFill="1" applyBorder="1" applyAlignment="1" applyProtection="1">
      <alignment horizontal="center" vertical="center" wrapText="1"/>
      <protection locked="0"/>
    </xf>
    <xf numFmtId="0" fontId="6" fillId="19" borderId="4" xfId="2" applyFont="1" applyFill="1" applyBorder="1" applyAlignment="1" applyProtection="1">
      <alignment horizontal="center"/>
      <protection locked="0"/>
    </xf>
    <xf numFmtId="0" fontId="6" fillId="19" borderId="26" xfId="2" applyFont="1" applyFill="1" applyBorder="1" applyAlignment="1" applyProtection="1">
      <alignment horizontal="center"/>
      <protection locked="0"/>
    </xf>
    <xf numFmtId="166" fontId="90" fillId="0" borderId="24" xfId="2" applyNumberFormat="1" applyFont="1" applyBorder="1" applyAlignment="1" applyProtection="1">
      <alignment horizontal="center" vertical="center"/>
      <protection locked="0"/>
    </xf>
    <xf numFmtId="0" fontId="51" fillId="7" borderId="14" xfId="2" applyFont="1" applyFill="1" applyBorder="1" applyAlignment="1" applyProtection="1">
      <alignment horizontal="center"/>
      <protection locked="0"/>
    </xf>
    <xf numFmtId="0" fontId="51" fillId="7" borderId="0" xfId="2" applyFont="1" applyFill="1" applyAlignment="1" applyProtection="1">
      <alignment horizontal="center"/>
      <protection locked="0"/>
    </xf>
    <xf numFmtId="0" fontId="6" fillId="19" borderId="188" xfId="2" applyFont="1" applyFill="1" applyBorder="1" applyAlignment="1" applyProtection="1">
      <alignment horizontal="center" vertical="center"/>
      <protection locked="0"/>
    </xf>
    <xf numFmtId="0" fontId="7" fillId="12" borderId="127" xfId="2" applyFont="1" applyFill="1" applyBorder="1" applyAlignment="1" applyProtection="1">
      <alignment horizontal="left" vertical="top" wrapText="1"/>
      <protection locked="0"/>
    </xf>
    <xf numFmtId="0" fontId="7" fillId="12" borderId="128" xfId="2" applyFont="1" applyFill="1" applyBorder="1" applyAlignment="1" applyProtection="1">
      <alignment horizontal="left" vertical="top" wrapText="1"/>
      <protection locked="0"/>
    </xf>
    <xf numFmtId="0" fontId="7" fillId="0" borderId="30" xfId="2" applyFont="1" applyBorder="1" applyAlignment="1" applyProtection="1">
      <alignment horizontal="left" vertical="top" wrapText="1"/>
      <protection locked="0"/>
    </xf>
    <xf numFmtId="0" fontId="7" fillId="0" borderId="118" xfId="2" applyFont="1" applyBorder="1" applyAlignment="1" applyProtection="1">
      <alignment horizontal="left" vertical="top" wrapText="1"/>
      <protection locked="0"/>
    </xf>
    <xf numFmtId="0" fontId="22" fillId="13" borderId="125" xfId="2" applyFont="1" applyFill="1" applyBorder="1" applyAlignment="1" applyProtection="1">
      <alignment horizontal="center" vertical="center"/>
      <protection locked="0"/>
    </xf>
    <xf numFmtId="0" fontId="22" fillId="13" borderId="126" xfId="2" applyFont="1" applyFill="1" applyBorder="1" applyAlignment="1" applyProtection="1">
      <alignment horizontal="center" vertical="center"/>
      <protection locked="0"/>
    </xf>
    <xf numFmtId="0" fontId="8" fillId="3" borderId="123" xfId="2" applyFont="1" applyFill="1" applyBorder="1" applyAlignment="1" applyProtection="1">
      <alignment horizontal="left" vertical="center" wrapText="1"/>
      <protection locked="0"/>
    </xf>
    <xf numFmtId="0" fontId="8" fillId="3" borderId="114" xfId="2" applyFont="1" applyFill="1" applyBorder="1" applyAlignment="1" applyProtection="1">
      <alignment horizontal="left" vertical="center" wrapText="1"/>
      <protection locked="0"/>
    </xf>
    <xf numFmtId="0" fontId="6" fillId="19" borderId="2" xfId="2" applyFont="1" applyFill="1" applyBorder="1" applyAlignment="1" applyProtection="1">
      <alignment horizontal="center" vertical="center"/>
      <protection locked="0"/>
    </xf>
    <xf numFmtId="0" fontId="22" fillId="13" borderId="127" xfId="2" applyFont="1" applyFill="1" applyBorder="1" applyAlignment="1" applyProtection="1">
      <alignment horizontal="center" vertical="center"/>
      <protection locked="0"/>
    </xf>
    <xf numFmtId="0" fontId="22" fillId="13" borderId="98" xfId="2" applyFont="1" applyFill="1" applyBorder="1" applyAlignment="1" applyProtection="1">
      <alignment horizontal="center" vertical="center"/>
      <protection locked="0"/>
    </xf>
    <xf numFmtId="0" fontId="6" fillId="2" borderId="26" xfId="2" applyFont="1" applyFill="1" applyBorder="1" applyAlignment="1" applyProtection="1">
      <alignment horizontal="center" vertical="center" wrapText="1"/>
      <protection locked="0"/>
    </xf>
    <xf numFmtId="0" fontId="15" fillId="0" borderId="142" xfId="2" applyFont="1" applyBorder="1" applyAlignment="1" applyProtection="1">
      <alignment horizontal="left" vertical="center"/>
      <protection locked="0"/>
    </xf>
    <xf numFmtId="0" fontId="15" fillId="0" borderId="143" xfId="2" applyFont="1" applyBorder="1" applyAlignment="1" applyProtection="1">
      <alignment horizontal="left" vertical="center"/>
      <protection locked="0"/>
    </xf>
    <xf numFmtId="0" fontId="15" fillId="0" borderId="30" xfId="2" applyFont="1" applyBorder="1" applyAlignment="1" applyProtection="1">
      <alignment horizontal="left" vertical="center"/>
      <protection locked="0"/>
    </xf>
    <xf numFmtId="0" fontId="15" fillId="0" borderId="118" xfId="2" applyFont="1" applyBorder="1" applyAlignment="1" applyProtection="1">
      <alignment horizontal="left" vertical="center"/>
      <protection locked="0"/>
    </xf>
    <xf numFmtId="0" fontId="1" fillId="0" borderId="30" xfId="0" applyFont="1" applyBorder="1" applyAlignment="1" applyProtection="1">
      <alignment horizontal="left" vertical="center"/>
      <protection locked="0"/>
    </xf>
    <xf numFmtId="0" fontId="1" fillId="0" borderId="118" xfId="0" applyFont="1" applyBorder="1" applyAlignment="1" applyProtection="1">
      <alignment horizontal="left" vertical="center"/>
      <protection locked="0"/>
    </xf>
    <xf numFmtId="42" fontId="70" fillId="17" borderId="13" xfId="1" applyNumberFormat="1" applyFont="1" applyFill="1" applyBorder="1" applyAlignment="1">
      <alignment horizontal="center" vertical="center" wrapText="1"/>
    </xf>
    <xf numFmtId="42" fontId="70" fillId="17" borderId="53" xfId="1" applyNumberFormat="1" applyFont="1" applyFill="1" applyBorder="1" applyAlignment="1">
      <alignment horizontal="center" vertical="center" wrapText="1"/>
    </xf>
    <xf numFmtId="0" fontId="15" fillId="0" borderId="0" xfId="1" applyFont="1" applyAlignment="1" applyProtection="1">
      <alignment horizontal="left" vertical="center"/>
      <protection locked="0"/>
    </xf>
    <xf numFmtId="0" fontId="15" fillId="0" borderId="53" xfId="1" applyFont="1" applyBorder="1" applyAlignment="1" applyProtection="1">
      <alignment horizontal="left" vertical="center"/>
      <protection locked="0"/>
    </xf>
    <xf numFmtId="42" fontId="104" fillId="0" borderId="8" xfId="1" applyNumberFormat="1" applyFont="1" applyBorder="1" applyAlignment="1">
      <alignment horizontal="center"/>
    </xf>
    <xf numFmtId="42" fontId="105" fillId="11" borderId="8" xfId="1" applyNumberFormat="1" applyFont="1" applyFill="1" applyBorder="1" applyAlignment="1">
      <alignment horizontal="center"/>
    </xf>
    <xf numFmtId="42" fontId="16" fillId="0" borderId="11" xfId="1" applyNumberFormat="1" applyFont="1" applyBorder="1" applyAlignment="1">
      <alignment horizontal="center" vertical="center" wrapText="1"/>
    </xf>
    <xf numFmtId="42" fontId="16" fillId="0" borderId="12" xfId="1" applyNumberFormat="1" applyFont="1" applyBorder="1" applyAlignment="1">
      <alignment horizontal="center" vertical="center" wrapText="1"/>
    </xf>
    <xf numFmtId="42" fontId="16" fillId="11" borderId="11" xfId="1" applyNumberFormat="1" applyFont="1" applyFill="1" applyBorder="1" applyAlignment="1">
      <alignment horizontal="center" vertical="center" wrapText="1"/>
    </xf>
    <xf numFmtId="42" fontId="16" fillId="11" borderId="12" xfId="1" applyNumberFormat="1" applyFont="1" applyFill="1" applyBorder="1" applyAlignment="1">
      <alignment horizontal="center" vertical="center" wrapText="1"/>
    </xf>
    <xf numFmtId="14" fontId="1" fillId="0" borderId="76" xfId="0" applyNumberFormat="1" applyFont="1" applyBorder="1" applyAlignment="1" applyProtection="1">
      <alignment horizontal="left" vertical="center"/>
      <protection locked="0"/>
    </xf>
    <xf numFmtId="14" fontId="1" fillId="0" borderId="144" xfId="0" applyNumberFormat="1" applyFont="1" applyBorder="1" applyAlignment="1" applyProtection="1">
      <alignment horizontal="left" vertical="center"/>
      <protection locked="0"/>
    </xf>
    <xf numFmtId="0" fontId="10" fillId="0" borderId="0" xfId="2" applyFont="1" applyAlignment="1" applyProtection="1">
      <alignment horizontal="left" vertical="center" wrapText="1"/>
      <protection locked="0"/>
    </xf>
    <xf numFmtId="0" fontId="10" fillId="0" borderId="0" xfId="2" applyFont="1" applyAlignment="1" applyProtection="1">
      <alignment horizontal="left" vertical="center"/>
      <protection locked="0"/>
    </xf>
    <xf numFmtId="0" fontId="10" fillId="0" borderId="53" xfId="2" applyFont="1" applyBorder="1" applyAlignment="1" applyProtection="1">
      <alignment horizontal="left" vertical="center"/>
      <protection locked="0"/>
    </xf>
    <xf numFmtId="0" fontId="10" fillId="0" borderId="0" xfId="0" applyFont="1" applyAlignment="1" applyProtection="1">
      <alignment horizontal="left" vertical="center" wrapText="1"/>
      <protection locked="0"/>
    </xf>
    <xf numFmtId="0" fontId="10" fillId="0" borderId="0" xfId="0" applyFont="1" applyAlignment="1" applyProtection="1">
      <alignment horizontal="left" vertical="center"/>
      <protection locked="0"/>
    </xf>
    <xf numFmtId="0" fontId="10" fillId="0" borderId="53" xfId="0" applyFont="1" applyBorder="1" applyAlignment="1" applyProtection="1">
      <alignment horizontal="left" vertical="center"/>
      <protection locked="0"/>
    </xf>
    <xf numFmtId="0" fontId="16" fillId="10" borderId="57" xfId="1" applyFont="1" applyFill="1" applyBorder="1" applyAlignment="1">
      <alignment horizontal="left" vertical="center"/>
    </xf>
    <xf numFmtId="0" fontId="16" fillId="10" borderId="56" xfId="1" applyFont="1" applyFill="1" applyBorder="1" applyAlignment="1">
      <alignment horizontal="left" vertical="center"/>
    </xf>
    <xf numFmtId="0" fontId="20" fillId="0" borderId="0" xfId="1" applyFont="1" applyAlignment="1">
      <alignment horizontal="left" vertical="center" wrapText="1"/>
    </xf>
    <xf numFmtId="0" fontId="20" fillId="0" borderId="15" xfId="1" applyFont="1" applyBorder="1" applyAlignment="1">
      <alignment horizontal="left" vertical="center" wrapText="1"/>
    </xf>
    <xf numFmtId="0" fontId="34" fillId="16" borderId="0" xfId="1" applyFont="1" applyFill="1" applyAlignment="1">
      <alignment horizontal="left" vertical="center" wrapText="1"/>
    </xf>
    <xf numFmtId="42" fontId="70" fillId="17" borderId="187" xfId="1" applyNumberFormat="1" applyFont="1" applyFill="1" applyBorder="1" applyAlignment="1">
      <alignment horizontal="center" vertical="center" wrapText="1"/>
    </xf>
    <xf numFmtId="42" fontId="70" fillId="17" borderId="56" xfId="1" applyNumberFormat="1" applyFont="1" applyFill="1" applyBorder="1" applyAlignment="1">
      <alignment horizontal="center" vertical="center" wrapText="1"/>
    </xf>
    <xf numFmtId="0" fontId="15" fillId="0" borderId="0" xfId="1" applyFont="1" applyAlignment="1" applyProtection="1">
      <alignment horizontal="left" vertical="center" wrapText="1"/>
      <protection locked="0"/>
    </xf>
    <xf numFmtId="0" fontId="15" fillId="0" borderId="53" xfId="1" applyFont="1" applyBorder="1" applyAlignment="1" applyProtection="1">
      <alignment horizontal="left" vertical="center" wrapText="1"/>
      <protection locked="0"/>
    </xf>
    <xf numFmtId="0" fontId="12" fillId="0" borderId="0" xfId="0" applyFont="1" applyAlignment="1" applyProtection="1">
      <alignment horizontal="left" vertical="center" wrapText="1"/>
      <protection locked="0"/>
    </xf>
    <xf numFmtId="0" fontId="12" fillId="0" borderId="0" xfId="0" applyFont="1" applyAlignment="1" applyProtection="1">
      <alignment horizontal="left" vertical="center"/>
      <protection locked="0"/>
    </xf>
    <xf numFmtId="0" fontId="12" fillId="0" borderId="53" xfId="0" applyFont="1" applyBorder="1" applyAlignment="1" applyProtection="1">
      <alignment horizontal="left" vertical="center"/>
      <protection locked="0"/>
    </xf>
    <xf numFmtId="0" fontId="16" fillId="17" borderId="0" xfId="1" applyFont="1" applyFill="1" applyAlignment="1">
      <alignment horizontal="left" vertical="center"/>
    </xf>
    <xf numFmtId="0" fontId="16" fillId="17" borderId="53" xfId="1" applyFont="1" applyFill="1" applyBorder="1" applyAlignment="1">
      <alignment horizontal="left" vertical="center"/>
    </xf>
    <xf numFmtId="0" fontId="16" fillId="0" borderId="0" xfId="1" applyFont="1" applyAlignment="1" applyProtection="1">
      <alignment horizontal="left" vertical="center" wrapText="1"/>
      <protection locked="0"/>
    </xf>
    <xf numFmtId="0" fontId="16" fillId="0" borderId="0" xfId="1" applyFont="1" applyAlignment="1" applyProtection="1">
      <alignment horizontal="left" vertical="center"/>
      <protection locked="0"/>
    </xf>
    <xf numFmtId="0" fontId="16" fillId="0" borderId="53" xfId="1" applyFont="1" applyBorder="1" applyAlignment="1" applyProtection="1">
      <alignment horizontal="left" vertical="center"/>
      <protection locked="0"/>
    </xf>
    <xf numFmtId="42" fontId="70" fillId="17" borderId="58" xfId="1" applyNumberFormat="1" applyFont="1" applyFill="1" applyBorder="1" applyAlignment="1">
      <alignment horizontal="center" vertical="center" wrapText="1"/>
    </xf>
    <xf numFmtId="0" fontId="15" fillId="0" borderId="0" xfId="1" applyFont="1" applyAlignment="1" applyProtection="1">
      <alignment horizontal="left"/>
      <protection locked="0"/>
    </xf>
    <xf numFmtId="0" fontId="15" fillId="0" borderId="53" xfId="1" applyFont="1" applyBorder="1" applyAlignment="1" applyProtection="1">
      <alignment horizontal="left"/>
      <protection locked="0"/>
    </xf>
    <xf numFmtId="0" fontId="15" fillId="0" borderId="0" xfId="1" applyFont="1" applyProtection="1">
      <protection locked="0"/>
    </xf>
    <xf numFmtId="0" fontId="15" fillId="0" borderId="53" xfId="1" applyFont="1" applyBorder="1" applyProtection="1">
      <protection locked="0"/>
    </xf>
    <xf numFmtId="0" fontId="12" fillId="10" borderId="63" xfId="0" applyFont="1" applyFill="1" applyBorder="1" applyAlignment="1">
      <alignment horizontal="left" vertical="center"/>
    </xf>
    <xf numFmtId="0" fontId="12" fillId="10" borderId="64" xfId="0" applyFont="1" applyFill="1" applyBorder="1" applyAlignment="1">
      <alignment horizontal="left" vertical="center"/>
    </xf>
    <xf numFmtId="0" fontId="16" fillId="10" borderId="7" xfId="1" applyFont="1" applyFill="1" applyBorder="1" applyAlignment="1">
      <alignment horizontal="left" vertical="center"/>
    </xf>
    <xf numFmtId="0" fontId="16" fillId="10" borderId="62" xfId="1" applyFont="1" applyFill="1" applyBorder="1" applyAlignment="1">
      <alignment horizontal="left" vertical="center"/>
    </xf>
    <xf numFmtId="0" fontId="16" fillId="0" borderId="0" xfId="1" applyFont="1" applyAlignment="1">
      <alignment horizontal="left" vertical="center"/>
    </xf>
    <xf numFmtId="0" fontId="16" fillId="0" borderId="53" xfId="1" applyFont="1" applyBorder="1" applyAlignment="1">
      <alignment horizontal="left" vertical="center"/>
    </xf>
    <xf numFmtId="0" fontId="16" fillId="25" borderId="20" xfId="1" applyFont="1" applyFill="1" applyBorder="1" applyAlignment="1" applyProtection="1">
      <alignment horizontal="left" vertical="center"/>
      <protection locked="0"/>
    </xf>
    <xf numFmtId="0" fontId="16" fillId="25" borderId="21" xfId="1" applyFont="1" applyFill="1" applyBorder="1" applyAlignment="1" applyProtection="1">
      <alignment horizontal="left" vertical="center"/>
      <protection locked="0"/>
    </xf>
    <xf numFmtId="0" fontId="16" fillId="0" borderId="24" xfId="1" applyFont="1" applyBorder="1" applyAlignment="1">
      <alignment horizontal="left" vertical="center"/>
    </xf>
    <xf numFmtId="0" fontId="16" fillId="0" borderId="82" xfId="1" applyFont="1" applyBorder="1" applyAlignment="1">
      <alignment horizontal="left" vertical="center"/>
    </xf>
    <xf numFmtId="0" fontId="15" fillId="0" borderId="98" xfId="1" applyFont="1" applyBorder="1" applyAlignment="1" applyProtection="1">
      <alignment horizontal="center"/>
      <protection locked="0"/>
    </xf>
    <xf numFmtId="0" fontId="15" fillId="0" borderId="0" xfId="1" applyFont="1" applyAlignment="1" applyProtection="1">
      <alignment horizontal="center"/>
      <protection locked="0"/>
    </xf>
    <xf numFmtId="0" fontId="16" fillId="0" borderId="63" xfId="1" applyFont="1" applyBorder="1" applyAlignment="1">
      <alignment horizontal="left" vertical="center"/>
    </xf>
    <xf numFmtId="0" fontId="16" fillId="0" borderId="64" xfId="1" applyFont="1" applyBorder="1" applyAlignment="1">
      <alignment horizontal="left" vertical="center"/>
    </xf>
    <xf numFmtId="0" fontId="93" fillId="0" borderId="0" xfId="0" applyFont="1" applyAlignment="1">
      <alignment horizontal="left" vertical="center"/>
    </xf>
    <xf numFmtId="0" fontId="94" fillId="0" borderId="0" xfId="0" applyFont="1"/>
    <xf numFmtId="0" fontId="95" fillId="0" borderId="53" xfId="0" applyFont="1" applyBorder="1"/>
    <xf numFmtId="0" fontId="16" fillId="0" borderId="14" xfId="1" applyFont="1" applyBorder="1" applyAlignment="1">
      <alignment horizontal="left" vertical="center"/>
    </xf>
    <xf numFmtId="0" fontId="16" fillId="0" borderId="15" xfId="1" applyFont="1" applyBorder="1" applyAlignment="1">
      <alignment horizontal="left" vertical="center"/>
    </xf>
    <xf numFmtId="42" fontId="16" fillId="0" borderId="13" xfId="1" applyNumberFormat="1" applyFont="1" applyBorder="1" applyAlignment="1">
      <alignment horizontal="center" vertical="center" wrapText="1"/>
    </xf>
    <xf numFmtId="42" fontId="16" fillId="0" borderId="15" xfId="1" applyNumberFormat="1" applyFont="1" applyBorder="1" applyAlignment="1">
      <alignment horizontal="center" vertical="center" wrapText="1"/>
    </xf>
    <xf numFmtId="42" fontId="16" fillId="15" borderId="135" xfId="1" applyNumberFormat="1" applyFont="1" applyFill="1" applyBorder="1" applyAlignment="1">
      <alignment horizontal="left" vertical="center" wrapText="1"/>
    </xf>
    <xf numFmtId="42" fontId="16" fillId="15" borderId="134" xfId="1" applyNumberFormat="1" applyFont="1" applyFill="1" applyBorder="1" applyAlignment="1">
      <alignment horizontal="left" vertical="center" wrapText="1"/>
    </xf>
    <xf numFmtId="42" fontId="16" fillId="25" borderId="112" xfId="1" applyNumberFormat="1" applyFont="1" applyFill="1" applyBorder="1" applyAlignment="1">
      <alignment horizontal="center" vertical="center" wrapText="1"/>
    </xf>
    <xf numFmtId="42" fontId="16" fillId="25" borderId="66" xfId="1" applyNumberFormat="1" applyFont="1" applyFill="1" applyBorder="1" applyAlignment="1">
      <alignment horizontal="center" vertical="center" wrapText="1"/>
    </xf>
    <xf numFmtId="0" fontId="70" fillId="17" borderId="22" xfId="1" applyFont="1" applyFill="1" applyBorder="1" applyAlignment="1">
      <alignment horizontal="left" vertical="center"/>
    </xf>
    <xf numFmtId="0" fontId="70" fillId="17" borderId="1" xfId="1" applyFont="1" applyFill="1" applyBorder="1" applyAlignment="1">
      <alignment horizontal="left" vertical="center"/>
    </xf>
    <xf numFmtId="42" fontId="70" fillId="17" borderId="132" xfId="1" applyNumberFormat="1" applyFont="1" applyFill="1" applyBorder="1" applyAlignment="1">
      <alignment horizontal="center" vertical="center" wrapText="1"/>
    </xf>
    <xf numFmtId="42" fontId="70" fillId="17" borderId="73" xfId="1" applyNumberFormat="1" applyFont="1" applyFill="1" applyBorder="1" applyAlignment="1">
      <alignment horizontal="center" vertical="center" wrapText="1"/>
    </xf>
    <xf numFmtId="42" fontId="70" fillId="17" borderId="1" xfId="1" applyNumberFormat="1" applyFont="1" applyFill="1" applyBorder="1" applyAlignment="1">
      <alignment horizontal="center" vertical="center" wrapText="1"/>
    </xf>
    <xf numFmtId="42" fontId="16" fillId="11" borderId="13" xfId="1" applyNumberFormat="1" applyFont="1" applyFill="1" applyBorder="1" applyAlignment="1">
      <alignment horizontal="left" vertical="center" wrapText="1"/>
    </xf>
    <xf numFmtId="42" fontId="16" fillId="11" borderId="15" xfId="1" applyNumberFormat="1" applyFont="1" applyFill="1" applyBorder="1" applyAlignment="1">
      <alignment horizontal="left" vertical="center" wrapText="1"/>
    </xf>
    <xf numFmtId="42" fontId="16" fillId="25" borderId="13" xfId="1" applyNumberFormat="1" applyFont="1" applyFill="1" applyBorder="1" applyAlignment="1">
      <alignment horizontal="center" vertical="center" wrapText="1"/>
    </xf>
    <xf numFmtId="42" fontId="16" fillId="25" borderId="15" xfId="1" applyNumberFormat="1" applyFont="1" applyFill="1" applyBorder="1" applyAlignment="1">
      <alignment horizontal="center" vertical="center" wrapText="1"/>
    </xf>
    <xf numFmtId="42" fontId="16" fillId="11" borderId="112" xfId="1" applyNumberFormat="1" applyFont="1" applyFill="1" applyBorder="1" applyAlignment="1">
      <alignment horizontal="left" vertical="center" wrapText="1"/>
    </xf>
    <xf numFmtId="42" fontId="16" fillId="11" borderId="66" xfId="1" applyNumberFormat="1" applyFont="1" applyFill="1" applyBorder="1" applyAlignment="1">
      <alignment horizontal="left" vertical="center" wrapText="1"/>
    </xf>
    <xf numFmtId="0" fontId="16" fillId="0" borderId="17" xfId="1" applyFont="1" applyBorder="1" applyAlignment="1">
      <alignment horizontal="left" vertical="center"/>
    </xf>
    <xf numFmtId="42" fontId="16" fillId="25" borderId="133" xfId="1" applyNumberFormat="1" applyFont="1" applyFill="1" applyBorder="1" applyAlignment="1">
      <alignment horizontal="center" vertical="center" wrapText="1"/>
    </xf>
    <xf numFmtId="42" fontId="16" fillId="25" borderId="82" xfId="1" applyNumberFormat="1" applyFont="1" applyFill="1" applyBorder="1" applyAlignment="1">
      <alignment horizontal="center" vertical="center" wrapText="1"/>
    </xf>
    <xf numFmtId="9" fontId="16" fillId="0" borderId="13" xfId="1" applyNumberFormat="1" applyFont="1" applyBorder="1" applyAlignment="1">
      <alignment horizontal="right" vertical="center" wrapText="1"/>
    </xf>
    <xf numFmtId="9" fontId="16" fillId="0" borderId="15" xfId="1" applyNumberFormat="1" applyFont="1" applyBorder="1" applyAlignment="1">
      <alignment horizontal="right" vertical="center" wrapText="1"/>
    </xf>
    <xf numFmtId="9" fontId="16" fillId="11" borderId="112" xfId="1" applyNumberFormat="1" applyFont="1" applyFill="1" applyBorder="1" applyAlignment="1">
      <alignment horizontal="right" vertical="center" wrapText="1"/>
    </xf>
    <xf numFmtId="9" fontId="16" fillId="11" borderId="66" xfId="1" applyNumberFormat="1" applyFont="1" applyFill="1" applyBorder="1" applyAlignment="1">
      <alignment horizontal="right" vertical="center" wrapText="1"/>
    </xf>
    <xf numFmtId="0" fontId="47" fillId="0" borderId="29" xfId="0" applyFont="1" applyBorder="1" applyAlignment="1" applyProtection="1">
      <alignment horizontal="left" vertical="center" wrapText="1"/>
      <protection locked="0"/>
    </xf>
    <xf numFmtId="0" fontId="47" fillId="0" borderId="17" xfId="0" applyFont="1" applyBorder="1" applyAlignment="1" applyProtection="1">
      <alignment horizontal="left" vertical="center" wrapText="1"/>
      <protection locked="0"/>
    </xf>
    <xf numFmtId="0" fontId="58" fillId="0" borderId="17" xfId="0" applyFont="1" applyBorder="1" applyAlignment="1" applyProtection="1">
      <alignment horizontal="left" vertical="center" wrapText="1"/>
      <protection locked="0"/>
    </xf>
    <xf numFmtId="0" fontId="58" fillId="0" borderId="68" xfId="0" applyFont="1" applyBorder="1" applyAlignment="1" applyProtection="1">
      <alignment horizontal="left" vertical="center" wrapText="1"/>
      <protection locked="0"/>
    </xf>
    <xf numFmtId="0" fontId="65" fillId="0" borderId="1" xfId="0" applyFont="1" applyBorder="1" applyAlignment="1" applyProtection="1">
      <alignment horizontal="right" vertical="center"/>
      <protection locked="0"/>
    </xf>
    <xf numFmtId="0" fontId="65" fillId="0" borderId="2" xfId="0" applyFont="1" applyBorder="1" applyAlignment="1" applyProtection="1">
      <alignment horizontal="right" vertical="center"/>
      <protection locked="0"/>
    </xf>
    <xf numFmtId="0" fontId="47" fillId="0" borderId="6" xfId="0" applyFont="1" applyBorder="1" applyAlignment="1" applyProtection="1">
      <alignment horizontal="left" vertical="center" wrapText="1"/>
      <protection locked="0"/>
    </xf>
    <xf numFmtId="0" fontId="48" fillId="19" borderId="4" xfId="10" applyFont="1" applyFill="1" applyBorder="1" applyAlignment="1" applyProtection="1">
      <alignment horizontal="left" vertical="top" wrapText="1"/>
      <protection locked="0"/>
    </xf>
    <xf numFmtId="0" fontId="48" fillId="19" borderId="5" xfId="10" applyFont="1" applyFill="1" applyBorder="1" applyAlignment="1" applyProtection="1">
      <alignment horizontal="left" vertical="top" wrapText="1"/>
      <protection locked="0"/>
    </xf>
    <xf numFmtId="0" fontId="22" fillId="0" borderId="0" xfId="10" applyFont="1" applyAlignment="1" applyProtection="1">
      <alignment horizontal="center" vertical="center" wrapText="1"/>
      <protection locked="0"/>
    </xf>
    <xf numFmtId="0" fontId="23" fillId="0" borderId="87" xfId="10" applyFont="1" applyBorder="1" applyAlignment="1" applyProtection="1">
      <alignment horizontal="center" vertical="top" wrapText="1"/>
      <protection locked="0"/>
    </xf>
    <xf numFmtId="0" fontId="23" fillId="0" borderId="0" xfId="10" applyFont="1" applyAlignment="1" applyProtection="1">
      <alignment horizontal="left" vertical="top" wrapText="1"/>
      <protection locked="0"/>
    </xf>
    <xf numFmtId="0" fontId="22" fillId="12" borderId="0" xfId="10" applyFont="1" applyFill="1" applyAlignment="1" applyProtection="1">
      <alignment horizontal="center" vertical="center" wrapText="1"/>
      <protection locked="0"/>
    </xf>
    <xf numFmtId="0" fontId="47" fillId="12" borderId="0" xfId="0" applyFont="1" applyFill="1" applyAlignment="1" applyProtection="1">
      <alignment horizontal="center" vertical="center" wrapText="1"/>
      <protection locked="0"/>
    </xf>
    <xf numFmtId="0" fontId="22" fillId="2" borderId="0" xfId="10" applyFont="1" applyFill="1" applyAlignment="1" applyProtection="1">
      <alignment horizontal="center" vertical="center" wrapText="1"/>
      <protection locked="0"/>
    </xf>
    <xf numFmtId="0" fontId="46" fillId="12" borderId="0" xfId="0" applyFont="1" applyFill="1" applyAlignment="1" applyProtection="1">
      <alignment horizontal="center" vertical="center" wrapText="1"/>
      <protection locked="0"/>
    </xf>
    <xf numFmtId="0" fontId="47" fillId="0" borderId="0" xfId="0" applyFont="1" applyAlignment="1" applyProtection="1">
      <alignment horizontal="center" vertical="center" wrapText="1"/>
      <protection locked="0"/>
    </xf>
    <xf numFmtId="0" fontId="47" fillId="0" borderId="120" xfId="0" applyFont="1" applyBorder="1" applyAlignment="1" applyProtection="1">
      <alignment horizontal="left" vertical="center" wrapText="1"/>
      <protection locked="0"/>
    </xf>
    <xf numFmtId="0" fontId="22" fillId="0" borderId="0" xfId="10" applyFont="1" applyAlignment="1" applyProtection="1">
      <alignment horizontal="left" vertical="top" wrapText="1"/>
      <protection locked="0"/>
    </xf>
    <xf numFmtId="0" fontId="6" fillId="2" borderId="20" xfId="2" applyFont="1" applyFill="1" applyBorder="1" applyAlignment="1">
      <alignment horizontal="center" vertical="center"/>
    </xf>
    <xf numFmtId="0" fontId="6" fillId="2" borderId="21" xfId="2" applyFont="1" applyFill="1" applyBorder="1" applyAlignment="1">
      <alignment horizontal="center" vertical="center"/>
    </xf>
    <xf numFmtId="0" fontId="40" fillId="0" borderId="14" xfId="2" applyFont="1" applyBorder="1" applyAlignment="1">
      <alignment horizontal="center" vertical="center" wrapText="1"/>
    </xf>
    <xf numFmtId="0" fontId="40" fillId="0" borderId="0" xfId="2" applyFont="1" applyAlignment="1">
      <alignment horizontal="center" vertical="center" wrapText="1"/>
    </xf>
    <xf numFmtId="0" fontId="40" fillId="0" borderId="23" xfId="2" applyFont="1" applyBorder="1" applyAlignment="1">
      <alignment horizontal="center" vertical="center" wrapText="1"/>
    </xf>
    <xf numFmtId="0" fontId="27" fillId="0" borderId="0" xfId="2" applyFont="1" applyAlignment="1">
      <alignment horizontal="center" vertical="center"/>
    </xf>
    <xf numFmtId="0" fontId="22" fillId="0" borderId="0" xfId="10" applyFont="1" applyAlignment="1">
      <alignment horizontal="left" vertical="center" wrapText="1"/>
    </xf>
    <xf numFmtId="0" fontId="46" fillId="0" borderId="96" xfId="0" applyFont="1" applyBorder="1" applyAlignment="1">
      <alignment horizontal="left" vertical="center" wrapText="1"/>
    </xf>
    <xf numFmtId="0" fontId="46" fillId="0" borderId="0" xfId="0" applyFont="1" applyAlignment="1">
      <alignment horizontal="left" vertical="center" wrapText="1"/>
    </xf>
    <xf numFmtId="0" fontId="22" fillId="0" borderId="26" xfId="10" applyFont="1" applyBorder="1" applyAlignment="1">
      <alignment horizontal="center" vertical="center" wrapText="1"/>
    </xf>
    <xf numFmtId="0" fontId="6" fillId="0" borderId="0" xfId="2" applyFont="1"/>
    <xf numFmtId="0" fontId="6" fillId="3" borderId="0" xfId="2" applyFont="1" applyFill="1" applyAlignment="1">
      <alignment horizontal="left" vertical="center"/>
    </xf>
    <xf numFmtId="0" fontId="7" fillId="0" borderId="0" xfId="2" applyFont="1" applyAlignment="1">
      <alignment horizontal="left" vertical="top" wrapText="1"/>
    </xf>
    <xf numFmtId="0" fontId="6" fillId="19" borderId="26" xfId="2" applyFont="1" applyFill="1" applyBorder="1" applyAlignment="1">
      <alignment horizontal="center" vertical="center"/>
    </xf>
    <xf numFmtId="0" fontId="6" fillId="3" borderId="0" xfId="2" applyFont="1" applyFill="1" applyAlignment="1">
      <alignment horizontal="left" vertical="center" wrapText="1"/>
    </xf>
    <xf numFmtId="0" fontId="22" fillId="0" borderId="67" xfId="10" applyFont="1" applyBorder="1" applyAlignment="1">
      <alignment horizontal="left" vertical="center" wrapText="1"/>
    </xf>
    <xf numFmtId="0" fontId="1" fillId="0" borderId="87" xfId="0" applyFont="1" applyBorder="1" applyAlignment="1">
      <alignment horizontal="left" vertical="center" wrapText="1"/>
    </xf>
    <xf numFmtId="0" fontId="22" fillId="3" borderId="25" xfId="2" applyFont="1" applyFill="1" applyBorder="1" applyAlignment="1">
      <alignment horizontal="left" vertical="center"/>
    </xf>
    <xf numFmtId="0" fontId="22" fillId="3" borderId="4" xfId="2" applyFont="1" applyFill="1" applyBorder="1" applyAlignment="1">
      <alignment horizontal="left" vertical="center"/>
    </xf>
    <xf numFmtId="0" fontId="22" fillId="3" borderId="5" xfId="2" applyFont="1" applyFill="1" applyBorder="1" applyAlignment="1">
      <alignment horizontal="left" vertical="center"/>
    </xf>
    <xf numFmtId="0" fontId="6" fillId="13" borderId="116" xfId="2" applyFont="1" applyFill="1" applyBorder="1" applyAlignment="1">
      <alignment horizontal="center" vertical="center"/>
    </xf>
    <xf numFmtId="0" fontId="6" fillId="13" borderId="88" xfId="2" applyFont="1" applyFill="1" applyBorder="1" applyAlignment="1">
      <alignment horizontal="center" vertical="center"/>
    </xf>
    <xf numFmtId="0" fontId="6" fillId="13" borderId="117" xfId="2" applyFont="1" applyFill="1" applyBorder="1" applyAlignment="1">
      <alignment horizontal="center" vertical="center"/>
    </xf>
    <xf numFmtId="0" fontId="6" fillId="3" borderId="0" xfId="2" applyFont="1" applyFill="1" applyAlignment="1" applyProtection="1">
      <alignment horizontal="left" vertical="center"/>
      <protection locked="0"/>
    </xf>
    <xf numFmtId="0" fontId="6" fillId="0" borderId="0" xfId="2" applyFont="1" applyAlignment="1" applyProtection="1">
      <alignment horizontal="left" vertical="center" wrapText="1"/>
      <protection locked="0"/>
    </xf>
    <xf numFmtId="0" fontId="22" fillId="13" borderId="4" xfId="2" applyFont="1" applyFill="1" applyBorder="1" applyAlignment="1">
      <alignment horizontal="center" vertical="center"/>
    </xf>
    <xf numFmtId="0" fontId="22" fillId="13" borderId="26" xfId="2" applyFont="1" applyFill="1" applyBorder="1" applyAlignment="1">
      <alignment horizontal="center" vertical="center"/>
    </xf>
    <xf numFmtId="0" fontId="22" fillId="13" borderId="5" xfId="2" applyFont="1" applyFill="1" applyBorder="1" applyAlignment="1">
      <alignment horizontal="center" vertical="center"/>
    </xf>
    <xf numFmtId="0" fontId="6" fillId="2" borderId="4" xfId="2" applyFont="1" applyFill="1" applyBorder="1" applyAlignment="1" applyProtection="1">
      <alignment horizontal="center" vertical="center" wrapText="1"/>
      <protection locked="0"/>
    </xf>
    <xf numFmtId="0" fontId="6" fillId="2" borderId="26" xfId="2" applyFont="1" applyFill="1" applyBorder="1" applyAlignment="1" applyProtection="1">
      <alignment horizontal="center" vertical="center"/>
      <protection locked="0"/>
    </xf>
    <xf numFmtId="0" fontId="8" fillId="0" borderId="0" xfId="2" applyFont="1" applyAlignment="1" applyProtection="1">
      <alignment horizontal="left" vertical="center"/>
      <protection locked="0"/>
    </xf>
    <xf numFmtId="0" fontId="15" fillId="0" borderId="0" xfId="2" applyFont="1" applyAlignment="1">
      <alignment horizontal="left"/>
    </xf>
    <xf numFmtId="0" fontId="16" fillId="9" borderId="26" xfId="2" applyFont="1" applyFill="1" applyBorder="1" applyAlignment="1">
      <alignment horizontal="center" vertical="center" wrapText="1"/>
    </xf>
    <xf numFmtId="0" fontId="16" fillId="9" borderId="26" xfId="2" applyFont="1" applyFill="1" applyBorder="1" applyAlignment="1">
      <alignment horizontal="center" vertical="center"/>
    </xf>
    <xf numFmtId="0" fontId="16" fillId="9" borderId="5" xfId="2" applyFont="1" applyFill="1" applyBorder="1" applyAlignment="1">
      <alignment horizontal="center" vertical="center"/>
    </xf>
    <xf numFmtId="0" fontId="43" fillId="12" borderId="26" xfId="2" applyFont="1" applyFill="1" applyBorder="1" applyAlignment="1">
      <alignment horizontal="center" vertical="center"/>
    </xf>
    <xf numFmtId="0" fontId="15" fillId="0" borderId="30" xfId="2" applyFont="1" applyBorder="1" applyAlignment="1">
      <alignment horizontal="left" vertical="center" wrapText="1"/>
    </xf>
    <xf numFmtId="0" fontId="15" fillId="0" borderId="118" xfId="2" applyFont="1" applyBorder="1" applyAlignment="1">
      <alignment horizontal="left" vertical="center" wrapText="1"/>
    </xf>
    <xf numFmtId="0" fontId="15" fillId="0" borderId="121" xfId="2" applyFont="1" applyBorder="1" applyAlignment="1">
      <alignment horizontal="left" vertical="center"/>
    </xf>
    <xf numFmtId="0" fontId="15" fillId="0" borderId="119" xfId="2" applyFont="1" applyBorder="1" applyAlignment="1">
      <alignment horizontal="left" vertical="center"/>
    </xf>
    <xf numFmtId="0" fontId="15" fillId="12" borderId="1" xfId="2" applyFont="1" applyFill="1" applyBorder="1" applyAlignment="1">
      <alignment horizontal="left" vertical="center" wrapText="1"/>
    </xf>
    <xf numFmtId="0" fontId="15" fillId="0" borderId="24" xfId="2" applyFont="1" applyBorder="1" applyAlignment="1">
      <alignment horizontal="center"/>
    </xf>
  </cellXfs>
  <cellStyles count="14">
    <cellStyle name="Divider" xfId="4" xr:uid="{B19E4804-E6DF-43F3-A290-CEA18C842D74}"/>
    <cellStyle name="Divider-Big" xfId="6" xr:uid="{015F5C0F-A30E-41C7-940A-BDCB33EC713A}"/>
    <cellStyle name="Hed-1" xfId="3" xr:uid="{5F982277-1A77-434F-877A-9B47CE0EC5F5}"/>
    <cellStyle name="Hed-2" xfId="5" xr:uid="{8D6B78CB-E28E-454F-9A86-2BD68DF3ECDD}"/>
    <cellStyle name="Lien hypertexte" xfId="11" builtinId="8"/>
    <cellStyle name="Monétaire" xfId="13" builtinId="4"/>
    <cellStyle name="Normal" xfId="0" builtinId="0"/>
    <cellStyle name="Normal 2" xfId="8" xr:uid="{7C2B6AE7-5173-44C3-8CD0-586D46B9A358}"/>
    <cellStyle name="Normal 2 2" xfId="2" xr:uid="{7560CFB2-9CF2-4173-A456-E82F199C7133}"/>
    <cellStyle name="Normal 2 3" xfId="10" xr:uid="{D72E2BDB-693D-4737-B6FE-3AA48576E298}"/>
    <cellStyle name="Normal 3" xfId="9" xr:uid="{3EB21115-41C1-43A8-8AAB-D9FB35FC1767}"/>
    <cellStyle name="Normal 4" xfId="1" xr:uid="{802B90E9-DC6B-4A6A-9222-2A423FF6F9A7}"/>
    <cellStyle name="Normal_FV ALB 2" xfId="12" xr:uid="{C57DC8AF-A40D-425E-A152-A5870429045B}"/>
    <cellStyle name="Pourcentage 2 2" xfId="7" xr:uid="{F47ABB40-47E5-4334-9E4E-E9F63BCA218C}"/>
  </cellStyles>
  <dxfs count="0"/>
  <tableStyles count="0" defaultTableStyle="TableStyleMedium2" defaultPivotStyle="PivotStyleLight16"/>
  <colors>
    <mruColors>
      <color rgb="FFFFFFCC"/>
      <color rgb="FFFFFF99"/>
      <color rgb="FFDDD9C3"/>
      <color rgb="FFCCECFF"/>
      <color rgb="FF0000FF"/>
      <color rgb="FFFEFC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228600</xdr:colOff>
          <xdr:row>45</xdr:row>
          <xdr:rowOff>180975</xdr:rowOff>
        </xdr:from>
        <xdr:to>
          <xdr:col>5</xdr:col>
          <xdr:colOff>523875</xdr:colOff>
          <xdr:row>47</xdr:row>
          <xdr:rowOff>9525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1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48</xdr:row>
          <xdr:rowOff>0</xdr:rowOff>
        </xdr:from>
        <xdr:to>
          <xdr:col>5</xdr:col>
          <xdr:colOff>523875</xdr:colOff>
          <xdr:row>49</xdr:row>
          <xdr:rowOff>19050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1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48</xdr:row>
          <xdr:rowOff>180975</xdr:rowOff>
        </xdr:from>
        <xdr:to>
          <xdr:col>5</xdr:col>
          <xdr:colOff>523875</xdr:colOff>
          <xdr:row>50</xdr:row>
          <xdr:rowOff>9525</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1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49</xdr:row>
          <xdr:rowOff>180975</xdr:rowOff>
        </xdr:from>
        <xdr:to>
          <xdr:col>5</xdr:col>
          <xdr:colOff>523875</xdr:colOff>
          <xdr:row>51</xdr:row>
          <xdr:rowOff>9525</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1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44</xdr:row>
          <xdr:rowOff>180975</xdr:rowOff>
        </xdr:from>
        <xdr:to>
          <xdr:col>5</xdr:col>
          <xdr:colOff>523875</xdr:colOff>
          <xdr:row>46</xdr:row>
          <xdr:rowOff>9525</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1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46</xdr:row>
          <xdr:rowOff>180975</xdr:rowOff>
        </xdr:from>
        <xdr:to>
          <xdr:col>5</xdr:col>
          <xdr:colOff>523875</xdr:colOff>
          <xdr:row>47</xdr:row>
          <xdr:rowOff>200025</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1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46</xdr:row>
          <xdr:rowOff>180975</xdr:rowOff>
        </xdr:from>
        <xdr:to>
          <xdr:col>5</xdr:col>
          <xdr:colOff>523875</xdr:colOff>
          <xdr:row>47</xdr:row>
          <xdr:rowOff>200025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1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4731" cy="264560"/>
    <xdr:sp macro="" textlink="">
      <xdr:nvSpPr>
        <xdr:cNvPr id="2" name="ZoneTexte 1">
          <a:extLst>
            <a:ext uri="{FF2B5EF4-FFF2-40B4-BE49-F238E27FC236}">
              <a16:creationId xmlns:a16="http://schemas.microsoft.com/office/drawing/2014/main" id="{00000000-0008-0000-0200-000002000000}"/>
            </a:ext>
          </a:extLst>
        </xdr:cNvPr>
        <xdr:cNvSpPr txBox="1"/>
      </xdr:nvSpPr>
      <xdr:spPr>
        <a:xfrm>
          <a:off x="5448300" y="393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3" name="ZoneTexte 2">
          <a:extLst>
            <a:ext uri="{FF2B5EF4-FFF2-40B4-BE49-F238E27FC236}">
              <a16:creationId xmlns:a16="http://schemas.microsoft.com/office/drawing/2014/main" id="{00000000-0008-0000-0200-000003000000}"/>
            </a:ext>
          </a:extLst>
        </xdr:cNvPr>
        <xdr:cNvSpPr txBox="1"/>
      </xdr:nvSpPr>
      <xdr:spPr>
        <a:xfrm>
          <a:off x="8286750" y="393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4" name="ZoneTexte 3">
          <a:extLst>
            <a:ext uri="{FF2B5EF4-FFF2-40B4-BE49-F238E27FC236}">
              <a16:creationId xmlns:a16="http://schemas.microsoft.com/office/drawing/2014/main" id="{00000000-0008-0000-0200-000004000000}"/>
            </a:ext>
          </a:extLst>
        </xdr:cNvPr>
        <xdr:cNvSpPr txBox="1"/>
      </xdr:nvSpPr>
      <xdr:spPr>
        <a:xfrm>
          <a:off x="5448300" y="454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5" name="ZoneTexte 4">
          <a:extLst>
            <a:ext uri="{FF2B5EF4-FFF2-40B4-BE49-F238E27FC236}">
              <a16:creationId xmlns:a16="http://schemas.microsoft.com/office/drawing/2014/main" id="{00000000-0008-0000-0200-000005000000}"/>
            </a:ext>
          </a:extLst>
        </xdr:cNvPr>
        <xdr:cNvSpPr txBox="1"/>
      </xdr:nvSpPr>
      <xdr:spPr>
        <a:xfrm>
          <a:off x="8286750" y="454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6" name="ZoneTexte 5">
          <a:extLst>
            <a:ext uri="{FF2B5EF4-FFF2-40B4-BE49-F238E27FC236}">
              <a16:creationId xmlns:a16="http://schemas.microsoft.com/office/drawing/2014/main" id="{00000000-0008-0000-0200-000006000000}"/>
            </a:ext>
          </a:extLst>
        </xdr:cNvPr>
        <xdr:cNvSpPr txBox="1"/>
      </xdr:nvSpPr>
      <xdr:spPr>
        <a:xfrm>
          <a:off x="5448300"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7" name="ZoneTexte 6">
          <a:extLst>
            <a:ext uri="{FF2B5EF4-FFF2-40B4-BE49-F238E27FC236}">
              <a16:creationId xmlns:a16="http://schemas.microsoft.com/office/drawing/2014/main" id="{00000000-0008-0000-0200-000007000000}"/>
            </a:ext>
          </a:extLst>
        </xdr:cNvPr>
        <xdr:cNvSpPr txBox="1"/>
      </xdr:nvSpPr>
      <xdr:spPr>
        <a:xfrm>
          <a:off x="8286750"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8" name="ZoneTexte 7">
          <a:extLst>
            <a:ext uri="{FF2B5EF4-FFF2-40B4-BE49-F238E27FC236}">
              <a16:creationId xmlns:a16="http://schemas.microsoft.com/office/drawing/2014/main" id="{00000000-0008-0000-0200-000008000000}"/>
            </a:ext>
          </a:extLst>
        </xdr:cNvPr>
        <xdr:cNvSpPr txBox="1"/>
      </xdr:nvSpPr>
      <xdr:spPr>
        <a:xfrm>
          <a:off x="5448300" y="653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9" name="ZoneTexte 8">
          <a:extLst>
            <a:ext uri="{FF2B5EF4-FFF2-40B4-BE49-F238E27FC236}">
              <a16:creationId xmlns:a16="http://schemas.microsoft.com/office/drawing/2014/main" id="{00000000-0008-0000-0200-000009000000}"/>
            </a:ext>
          </a:extLst>
        </xdr:cNvPr>
        <xdr:cNvSpPr txBox="1"/>
      </xdr:nvSpPr>
      <xdr:spPr>
        <a:xfrm>
          <a:off x="8286750" y="653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84731" cy="264560"/>
    <xdr:sp macro="" textlink="">
      <xdr:nvSpPr>
        <xdr:cNvPr id="2" name="ZoneTexte 1">
          <a:extLst>
            <a:ext uri="{FF2B5EF4-FFF2-40B4-BE49-F238E27FC236}">
              <a16:creationId xmlns:a16="http://schemas.microsoft.com/office/drawing/2014/main" id="{00000000-0008-0000-0300-000002000000}"/>
            </a:ext>
          </a:extLst>
        </xdr:cNvPr>
        <xdr:cNvSpPr txBox="1"/>
      </xdr:nvSpPr>
      <xdr:spPr>
        <a:xfrm>
          <a:off x="4486275" y="503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255044" cy="274009"/>
    <xdr:sp macro="" textlink="">
      <xdr:nvSpPr>
        <xdr:cNvPr id="3" name="ZoneTexte 2">
          <a:extLst>
            <a:ext uri="{FF2B5EF4-FFF2-40B4-BE49-F238E27FC236}">
              <a16:creationId xmlns:a16="http://schemas.microsoft.com/office/drawing/2014/main" id="{00000000-0008-0000-0300-000003000000}"/>
            </a:ext>
          </a:extLst>
        </xdr:cNvPr>
        <xdr:cNvSpPr txBox="1"/>
      </xdr:nvSpPr>
      <xdr:spPr>
        <a:xfrm>
          <a:off x="5445125" y="5035550"/>
          <a:ext cx="255044"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4" name="ZoneTexte 3">
          <a:extLst>
            <a:ext uri="{FF2B5EF4-FFF2-40B4-BE49-F238E27FC236}">
              <a16:creationId xmlns:a16="http://schemas.microsoft.com/office/drawing/2014/main" id="{00000000-0008-0000-0300-000004000000}"/>
            </a:ext>
          </a:extLst>
        </xdr:cNvPr>
        <xdr:cNvSpPr txBox="1"/>
      </xdr:nvSpPr>
      <xdr:spPr>
        <a:xfrm>
          <a:off x="4486275" y="56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5" name="ZoneTexte 4">
          <a:extLst>
            <a:ext uri="{FF2B5EF4-FFF2-40B4-BE49-F238E27FC236}">
              <a16:creationId xmlns:a16="http://schemas.microsoft.com/office/drawing/2014/main" id="{00000000-0008-0000-0300-000005000000}"/>
            </a:ext>
          </a:extLst>
        </xdr:cNvPr>
        <xdr:cNvSpPr txBox="1"/>
      </xdr:nvSpPr>
      <xdr:spPr>
        <a:xfrm>
          <a:off x="5448300" y="56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6" name="ZoneTexte 5">
          <a:extLst>
            <a:ext uri="{FF2B5EF4-FFF2-40B4-BE49-F238E27FC236}">
              <a16:creationId xmlns:a16="http://schemas.microsoft.com/office/drawing/2014/main" id="{00000000-0008-0000-0300-000006000000}"/>
            </a:ext>
          </a:extLst>
        </xdr:cNvPr>
        <xdr:cNvSpPr txBox="1"/>
      </xdr:nvSpPr>
      <xdr:spPr>
        <a:xfrm>
          <a:off x="448627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7" name="ZoneTexte 6">
          <a:extLst>
            <a:ext uri="{FF2B5EF4-FFF2-40B4-BE49-F238E27FC236}">
              <a16:creationId xmlns:a16="http://schemas.microsoft.com/office/drawing/2014/main" id="{00000000-0008-0000-0300-000007000000}"/>
            </a:ext>
          </a:extLst>
        </xdr:cNvPr>
        <xdr:cNvSpPr txBox="1"/>
      </xdr:nvSpPr>
      <xdr:spPr>
        <a:xfrm>
          <a:off x="5448300"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8" name="ZoneTexte 7">
          <a:extLst>
            <a:ext uri="{FF2B5EF4-FFF2-40B4-BE49-F238E27FC236}">
              <a16:creationId xmlns:a16="http://schemas.microsoft.com/office/drawing/2014/main" id="{00000000-0008-0000-0300-000008000000}"/>
            </a:ext>
          </a:extLst>
        </xdr:cNvPr>
        <xdr:cNvSpPr txBox="1"/>
      </xdr:nvSpPr>
      <xdr:spPr>
        <a:xfrm>
          <a:off x="4486275"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255044" cy="264560"/>
    <xdr:sp macro="" textlink="">
      <xdr:nvSpPr>
        <xdr:cNvPr id="9" name="ZoneTexte 8">
          <a:extLst>
            <a:ext uri="{FF2B5EF4-FFF2-40B4-BE49-F238E27FC236}">
              <a16:creationId xmlns:a16="http://schemas.microsoft.com/office/drawing/2014/main" id="{00000000-0008-0000-0300-000009000000}"/>
            </a:ext>
          </a:extLst>
        </xdr:cNvPr>
        <xdr:cNvSpPr txBox="1"/>
      </xdr:nvSpPr>
      <xdr:spPr>
        <a:xfrm>
          <a:off x="5445125" y="7635875"/>
          <a:ext cx="25504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M:\Documents%20types\26-27%20Prog-Contrats-Form%20MASTER\26-27%20Formulaires\Formulaires%20IC%20logo%20chang&#233;\26-27%20IC%20DGIC%20MASTER%20F%20POUR%20D&#201;CLINAISON%20&#192;%20CONSERVER.xlsx" TargetMode="External"/><Relationship Id="rId1" Type="http://schemas.openxmlformats.org/officeDocument/2006/relationships/externalLinkPath" Target="26-27%20IC%20DGIC%20MASTER%20F%20POUR%20D&#201;CLINAISON%20&#192;%20CONSERV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DMIN"/>
      <sheetName val="Déclarations"/>
      <sheetName val="QD Demandeur"/>
      <sheetName val="QD Artiste"/>
      <sheetName val="Plan d'affaires 5 ans-"/>
      <sheetName val="Plan d'affaires 5 et +"/>
      <sheetName val="EC-EI-ICV4"/>
      <sheetName val="EC-Artistes Edition Précédente"/>
      <sheetName val="EC-Artistes admissibles"/>
      <sheetName val="EC-Artistes SP Ed Précédente"/>
      <sheetName val="EC-Artistes SP"/>
      <sheetName val="ICV4-Artistes Ed précédente"/>
      <sheetName val="ICV4-Artistes admissibles"/>
      <sheetName val="DC"/>
      <sheetName val="DC-Participant.e.s"/>
      <sheetName val="PCN"/>
      <sheetName val="PCN-Artistes"/>
      <sheetName val="ICV2-Tournée nationale"/>
      <sheetName val="Démarchage"/>
      <sheetName val="Budget-Bilan"/>
      <sheetName val="PARA-EC-EI-ICV4"/>
      <sheetName val="PARA-EC-ICV4-PCN- Pros"/>
      <sheetName val="PARA-DC"/>
      <sheetName val="PARA-PCN"/>
      <sheetName val="PARA-ICV2"/>
      <sheetName val="PARA-DE"/>
      <sheetName val="PARA-Tab Dép"/>
    </sheetNames>
    <sheetDataSet>
      <sheetData sheetId="0"/>
      <sheetData sheetId="1">
        <row r="4">
          <cell r="D4" t="str">
            <v>À remplir par l'administration</v>
          </cell>
        </row>
        <row r="5">
          <cell r="D5" t="str">
            <v>À remplir par l'administration</v>
          </cell>
        </row>
        <row r="6">
          <cell r="D6" t="str">
            <v>À remplir par l'administration</v>
          </cell>
        </row>
        <row r="7">
          <cell r="D7" t="str">
            <v>À remplir par l'administration</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6.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7.vml"/></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1.v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2.v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3.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18.bin"/><Relationship Id="rId4" Type="http://schemas.openxmlformats.org/officeDocument/2006/relationships/comments" Target="../comments13.xml"/></Relationships>
</file>

<file path=xl/worksheets/_rels/sheet21.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6.v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musicaction.ca/politique-de-confidentialite/"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musicaction.ca/politique-de-confidentialite/"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4713-F780-4E78-9EB3-E7D0142E8884}">
  <sheetPr>
    <tabColor rgb="FFFFFF00"/>
  </sheetPr>
  <dimension ref="A1:AM26"/>
  <sheetViews>
    <sheetView zoomScaleNormal="100" workbookViewId="0">
      <selection activeCell="C38" sqref="C38"/>
    </sheetView>
  </sheetViews>
  <sheetFormatPr baseColWidth="10" defaultColWidth="10.85546875" defaultRowHeight="12.75" x14ac:dyDescent="0.2"/>
  <cols>
    <col min="1" max="1" width="10.85546875" style="1"/>
    <col min="2" max="2" width="13.5703125" style="1" customWidth="1"/>
    <col min="3" max="3" width="29.5703125" style="1" customWidth="1"/>
    <col min="4" max="4" width="13.85546875" style="1" customWidth="1"/>
    <col min="5" max="5" width="16" style="1" customWidth="1"/>
    <col min="6" max="6" width="36.85546875" style="1" customWidth="1"/>
    <col min="7" max="12" width="10.5703125" style="1" customWidth="1"/>
    <col min="13" max="13" width="9.5703125" style="1" customWidth="1"/>
    <col min="14" max="15" width="10.5703125" style="1" customWidth="1"/>
    <col min="16" max="16" width="10.5703125" style="1" hidden="1" customWidth="1"/>
    <col min="17" max="19" width="10.5703125" style="1" customWidth="1"/>
    <col min="20" max="20" width="11.85546875" style="1" customWidth="1"/>
    <col min="21" max="21" width="13.140625" style="1" customWidth="1"/>
    <col min="22" max="22" width="16.85546875" style="1" customWidth="1"/>
    <col min="23" max="24" width="10.5703125" style="1" customWidth="1"/>
    <col min="25" max="25" width="11.85546875" style="1" customWidth="1"/>
    <col min="26" max="16384" width="10.85546875" style="1"/>
  </cols>
  <sheetData>
    <row r="1" spans="1:39" s="20" customFormat="1" ht="51" x14ac:dyDescent="0.25">
      <c r="A1" s="313" t="s">
        <v>312</v>
      </c>
      <c r="B1" s="313" t="s">
        <v>313</v>
      </c>
      <c r="C1" s="313" t="s">
        <v>303</v>
      </c>
      <c r="D1" s="313" t="s">
        <v>301</v>
      </c>
      <c r="E1" s="313" t="s">
        <v>299</v>
      </c>
      <c r="F1" s="313" t="s">
        <v>300</v>
      </c>
      <c r="G1" s="313" t="s">
        <v>307</v>
      </c>
      <c r="H1" s="313" t="s">
        <v>294</v>
      </c>
      <c r="I1" s="313" t="s">
        <v>295</v>
      </c>
      <c r="J1" s="314" t="s">
        <v>306</v>
      </c>
      <c r="K1" s="313" t="s">
        <v>203</v>
      </c>
      <c r="L1" s="314" t="s">
        <v>306</v>
      </c>
      <c r="M1" s="314" t="s">
        <v>306</v>
      </c>
      <c r="N1" s="313" t="s">
        <v>308</v>
      </c>
      <c r="O1" s="313" t="s">
        <v>204</v>
      </c>
      <c r="P1" s="314" t="s">
        <v>306</v>
      </c>
      <c r="Q1" s="315" t="s">
        <v>311</v>
      </c>
      <c r="R1" s="315" t="s">
        <v>309</v>
      </c>
      <c r="S1" s="315" t="s">
        <v>238</v>
      </c>
      <c r="T1" s="315" t="s">
        <v>341</v>
      </c>
      <c r="U1" s="315" t="s">
        <v>314</v>
      </c>
      <c r="V1" s="315" t="s">
        <v>310</v>
      </c>
      <c r="W1" s="315" t="s">
        <v>147</v>
      </c>
      <c r="X1" s="315" t="s">
        <v>135</v>
      </c>
      <c r="Y1" s="315" t="s">
        <v>342</v>
      </c>
      <c r="Z1" s="316" t="s">
        <v>326</v>
      </c>
      <c r="AA1" s="316" t="s">
        <v>327</v>
      </c>
      <c r="AB1" s="316" t="s">
        <v>328</v>
      </c>
      <c r="AC1" s="316" t="s">
        <v>329</v>
      </c>
      <c r="AD1" s="316" t="s">
        <v>330</v>
      </c>
      <c r="AE1" s="316" t="s">
        <v>332</v>
      </c>
      <c r="AF1" s="316" t="s">
        <v>333</v>
      </c>
      <c r="AG1" s="316" t="s">
        <v>334</v>
      </c>
      <c r="AH1" s="316" t="s">
        <v>335</v>
      </c>
      <c r="AI1" s="316" t="s">
        <v>336</v>
      </c>
      <c r="AJ1" s="316" t="s">
        <v>337</v>
      </c>
      <c r="AK1" s="316" t="s">
        <v>338</v>
      </c>
      <c r="AL1" s="316"/>
      <c r="AM1" s="317"/>
    </row>
    <row r="2" spans="1:39" x14ac:dyDescent="0.2">
      <c r="A2" s="364" t="str">
        <f>Déclarations!D7</f>
        <v>À remplir par l'administration</v>
      </c>
      <c r="B2" s="1" t="str">
        <f>Déclarations!D4</f>
        <v>ICV4</v>
      </c>
      <c r="C2" s="318" t="s">
        <v>286</v>
      </c>
      <c r="D2" s="318" t="s">
        <v>422</v>
      </c>
      <c r="E2" s="319">
        <f>Déclarations!D2</f>
        <v>0</v>
      </c>
      <c r="F2" s="318"/>
      <c r="G2" s="320" t="e">
        <f>#REF!</f>
        <v>#REF!</v>
      </c>
      <c r="H2" s="320" t="e">
        <f>#REF!</f>
        <v>#REF!</v>
      </c>
      <c r="I2" s="320" t="e" cm="1">
        <f t="array" ref="I2">#REF!</f>
        <v>#REF!</v>
      </c>
      <c r="J2" s="321"/>
      <c r="K2" s="320" t="e" cm="1">
        <f t="array" ref="K2">#REF!</f>
        <v>#REF!</v>
      </c>
      <c r="L2" s="321"/>
      <c r="M2" s="321"/>
      <c r="N2" s="320" t="e">
        <f>#REF!</f>
        <v>#REF!</v>
      </c>
      <c r="O2" s="320" t="e" cm="1">
        <f t="array" ref="O2">#REF!</f>
        <v>#REF!</v>
      </c>
      <c r="P2" s="322"/>
      <c r="Q2" s="1">
        <f>'EC-Artistes admissibles'!F41</f>
        <v>0</v>
      </c>
      <c r="R2" s="1">
        <f>'EC-Artistes admissibles'!H41</f>
        <v>0</v>
      </c>
      <c r="S2" s="1">
        <f>'EC-Artistes admissibles'!G41</f>
        <v>0</v>
      </c>
      <c r="T2" s="322"/>
      <c r="U2" s="322"/>
      <c r="V2" s="322"/>
      <c r="W2" s="322"/>
      <c r="X2" s="322"/>
      <c r="Y2" s="322"/>
      <c r="Z2" s="322"/>
      <c r="AA2" s="322"/>
      <c r="AB2" s="322"/>
      <c r="AC2" s="322"/>
      <c r="AD2" s="322"/>
      <c r="AE2" s="322"/>
      <c r="AF2" s="322"/>
      <c r="AG2" s="322"/>
      <c r="AH2" s="322"/>
      <c r="AI2" s="322"/>
      <c r="AJ2" s="322"/>
      <c r="AK2" s="322"/>
    </row>
    <row r="3" spans="1:39" x14ac:dyDescent="0.2">
      <c r="A3" s="364" t="str">
        <f>Déclarations!D7</f>
        <v>À remplir par l'administration</v>
      </c>
      <c r="B3" s="1" t="str">
        <f>Déclarations!D4</f>
        <v>ICV4</v>
      </c>
      <c r="C3" s="318" t="s">
        <v>356</v>
      </c>
      <c r="D3" s="318" t="s">
        <v>422</v>
      </c>
      <c r="E3" s="319">
        <f>Déclarations!D2</f>
        <v>0</v>
      </c>
      <c r="F3" s="318"/>
      <c r="G3" s="320" t="e">
        <f>#REF!</f>
        <v>#REF!</v>
      </c>
      <c r="H3" s="320" t="e">
        <f>#REF!</f>
        <v>#REF!</v>
      </c>
      <c r="I3" s="320" t="e" cm="1">
        <f t="array" ref="I3">#REF!</f>
        <v>#REF!</v>
      </c>
      <c r="J3" s="321"/>
      <c r="K3" s="320" t="e" cm="1">
        <f t="array" ref="K3">#REF!</f>
        <v>#REF!</v>
      </c>
      <c r="L3" s="321"/>
      <c r="M3" s="321"/>
      <c r="N3" s="320" t="e">
        <f>#REF!</f>
        <v>#REF!</v>
      </c>
      <c r="O3" s="320" t="e" cm="1">
        <f t="array" ref="O3">#REF!</f>
        <v>#REF!</v>
      </c>
      <c r="P3" s="322"/>
      <c r="Q3" s="322"/>
      <c r="R3" s="322"/>
      <c r="S3" s="322"/>
      <c r="T3" s="322"/>
      <c r="U3" s="322"/>
      <c r="V3" s="322"/>
      <c r="W3" s="322"/>
      <c r="X3" s="322"/>
      <c r="Y3" s="322"/>
      <c r="Z3" s="322"/>
      <c r="AA3" s="322"/>
      <c r="AB3" s="322"/>
      <c r="AC3" s="322"/>
      <c r="AD3" s="322"/>
      <c r="AE3" s="322"/>
      <c r="AF3" s="322"/>
      <c r="AG3" s="322"/>
      <c r="AH3" s="322"/>
      <c r="AI3" s="322"/>
      <c r="AJ3" s="322"/>
      <c r="AK3" s="322"/>
    </row>
    <row r="4" spans="1:39" x14ac:dyDescent="0.2">
      <c r="A4" s="364" t="str">
        <f>Déclarations!D7</f>
        <v>À remplir par l'administration</v>
      </c>
      <c r="B4" s="1" t="str">
        <f>Déclarations!D4</f>
        <v>ICV4</v>
      </c>
      <c r="C4" s="318" t="s">
        <v>355</v>
      </c>
      <c r="D4" s="318" t="s">
        <v>422</v>
      </c>
      <c r="E4" s="319">
        <f>Déclarations!D2</f>
        <v>0</v>
      </c>
      <c r="F4" s="318"/>
      <c r="G4" s="320" t="e">
        <f>#REF!</f>
        <v>#REF!</v>
      </c>
      <c r="H4" s="320" t="e">
        <f>#REF!</f>
        <v>#REF!</v>
      </c>
      <c r="I4" s="320" t="e" cm="1">
        <f t="array" ref="I4">#REF!</f>
        <v>#REF!</v>
      </c>
      <c r="J4" s="321"/>
      <c r="K4" s="320" t="e" cm="1">
        <f t="array" ref="K4">#REF!</f>
        <v>#REF!</v>
      </c>
      <c r="L4" s="321"/>
      <c r="M4" s="321"/>
      <c r="N4" s="320" t="e">
        <f>#REF!</f>
        <v>#REF!</v>
      </c>
      <c r="O4" s="320" t="e" cm="1">
        <f t="array" ref="O4">#REF!</f>
        <v>#REF!</v>
      </c>
      <c r="P4" s="322"/>
      <c r="Q4" s="322"/>
      <c r="R4" s="322"/>
      <c r="S4" s="322"/>
      <c r="T4" s="322"/>
      <c r="U4" s="322"/>
      <c r="V4" s="322"/>
      <c r="W4" s="322"/>
      <c r="X4" s="322"/>
      <c r="Y4" s="322"/>
      <c r="Z4" s="322"/>
      <c r="AA4" s="322"/>
      <c r="AB4" s="322"/>
      <c r="AC4" s="322"/>
      <c r="AD4" s="322"/>
      <c r="AE4" s="322"/>
      <c r="AF4" s="322"/>
      <c r="AG4" s="322"/>
      <c r="AH4" s="322"/>
      <c r="AI4" s="322"/>
      <c r="AJ4" s="322"/>
      <c r="AK4" s="322"/>
    </row>
    <row r="5" spans="1:39" x14ac:dyDescent="0.2">
      <c r="A5" s="364" t="str">
        <f>Déclarations!D7</f>
        <v>À remplir par l'administration</v>
      </c>
      <c r="B5" s="1" t="str">
        <f>Déclarations!D4</f>
        <v>ICV4</v>
      </c>
      <c r="C5" s="318" t="s">
        <v>302</v>
      </c>
      <c r="D5" s="318" t="s">
        <v>422</v>
      </c>
      <c r="E5" s="319">
        <f>Déclarations!D2</f>
        <v>0</v>
      </c>
      <c r="F5" s="318" t="str">
        <f>DC!A4</f>
        <v>PROJET #1 / TITRE DU PROJET :</v>
      </c>
      <c r="G5" s="320" t="e">
        <f>#REF!</f>
        <v>#REF!</v>
      </c>
      <c r="H5" s="320" t="e">
        <f>#REF!</f>
        <v>#REF!</v>
      </c>
      <c r="I5" s="320" t="e" cm="1">
        <f t="array" ref="I5">#REF!</f>
        <v>#REF!</v>
      </c>
      <c r="J5" s="321"/>
      <c r="K5" s="320" t="e" cm="1">
        <f t="array" ref="K5">#REF!</f>
        <v>#REF!</v>
      </c>
      <c r="L5" s="321"/>
      <c r="M5" s="321"/>
      <c r="N5" s="320" t="e">
        <f>#REF!</f>
        <v>#REF!</v>
      </c>
      <c r="O5" s="320" t="e" cm="1">
        <f t="array" ref="O5">#REF!</f>
        <v>#REF!</v>
      </c>
      <c r="P5" s="322"/>
      <c r="Q5" s="322"/>
      <c r="R5" s="322"/>
      <c r="S5" s="1">
        <f>'DC-Participant.e.s'!I16</f>
        <v>0</v>
      </c>
      <c r="T5" s="1">
        <f>'DC-Participant.e.s'!B16</f>
        <v>0</v>
      </c>
      <c r="U5" s="1">
        <f>'DC-Participant.e.s'!F16</f>
        <v>0</v>
      </c>
      <c r="V5" s="1">
        <f>'DC-Participant.e.s'!G16</f>
        <v>0</v>
      </c>
      <c r="W5" s="1">
        <f>'DC-Participant.e.s'!H16</f>
        <v>0</v>
      </c>
      <c r="X5" s="1">
        <f>'DC-Participant.e.s'!K16</f>
        <v>0</v>
      </c>
      <c r="Y5" s="1">
        <f>'DC-Participant.e.s'!C16</f>
        <v>0</v>
      </c>
      <c r="Z5" s="1">
        <f>'DC-Participant.e.s'!E83</f>
        <v>0</v>
      </c>
      <c r="AA5" s="1">
        <f>'DC-Participant.e.s'!E84</f>
        <v>0</v>
      </c>
      <c r="AB5" s="1">
        <f>'DC-Participant.e.s'!E85</f>
        <v>0</v>
      </c>
      <c r="AC5" s="1">
        <f>'DC-Participant.e.s'!E86</f>
        <v>0</v>
      </c>
      <c r="AD5" s="1">
        <f>'DC-Participant.e.s'!E87</f>
        <v>0</v>
      </c>
      <c r="AE5" s="1">
        <f>'DC-Participant.e.s'!E88</f>
        <v>0</v>
      </c>
      <c r="AF5" s="1">
        <f>'DC-Participant.e.s'!E89</f>
        <v>0</v>
      </c>
      <c r="AG5" s="1">
        <f>'DC-Participant.e.s'!E90</f>
        <v>0</v>
      </c>
      <c r="AH5" s="1">
        <f>'DC-Participant.e.s'!E91</f>
        <v>0</v>
      </c>
      <c r="AI5" s="1">
        <f>'DC-Participant.e.s'!E92</f>
        <v>0</v>
      </c>
      <c r="AJ5" s="1">
        <f>'DC-Participant.e.s'!E93</f>
        <v>0</v>
      </c>
      <c r="AK5" s="1">
        <f>'DC-Participant.e.s'!E94</f>
        <v>0</v>
      </c>
    </row>
    <row r="6" spans="1:39" x14ac:dyDescent="0.2">
      <c r="A6" s="364" t="str">
        <f>Déclarations!D7</f>
        <v>À remplir par l'administration</v>
      </c>
      <c r="B6" s="1" t="str">
        <f>Déclarations!D4</f>
        <v>ICV4</v>
      </c>
      <c r="C6" s="318" t="s">
        <v>302</v>
      </c>
      <c r="D6" s="318" t="s">
        <v>422</v>
      </c>
      <c r="E6" s="319">
        <f>Déclarations!D2</f>
        <v>0</v>
      </c>
      <c r="F6" s="318" t="str">
        <f>DC!A29</f>
        <v>PROJET #2 / TITRE DU PROJET :</v>
      </c>
      <c r="G6" s="320" t="e">
        <f>#REF!</f>
        <v>#REF!</v>
      </c>
      <c r="H6" s="320" t="e">
        <f>#REF!</f>
        <v>#REF!</v>
      </c>
      <c r="I6" s="320" t="e" cm="1">
        <f t="array" ref="I6">#REF!</f>
        <v>#REF!</v>
      </c>
      <c r="J6" s="321"/>
      <c r="K6" s="320" t="e" cm="1">
        <f t="array" ref="K6">#REF!</f>
        <v>#REF!</v>
      </c>
      <c r="L6" s="321"/>
      <c r="M6" s="321"/>
      <c r="N6" s="320" t="e">
        <f>#REF!</f>
        <v>#REF!</v>
      </c>
      <c r="O6" s="320" t="e" cm="1">
        <f t="array" ref="O6">#REF!</f>
        <v>#REF!</v>
      </c>
      <c r="P6" s="322"/>
      <c r="Q6" s="322"/>
      <c r="R6" s="322"/>
      <c r="S6" s="1">
        <f>'DC-Participant.e.s'!I32</f>
        <v>0</v>
      </c>
      <c r="T6" s="1">
        <f>'DC-Participant.e.s'!B32</f>
        <v>0</v>
      </c>
      <c r="U6" s="1">
        <f>'DC-Participant.e.s'!F32</f>
        <v>0</v>
      </c>
      <c r="V6" s="1">
        <f>'DC-Participant.e.s'!G32</f>
        <v>0</v>
      </c>
      <c r="W6" s="1">
        <f>'DC-Participant.e.s'!H32</f>
        <v>0</v>
      </c>
      <c r="X6" s="1">
        <f>'DC-Participant.e.s'!K32</f>
        <v>0</v>
      </c>
      <c r="Y6" s="1">
        <f>'DC-Participant.e.s'!C32</f>
        <v>0</v>
      </c>
      <c r="Z6" s="1">
        <f>'DC-Participant.e.s'!E97</f>
        <v>0</v>
      </c>
      <c r="AA6" s="1">
        <f>'DC-Participant.e.s'!E98</f>
        <v>0</v>
      </c>
      <c r="AB6" s="1">
        <f>'DC-Participant.e.s'!E99</f>
        <v>0</v>
      </c>
      <c r="AC6" s="1">
        <f>'DC-Participant.e.s'!E100</f>
        <v>0</v>
      </c>
      <c r="AD6" s="1">
        <f>'DC-Participant.e.s'!E101</f>
        <v>0</v>
      </c>
      <c r="AE6" s="1">
        <f>'DC-Participant.e.s'!E102</f>
        <v>0</v>
      </c>
      <c r="AF6" s="1">
        <f>'DC-Participant.e.s'!E103</f>
        <v>0</v>
      </c>
      <c r="AG6" s="1">
        <f>'DC-Participant.e.s'!E104</f>
        <v>0</v>
      </c>
      <c r="AH6" s="1">
        <f>'DC-Participant.e.s'!E105</f>
        <v>0</v>
      </c>
      <c r="AI6" s="1">
        <f>'DC-Participant.e.s'!E106</f>
        <v>0</v>
      </c>
      <c r="AJ6" s="1">
        <f>'DC-Participant.e.s'!E107</f>
        <v>0</v>
      </c>
      <c r="AK6" s="1">
        <f>'DC-Participant.e.s'!E108</f>
        <v>0</v>
      </c>
    </row>
    <row r="7" spans="1:39" x14ac:dyDescent="0.2">
      <c r="A7" s="364" t="str">
        <f>Déclarations!D7</f>
        <v>À remplir par l'administration</v>
      </c>
      <c r="B7" s="1" t="str">
        <f>Déclarations!D4</f>
        <v>ICV4</v>
      </c>
      <c r="C7" s="318" t="s">
        <v>302</v>
      </c>
      <c r="D7" s="318" t="s">
        <v>422</v>
      </c>
      <c r="E7" s="319">
        <f>Déclarations!D2</f>
        <v>0</v>
      </c>
      <c r="F7" s="318" t="str">
        <f>DC!A55</f>
        <v>PROJET #3 / TITRE DU PROJET :</v>
      </c>
      <c r="G7" s="320" t="e">
        <f>#REF!</f>
        <v>#REF!</v>
      </c>
      <c r="H7" s="320" t="e">
        <f>#REF!</f>
        <v>#REF!</v>
      </c>
      <c r="I7" s="320" t="e" cm="1">
        <f t="array" ref="I7">#REF!</f>
        <v>#REF!</v>
      </c>
      <c r="J7" s="321"/>
      <c r="K7" s="320" t="e" cm="1">
        <f t="array" ref="K7">#REF!</f>
        <v>#REF!</v>
      </c>
      <c r="L7" s="321"/>
      <c r="M7" s="321"/>
      <c r="N7" s="320" t="e">
        <f>#REF!</f>
        <v>#REF!</v>
      </c>
      <c r="O7" s="320" t="e" cm="1">
        <f t="array" ref="O7">#REF!</f>
        <v>#REF!</v>
      </c>
      <c r="P7" s="322"/>
      <c r="Q7" s="322"/>
      <c r="R7" s="322"/>
      <c r="S7" s="1">
        <f>'DC-Participant.e.s'!I48</f>
        <v>0</v>
      </c>
      <c r="T7" s="1">
        <f>'DC-Participant.e.s'!B48</f>
        <v>0</v>
      </c>
      <c r="U7" s="1">
        <f>'DC-Participant.e.s'!F48</f>
        <v>0</v>
      </c>
      <c r="V7" s="1">
        <f>'DC-Participant.e.s'!G48</f>
        <v>0</v>
      </c>
      <c r="W7" s="1">
        <f>'DC-Participant.e.s'!H48</f>
        <v>0</v>
      </c>
      <c r="X7" s="1">
        <f>'DC-Participant.e.s'!K48</f>
        <v>0</v>
      </c>
      <c r="Y7" s="1">
        <f>'DC-Participant.e.s'!C48</f>
        <v>0</v>
      </c>
      <c r="Z7" s="1">
        <f>'DC-Participant.e.s'!E111</f>
        <v>0</v>
      </c>
      <c r="AA7" s="1">
        <f>'DC-Participant.e.s'!E112</f>
        <v>0</v>
      </c>
      <c r="AB7" s="1">
        <f>'DC-Participant.e.s'!E113</f>
        <v>0</v>
      </c>
      <c r="AC7" s="1">
        <f>'DC-Participant.e.s'!E114</f>
        <v>0</v>
      </c>
      <c r="AD7" s="1">
        <f>'DC-Participant.e.s'!E115</f>
        <v>0</v>
      </c>
      <c r="AE7" s="1">
        <f>'DC-Participant.e.s'!E116</f>
        <v>0</v>
      </c>
      <c r="AF7" s="1">
        <f>'DC-Participant.e.s'!E117</f>
        <v>0</v>
      </c>
      <c r="AG7" s="1">
        <f>'DC-Participant.e.s'!E118</f>
        <v>0</v>
      </c>
      <c r="AH7" s="1">
        <f>'DC-Participant.e.s'!E119</f>
        <v>0</v>
      </c>
      <c r="AI7" s="1">
        <f>'DC-Participant.e.s'!E120</f>
        <v>0</v>
      </c>
      <c r="AJ7" s="1">
        <f>'DC-Participant.e.s'!E121</f>
        <v>0</v>
      </c>
      <c r="AK7" s="1">
        <f>'DC-Participant.e.s'!E122</f>
        <v>0</v>
      </c>
    </row>
    <row r="8" spans="1:39" x14ac:dyDescent="0.2">
      <c r="A8" s="364" t="str">
        <f>Déclarations!D7</f>
        <v>À remplir par l'administration</v>
      </c>
      <c r="B8" s="1" t="str">
        <f>Déclarations!D4</f>
        <v>ICV4</v>
      </c>
      <c r="C8" s="318" t="s">
        <v>302</v>
      </c>
      <c r="D8" s="318" t="s">
        <v>422</v>
      </c>
      <c r="E8" s="319">
        <f>Déclarations!D2</f>
        <v>0</v>
      </c>
      <c r="F8" s="318" t="str">
        <f>DC!A81</f>
        <v>PROJET #4 / TITRE DU PROJET :</v>
      </c>
      <c r="G8" s="320" t="e">
        <f>#REF!</f>
        <v>#REF!</v>
      </c>
      <c r="H8" s="320" t="e">
        <f>#REF!</f>
        <v>#REF!</v>
      </c>
      <c r="I8" s="320" t="e" cm="1">
        <f t="array" ref="I8">#REF!</f>
        <v>#REF!</v>
      </c>
      <c r="J8" s="321"/>
      <c r="K8" s="320" t="e" cm="1">
        <f t="array" ref="K8">#REF!</f>
        <v>#REF!</v>
      </c>
      <c r="L8" s="321"/>
      <c r="M8" s="321"/>
      <c r="N8" s="320" t="e">
        <f>#REF!</f>
        <v>#REF!</v>
      </c>
      <c r="O8" s="320" t="e" cm="1">
        <f t="array" ref="O8">#REF!</f>
        <v>#REF!</v>
      </c>
      <c r="P8" s="322"/>
      <c r="Q8" s="322"/>
      <c r="R8" s="322"/>
      <c r="S8" s="1">
        <f>'DC-Participant.e.s'!I64</f>
        <v>0</v>
      </c>
      <c r="T8" s="1">
        <f>'DC-Participant.e.s'!B64</f>
        <v>0</v>
      </c>
      <c r="U8" s="1">
        <f>'DC-Participant.e.s'!F64</f>
        <v>0</v>
      </c>
      <c r="V8" s="1">
        <f>'DC-Participant.e.s'!G64</f>
        <v>0</v>
      </c>
      <c r="W8" s="1">
        <f>'DC-Participant.e.s'!H64</f>
        <v>0</v>
      </c>
      <c r="X8" s="1">
        <f>'DC-Participant.e.s'!K64</f>
        <v>0</v>
      </c>
      <c r="Y8" s="1">
        <f>'DC-Participant.e.s'!C64</f>
        <v>0</v>
      </c>
      <c r="Z8" s="1">
        <f>'DC-Participant.e.s'!E125</f>
        <v>0</v>
      </c>
      <c r="AA8" s="1">
        <f>'DC-Participant.e.s'!E126</f>
        <v>0</v>
      </c>
      <c r="AB8" s="1">
        <f>'DC-Participant.e.s'!E127</f>
        <v>0</v>
      </c>
      <c r="AC8" s="1">
        <f>'DC-Participant.e.s'!E128</f>
        <v>0</v>
      </c>
      <c r="AD8" s="1">
        <f>'DC-Participant.e.s'!E129</f>
        <v>0</v>
      </c>
      <c r="AE8" s="1">
        <f>'DC-Participant.e.s'!E130</f>
        <v>0</v>
      </c>
      <c r="AF8" s="1">
        <f>'DC-Participant.e.s'!E131</f>
        <v>0</v>
      </c>
      <c r="AG8" s="1">
        <f>'DC-Participant.e.s'!E132</f>
        <v>0</v>
      </c>
      <c r="AH8" s="1">
        <f>'DC-Participant.e.s'!E133</f>
        <v>0</v>
      </c>
      <c r="AI8" s="1">
        <f>'DC-Participant.e.s'!E134</f>
        <v>0</v>
      </c>
      <c r="AJ8" s="1">
        <f>'DC-Participant.e.s'!E135</f>
        <v>0</v>
      </c>
      <c r="AK8" s="1">
        <f>'DC-Participant.e.s'!E136</f>
        <v>0</v>
      </c>
    </row>
    <row r="9" spans="1:39" x14ac:dyDescent="0.2">
      <c r="A9" s="364" t="str">
        <f>Déclarations!D7</f>
        <v>À remplir par l'administration</v>
      </c>
      <c r="B9" s="1" t="str">
        <f>Déclarations!D4</f>
        <v>ICV4</v>
      </c>
      <c r="C9" s="318" t="s">
        <v>302</v>
      </c>
      <c r="D9" s="318" t="s">
        <v>422</v>
      </c>
      <c r="E9" s="319">
        <f>Déclarations!D2</f>
        <v>0</v>
      </c>
      <c r="F9" s="318" t="str">
        <f>DC!A106</f>
        <v>PROJET #5 / TITRE DU PROJET :</v>
      </c>
      <c r="G9" s="320" t="e">
        <f>#REF!</f>
        <v>#REF!</v>
      </c>
      <c r="H9" s="320" t="e">
        <f>#REF!</f>
        <v>#REF!</v>
      </c>
      <c r="I9" s="320" t="e" cm="1">
        <f t="array" ref="I9">#REF!</f>
        <v>#REF!</v>
      </c>
      <c r="J9" s="321"/>
      <c r="K9" s="320" t="e" cm="1">
        <f t="array" ref="K9">#REF!</f>
        <v>#REF!</v>
      </c>
      <c r="L9" s="321"/>
      <c r="M9" s="321"/>
      <c r="N9" s="320" t="e">
        <f>#REF!</f>
        <v>#REF!</v>
      </c>
      <c r="O9" s="320" t="e" cm="1">
        <f t="array" ref="O9">#REF!</f>
        <v>#REF!</v>
      </c>
      <c r="P9" s="322"/>
      <c r="Q9" s="322"/>
      <c r="R9" s="322"/>
      <c r="S9" s="1">
        <f>'DC-Participant.e.s'!I79</f>
        <v>0</v>
      </c>
      <c r="T9" s="1">
        <f>'DC-Participant.e.s'!B79</f>
        <v>0</v>
      </c>
      <c r="U9" s="1">
        <f>'DC-Participant.e.s'!F79</f>
        <v>0</v>
      </c>
      <c r="V9" s="1">
        <f>'DC-Participant.e.s'!G79</f>
        <v>0</v>
      </c>
      <c r="W9" s="1">
        <f>'DC-Participant.e.s'!H79</f>
        <v>0</v>
      </c>
      <c r="X9" s="1">
        <f>'DC-Participant.e.s'!K79</f>
        <v>0</v>
      </c>
      <c r="Y9" s="1">
        <f>'DC-Participant.e.s'!C79</f>
        <v>0</v>
      </c>
      <c r="Z9" s="1">
        <f>'DC-Participant.e.s'!E139</f>
        <v>0</v>
      </c>
      <c r="AA9" s="1">
        <f>'DC-Participant.e.s'!E140</f>
        <v>0</v>
      </c>
      <c r="AB9" s="1">
        <f>'DC-Participant.e.s'!E141</f>
        <v>0</v>
      </c>
      <c r="AC9" s="1">
        <f>'DC-Participant.e.s'!E142</f>
        <v>0</v>
      </c>
      <c r="AD9" s="1">
        <f>'DC-Participant.e.s'!E143</f>
        <v>0</v>
      </c>
      <c r="AE9" s="1">
        <f>'DC-Participant.e.s'!E144</f>
        <v>0</v>
      </c>
      <c r="AF9" s="1">
        <f>'DC-Participant.e.s'!E145</f>
        <v>0</v>
      </c>
      <c r="AG9" s="1">
        <f>'DC-Participant.e.s'!E146</f>
        <v>0</v>
      </c>
      <c r="AH9" s="1">
        <f>'DC-Participant.e.s'!E147</f>
        <v>0</v>
      </c>
      <c r="AI9" s="1">
        <f>'DC-Participant.e.s'!E148</f>
        <v>0</v>
      </c>
      <c r="AJ9" s="1">
        <f>'DC-Participant.e.s'!E149</f>
        <v>0</v>
      </c>
      <c r="AK9" s="1">
        <f>'DC-Participant.e.s'!E150</f>
        <v>0</v>
      </c>
    </row>
    <row r="10" spans="1:39" x14ac:dyDescent="0.2">
      <c r="A10" s="364" t="str">
        <f>Déclarations!D7</f>
        <v>À remplir par l'administration</v>
      </c>
      <c r="B10" s="1" t="str">
        <f>Déclarations!D4</f>
        <v>ICV4</v>
      </c>
      <c r="C10" s="318" t="s">
        <v>304</v>
      </c>
      <c r="D10" s="318" t="s">
        <v>422</v>
      </c>
      <c r="E10" s="319">
        <f>Déclarations!D2</f>
        <v>0</v>
      </c>
      <c r="F10" s="318" t="str">
        <f>PCN!A3</f>
        <v>PROJET #1 / TITRE DU PROJET :</v>
      </c>
      <c r="G10" s="320" t="e">
        <f>#REF!</f>
        <v>#REF!</v>
      </c>
      <c r="H10" s="320" t="e">
        <f>#REF!</f>
        <v>#REF!</v>
      </c>
      <c r="I10" s="320" t="e" cm="1">
        <f t="array" ref="I10">#REF!</f>
        <v>#REF!</v>
      </c>
      <c r="J10" s="321"/>
      <c r="K10" s="320" t="e" cm="1">
        <f t="array" ref="K10">#REF!</f>
        <v>#REF!</v>
      </c>
      <c r="L10" s="321"/>
      <c r="M10" s="321"/>
      <c r="N10" s="320" t="e">
        <f>#REF!</f>
        <v>#REF!</v>
      </c>
      <c r="O10" s="320" t="e" cm="1">
        <f t="array" ref="O10">#REF!</f>
        <v>#REF!</v>
      </c>
      <c r="P10" s="322"/>
      <c r="Q10" s="322"/>
      <c r="R10" s="322"/>
      <c r="S10" s="1">
        <f>'PCN-Artistes'!K16</f>
        <v>0</v>
      </c>
      <c r="T10" s="1">
        <f>'PCN-Artistes'!B16</f>
        <v>0</v>
      </c>
      <c r="U10" s="322"/>
      <c r="V10" s="1">
        <f>'PCN-Artistes'!I16</f>
        <v>0</v>
      </c>
      <c r="W10" s="1">
        <f>'PCN-Artistes'!J16</f>
        <v>0</v>
      </c>
      <c r="X10" s="1">
        <f>'PCN-Artistes'!M16</f>
        <v>0</v>
      </c>
      <c r="Y10" s="1">
        <f>'PCN-Artistes'!C16</f>
        <v>0</v>
      </c>
      <c r="Z10" s="1">
        <f>'PCN-Artistes'!E37</f>
        <v>0</v>
      </c>
      <c r="AA10" s="1">
        <f>'PCN-Artistes'!E38</f>
        <v>0</v>
      </c>
      <c r="AB10" s="1">
        <f>'PCN-Artistes'!E39</f>
        <v>0</v>
      </c>
      <c r="AC10" s="1">
        <f>'PCN-Artistes'!E40</f>
        <v>0</v>
      </c>
      <c r="AD10" s="1">
        <f>'PCN-Artistes'!E41</f>
        <v>0</v>
      </c>
      <c r="AE10" s="1">
        <f>'PCN-Artistes'!E42</f>
        <v>0</v>
      </c>
      <c r="AF10" s="1">
        <f>'PCN-Artistes'!E43</f>
        <v>0</v>
      </c>
      <c r="AG10" s="1">
        <f>'PCN-Artistes'!E44</f>
        <v>0</v>
      </c>
      <c r="AH10" s="1">
        <f>'PCN-Artistes'!E45</f>
        <v>0</v>
      </c>
      <c r="AI10" s="1">
        <f>'PCN-Artistes'!E46</f>
        <v>0</v>
      </c>
      <c r="AJ10" s="1">
        <f>'PCN-Artistes'!E47</f>
        <v>0</v>
      </c>
      <c r="AK10" s="1">
        <f>'PCN-Artistes'!E48</f>
        <v>0</v>
      </c>
    </row>
    <row r="11" spans="1:39" x14ac:dyDescent="0.2">
      <c r="A11" s="364" t="str">
        <f>Déclarations!D7</f>
        <v>À remplir par l'administration</v>
      </c>
      <c r="B11" s="1" t="str">
        <f>Déclarations!D4</f>
        <v>ICV4</v>
      </c>
      <c r="C11" s="318" t="s">
        <v>305</v>
      </c>
      <c r="D11" s="318" t="s">
        <v>422</v>
      </c>
      <c r="E11" s="319">
        <f>Déclarations!D2</f>
        <v>0</v>
      </c>
      <c r="F11" s="318" t="str">
        <f>PCN!A38</f>
        <v>PROJET #2 / TITRE DU PROJET :</v>
      </c>
      <c r="G11" s="320" t="e">
        <f>#REF!</f>
        <v>#REF!</v>
      </c>
      <c r="H11" s="320" t="e">
        <f>#REF!</f>
        <v>#REF!</v>
      </c>
      <c r="I11" s="320" t="e" cm="1">
        <f t="array" ref="I11">#REF!</f>
        <v>#REF!</v>
      </c>
      <c r="J11" s="321"/>
      <c r="K11" s="320" t="e" cm="1">
        <f t="array" ref="K11">#REF!</f>
        <v>#REF!</v>
      </c>
      <c r="L11" s="321"/>
      <c r="M11" s="321"/>
      <c r="N11" s="320" t="e">
        <f>#REF!</f>
        <v>#REF!</v>
      </c>
      <c r="O11" s="320" t="e" cm="1">
        <f t="array" ref="O11">#REF!</f>
        <v>#REF!</v>
      </c>
      <c r="P11" s="322"/>
      <c r="Q11" s="322"/>
      <c r="R11" s="322"/>
      <c r="S11" s="1">
        <f>'PCN-Artistes'!K32</f>
        <v>0</v>
      </c>
      <c r="T11" s="1">
        <f>'PCN-Artistes'!B32</f>
        <v>0</v>
      </c>
      <c r="U11" s="322"/>
      <c r="V11" s="1">
        <f>'PCN-Artistes'!I32</f>
        <v>0</v>
      </c>
      <c r="W11" s="1">
        <f>'PCN-Artistes'!J32</f>
        <v>0</v>
      </c>
      <c r="X11" s="1">
        <f>'PCN-Artistes'!M32</f>
        <v>0</v>
      </c>
      <c r="Y11" s="1">
        <f>'PCN-Artistes'!C32</f>
        <v>0</v>
      </c>
      <c r="Z11" s="1">
        <f>'PCN-Artistes'!E51</f>
        <v>0</v>
      </c>
      <c r="AA11" s="1">
        <f>'PCN-Artistes'!E52</f>
        <v>0</v>
      </c>
      <c r="AB11" s="1">
        <f>'PCN-Artistes'!E53</f>
        <v>0</v>
      </c>
      <c r="AC11" s="1">
        <f>'PCN-Artistes'!E54</f>
        <v>0</v>
      </c>
      <c r="AD11" s="1">
        <f>'PCN-Artistes'!E55</f>
        <v>0</v>
      </c>
      <c r="AE11" s="1">
        <f>'PCN-Artistes'!E56</f>
        <v>0</v>
      </c>
      <c r="AF11" s="1">
        <f>'PCN-Artistes'!E57</f>
        <v>0</v>
      </c>
      <c r="AG11" s="1">
        <f>'PCN-Artistes'!E58</f>
        <v>0</v>
      </c>
      <c r="AH11" s="1">
        <f>'PCN-Artistes'!E59</f>
        <v>0</v>
      </c>
      <c r="AI11" s="1">
        <f>'PCN-Artistes'!E60</f>
        <v>0</v>
      </c>
      <c r="AJ11" s="1">
        <f>'PCN-Artistes'!E61</f>
        <v>0</v>
      </c>
      <c r="AK11" s="1">
        <f>'PCN-Artistes'!E62</f>
        <v>0</v>
      </c>
    </row>
    <row r="12" spans="1:39" x14ac:dyDescent="0.2">
      <c r="A12" s="364" t="str">
        <f>Déclarations!D7</f>
        <v>À remplir par l'administration</v>
      </c>
      <c r="B12" s="1" t="str">
        <f>Déclarations!D4</f>
        <v>ICV4</v>
      </c>
      <c r="C12" s="318" t="s">
        <v>288</v>
      </c>
      <c r="D12" s="318" t="s">
        <v>422</v>
      </c>
      <c r="E12" s="319">
        <f>Déclarations!D2</f>
        <v>0</v>
      </c>
      <c r="F12" s="318"/>
      <c r="G12" s="320" t="e">
        <f>#REF!</f>
        <v>#REF!</v>
      </c>
      <c r="H12" s="320" t="e">
        <f>#REF!</f>
        <v>#REF!</v>
      </c>
      <c r="I12" s="320" t="e" cm="1">
        <f t="array" ref="I12">#REF!</f>
        <v>#REF!</v>
      </c>
      <c r="J12" s="321"/>
      <c r="K12" s="320" t="e" cm="1">
        <f t="array" ref="K12">#REF!</f>
        <v>#REF!</v>
      </c>
      <c r="L12" s="321"/>
      <c r="M12" s="321"/>
      <c r="N12" s="320" t="e">
        <f>#REF!</f>
        <v>#REF!</v>
      </c>
      <c r="O12" s="320" t="e" cm="1">
        <f t="array" ref="O12">#REF!</f>
        <v>#REF!</v>
      </c>
      <c r="P12" s="322"/>
      <c r="Q12" s="322"/>
      <c r="R12" s="322"/>
      <c r="S12" s="322"/>
      <c r="T12" s="322"/>
      <c r="U12" s="322"/>
      <c r="V12" s="322"/>
      <c r="W12" s="322"/>
      <c r="X12" s="322"/>
      <c r="Y12" s="322"/>
      <c r="Z12" s="322"/>
      <c r="AA12" s="322"/>
      <c r="AB12" s="322"/>
      <c r="AC12" s="322"/>
      <c r="AD12" s="322"/>
      <c r="AE12" s="322"/>
      <c r="AF12" s="322"/>
      <c r="AG12" s="322"/>
      <c r="AH12" s="322"/>
      <c r="AI12" s="322"/>
      <c r="AJ12" s="322"/>
      <c r="AK12" s="322"/>
    </row>
    <row r="13" spans="1:39" x14ac:dyDescent="0.2">
      <c r="A13" s="364" t="str">
        <f>Déclarations!D7</f>
        <v>À remplir par l'administration</v>
      </c>
      <c r="B13" s="1" t="str">
        <f>Déclarations!D4</f>
        <v>ICV4</v>
      </c>
      <c r="C13" s="318" t="s">
        <v>289</v>
      </c>
      <c r="D13" s="318" t="s">
        <v>422</v>
      </c>
      <c r="E13" s="319">
        <f>Déclarations!D2</f>
        <v>0</v>
      </c>
      <c r="F13" s="318"/>
      <c r="G13" s="320" t="e">
        <f>#REF!</f>
        <v>#REF!</v>
      </c>
      <c r="H13" s="320" t="e">
        <f>#REF!</f>
        <v>#REF!</v>
      </c>
      <c r="I13" s="320" t="e" cm="1">
        <f t="array" ref="I13">#REF!</f>
        <v>#REF!</v>
      </c>
      <c r="J13" s="321"/>
      <c r="K13" s="320" t="e" cm="1">
        <f t="array" ref="K13">#REF!</f>
        <v>#REF!</v>
      </c>
      <c r="L13" s="321"/>
      <c r="M13" s="321"/>
      <c r="N13" s="320" t="e">
        <f>#REF!</f>
        <v>#REF!</v>
      </c>
      <c r="O13" s="320" t="e" cm="1">
        <f t="array" ref="O13">#REF!</f>
        <v>#REF!</v>
      </c>
      <c r="P13" s="322"/>
      <c r="Q13" s="322"/>
      <c r="R13" s="322"/>
      <c r="S13" s="322"/>
      <c r="T13" s="322"/>
      <c r="U13" s="322"/>
      <c r="V13" s="322"/>
      <c r="W13" s="322"/>
      <c r="X13" s="322"/>
      <c r="Y13" s="322"/>
      <c r="Z13" s="322"/>
      <c r="AA13" s="322"/>
      <c r="AB13" s="322"/>
      <c r="AC13" s="322"/>
      <c r="AD13" s="322"/>
      <c r="AE13" s="322"/>
      <c r="AF13" s="322"/>
      <c r="AG13" s="322"/>
      <c r="AH13" s="322"/>
      <c r="AI13" s="322"/>
      <c r="AJ13" s="322"/>
      <c r="AK13" s="322"/>
    </row>
    <row r="14" spans="1:39" ht="14.45" customHeight="1" x14ac:dyDescent="0.2">
      <c r="A14" s="652" t="s">
        <v>359</v>
      </c>
      <c r="B14" s="652"/>
      <c r="C14" s="652"/>
      <c r="D14" s="652"/>
      <c r="E14" s="652"/>
      <c r="F14" s="652"/>
      <c r="G14" s="402" t="e">
        <f>SUM(G2:G13)</f>
        <v>#REF!</v>
      </c>
      <c r="H14" s="402" t="e">
        <f>SUM(H2:H13)</f>
        <v>#REF!</v>
      </c>
      <c r="I14" s="402" t="e">
        <f>SUM(I2:I13)</f>
        <v>#REF!</v>
      </c>
      <c r="J14" s="403"/>
      <c r="K14" s="402" t="e">
        <f>SUM(K2:K13)</f>
        <v>#REF!</v>
      </c>
      <c r="L14" s="403"/>
      <c r="M14" s="404"/>
      <c r="N14" s="402" t="e">
        <f>SUM(N2:N13)</f>
        <v>#REF!</v>
      </c>
      <c r="O14" s="402" t="e">
        <f>SUM(O2:O13)</f>
        <v>#REF!</v>
      </c>
      <c r="P14" s="405"/>
      <c r="Q14" s="406">
        <f t="shared" ref="Q14:AI14" si="0">SUM(Q2:Q13)</f>
        <v>0</v>
      </c>
      <c r="R14" s="406">
        <f t="shared" si="0"/>
        <v>0</v>
      </c>
      <c r="S14" s="406">
        <f t="shared" si="0"/>
        <v>0</v>
      </c>
      <c r="T14" s="406">
        <f t="shared" si="0"/>
        <v>0</v>
      </c>
      <c r="U14" s="406">
        <f t="shared" si="0"/>
        <v>0</v>
      </c>
      <c r="V14" s="406">
        <f t="shared" si="0"/>
        <v>0</v>
      </c>
      <c r="W14" s="406">
        <f t="shared" si="0"/>
        <v>0</v>
      </c>
      <c r="X14" s="406">
        <f t="shared" si="0"/>
        <v>0</v>
      </c>
      <c r="Y14" s="406">
        <f t="shared" si="0"/>
        <v>0</v>
      </c>
      <c r="Z14" s="406">
        <f t="shared" si="0"/>
        <v>0</v>
      </c>
      <c r="AA14" s="406">
        <f t="shared" si="0"/>
        <v>0</v>
      </c>
      <c r="AB14" s="406">
        <f t="shared" si="0"/>
        <v>0</v>
      </c>
      <c r="AC14" s="406">
        <f t="shared" si="0"/>
        <v>0</v>
      </c>
      <c r="AD14" s="406">
        <f t="shared" si="0"/>
        <v>0</v>
      </c>
      <c r="AE14" s="406">
        <f t="shared" si="0"/>
        <v>0</v>
      </c>
      <c r="AF14" s="406">
        <f t="shared" si="0"/>
        <v>0</v>
      </c>
      <c r="AG14" s="406">
        <f t="shared" si="0"/>
        <v>0</v>
      </c>
      <c r="AH14" s="406">
        <f t="shared" si="0"/>
        <v>0</v>
      </c>
      <c r="AI14" s="406">
        <f t="shared" si="0"/>
        <v>0</v>
      </c>
      <c r="AJ14" s="406">
        <f t="shared" ref="AJ14" si="1">SUM(AJ2:AJ13)</f>
        <v>0</v>
      </c>
      <c r="AK14" s="406">
        <f>SUM(AK2:AK13)</f>
        <v>0</v>
      </c>
    </row>
    <row r="15" spans="1:39" x14ac:dyDescent="0.2">
      <c r="A15" s="653"/>
      <c r="B15" s="653"/>
      <c r="C15" s="653"/>
      <c r="D15" s="653"/>
      <c r="E15" s="653"/>
      <c r="F15" s="653"/>
      <c r="G15" s="653"/>
      <c r="H15" s="653"/>
      <c r="I15" s="653"/>
      <c r="J15" s="653"/>
      <c r="K15" s="653"/>
      <c r="L15" s="653"/>
      <c r="M15" s="653"/>
      <c r="N15" s="653"/>
      <c r="O15" s="653"/>
      <c r="P15" s="653"/>
      <c r="Q15" s="653"/>
      <c r="R15" s="653"/>
      <c r="S15" s="653"/>
      <c r="T15" s="653"/>
      <c r="U15" s="653"/>
      <c r="V15" s="653"/>
      <c r="W15" s="653"/>
      <c r="X15" s="653"/>
      <c r="Y15" s="653"/>
      <c r="Z15" s="653"/>
      <c r="AA15" s="653"/>
      <c r="AB15" s="653"/>
      <c r="AC15" s="653"/>
      <c r="AD15" s="653"/>
      <c r="AE15" s="653"/>
      <c r="AF15" s="653"/>
      <c r="AG15" s="653"/>
      <c r="AH15" s="653"/>
      <c r="AI15" s="653"/>
      <c r="AJ15" s="653"/>
      <c r="AK15" s="653"/>
    </row>
    <row r="16" spans="1:39" x14ac:dyDescent="0.2">
      <c r="A16" s="653"/>
      <c r="B16" s="653"/>
      <c r="C16" s="653"/>
      <c r="D16" s="653"/>
      <c r="E16" s="653"/>
      <c r="F16" s="653"/>
      <c r="G16" s="653"/>
      <c r="H16" s="653"/>
      <c r="I16" s="653"/>
      <c r="J16" s="653"/>
      <c r="K16" s="653"/>
      <c r="L16" s="653"/>
      <c r="M16" s="653"/>
      <c r="N16" s="653"/>
      <c r="O16" s="653"/>
      <c r="P16" s="653"/>
      <c r="Q16" s="653"/>
      <c r="R16" s="653"/>
      <c r="S16" s="653"/>
      <c r="T16" s="653"/>
      <c r="U16" s="653"/>
      <c r="V16" s="653"/>
      <c r="W16" s="653"/>
      <c r="X16" s="653"/>
      <c r="Y16" s="653"/>
      <c r="Z16" s="653"/>
      <c r="AA16" s="653"/>
      <c r="AB16" s="653"/>
      <c r="AC16" s="653"/>
      <c r="AD16" s="653"/>
      <c r="AE16" s="653"/>
      <c r="AF16" s="653"/>
      <c r="AG16" s="653"/>
      <c r="AH16" s="653"/>
      <c r="AI16" s="653"/>
      <c r="AJ16" s="653"/>
      <c r="AK16" s="653"/>
    </row>
    <row r="17" spans="1:39" x14ac:dyDescent="0.2">
      <c r="A17" s="399" t="s">
        <v>354</v>
      </c>
      <c r="B17" s="399"/>
      <c r="C17" s="399"/>
      <c r="D17" s="398"/>
      <c r="E17" s="398"/>
      <c r="F17" s="398"/>
      <c r="G17" s="398"/>
      <c r="H17" s="398"/>
      <c r="I17" s="398"/>
      <c r="J17" s="398"/>
      <c r="K17" s="398"/>
      <c r="L17" s="398"/>
      <c r="M17" s="398"/>
      <c r="N17" s="398"/>
      <c r="O17" s="398"/>
      <c r="P17" s="398"/>
    </row>
    <row r="18" spans="1:39" s="20" customFormat="1" x14ac:dyDescent="0.25">
      <c r="A18" s="313" t="s">
        <v>312</v>
      </c>
      <c r="B18" s="313" t="s">
        <v>313</v>
      </c>
      <c r="C18" s="313" t="s">
        <v>303</v>
      </c>
      <c r="D18" s="313" t="s">
        <v>301</v>
      </c>
      <c r="E18" s="313" t="s">
        <v>299</v>
      </c>
      <c r="F18" s="313" t="s">
        <v>300</v>
      </c>
      <c r="G18" s="313" t="s">
        <v>307</v>
      </c>
      <c r="H18" s="313" t="s">
        <v>294</v>
      </c>
      <c r="I18" s="313" t="s">
        <v>295</v>
      </c>
      <c r="J18" s="314" t="s">
        <v>306</v>
      </c>
      <c r="K18" s="313" t="s">
        <v>203</v>
      </c>
      <c r="L18" s="314" t="s">
        <v>306</v>
      </c>
      <c r="M18" s="314" t="s">
        <v>306</v>
      </c>
      <c r="N18" s="313" t="s">
        <v>308</v>
      </c>
      <c r="O18" s="313" t="s">
        <v>204</v>
      </c>
      <c r="P18" s="314" t="s">
        <v>306</v>
      </c>
      <c r="Q18" s="315"/>
      <c r="R18" s="315"/>
      <c r="S18" s="315"/>
      <c r="T18" s="315"/>
      <c r="U18" s="315"/>
      <c r="V18" s="315"/>
      <c r="W18" s="315"/>
      <c r="X18" s="315"/>
      <c r="Y18" s="315"/>
      <c r="Z18" s="316"/>
      <c r="AA18" s="316"/>
      <c r="AB18" s="316"/>
      <c r="AC18" s="316"/>
      <c r="AD18" s="316"/>
      <c r="AE18" s="316"/>
      <c r="AF18" s="316"/>
      <c r="AG18" s="316"/>
      <c r="AH18" s="316"/>
      <c r="AI18" s="316"/>
      <c r="AJ18" s="316"/>
      <c r="AK18" s="316"/>
      <c r="AL18" s="316"/>
      <c r="AM18" s="317"/>
    </row>
    <row r="19" spans="1:39" x14ac:dyDescent="0.2">
      <c r="A19" s="400" t="str">
        <f>Déclarations!D7</f>
        <v>À remplir par l'administration</v>
      </c>
      <c r="C19" s="1" t="s">
        <v>353</v>
      </c>
      <c r="D19" s="318" t="s">
        <v>422</v>
      </c>
      <c r="E19" s="323">
        <f>Déclarations!D2</f>
        <v>0</v>
      </c>
      <c r="G19" s="320" t="e">
        <f>SUM(#REF!+#REF!+#REF!+#REF!+#REF!+#REF!+#REF!+#REF!+#REF!+#REF!)</f>
        <v>#REF!</v>
      </c>
      <c r="H19" s="320" t="e">
        <f>SUM(#REF!+#REF!+#REF!+#REF!+#REF!+#REF!+#REF!+#REF!+#REF!+#REF!)</f>
        <v>#REF!</v>
      </c>
      <c r="I19" s="320" t="e" cm="1">
        <f t="array" ref="I19">SUM(#REF!+#REF!+#REF!+#REF!+#REF!+#REF!+#REF!+#REF!+#REF!+#REF!)</f>
        <v>#REF!</v>
      </c>
      <c r="K19" s="320" t="e" cm="1">
        <f t="array" ref="K19">SUM(#REF!+#REF!+#REF!+#REF!+#REF!+#REF!+#REF!+#REF!+#REF!+#REF!)</f>
        <v>#REF!</v>
      </c>
      <c r="N19" s="320" t="e" cm="1">
        <f t="array" ref="N19">SUM(#REF!+#REF!+#REF!+#REF!+#REF!+#REF!+#REF!+#REF!+#REF!+#REF!)</f>
        <v>#REF!</v>
      </c>
      <c r="O19" s="320" t="e" cm="1">
        <f t="array" ref="O19">SUM(#REF!+#REF!+#REF!+#REF!+#REF!+#REF!+#REF!+#REF!+#REF!+#REF!)</f>
        <v>#REF!</v>
      </c>
    </row>
    <row r="20" spans="1:39" x14ac:dyDescent="0.2">
      <c r="A20" s="400" t="str">
        <f>Déclarations!D7</f>
        <v>À remplir par l'administration</v>
      </c>
      <c r="C20" s="1" t="s">
        <v>356</v>
      </c>
      <c r="D20" s="318" t="s">
        <v>422</v>
      </c>
      <c r="E20" s="323">
        <f>Déclarations!D2</f>
        <v>0</v>
      </c>
      <c r="G20" s="320" t="e">
        <f>#REF!</f>
        <v>#REF!</v>
      </c>
      <c r="H20" s="320" t="e">
        <f>#REF!</f>
        <v>#REF!</v>
      </c>
      <c r="I20" s="320" t="e">
        <f>SUM(#REF!)</f>
        <v>#REF!</v>
      </c>
      <c r="K20" s="320" t="e">
        <f>SUM(#REF!)</f>
        <v>#REF!</v>
      </c>
      <c r="N20" s="320" t="e">
        <f>SUM(#REF!)</f>
        <v>#REF!</v>
      </c>
      <c r="O20" s="320" t="e">
        <f>SUM(#REF!)</f>
        <v>#REF!</v>
      </c>
    </row>
    <row r="21" spans="1:39" x14ac:dyDescent="0.2">
      <c r="A21" s="400" t="str">
        <f>Déclarations!D7</f>
        <v>À remplir par l'administration</v>
      </c>
      <c r="C21" s="1" t="s">
        <v>288</v>
      </c>
      <c r="D21" s="318" t="s">
        <v>422</v>
      </c>
      <c r="E21" s="323">
        <f>Déclarations!D2</f>
        <v>0</v>
      </c>
      <c r="G21" s="320" t="e">
        <f>#REF!</f>
        <v>#REF!</v>
      </c>
      <c r="H21" s="320" t="e">
        <f>#REF!</f>
        <v>#REF!</v>
      </c>
      <c r="I21" s="320" t="e">
        <f>SUM(#REF!)</f>
        <v>#REF!</v>
      </c>
      <c r="K21" s="320" t="e">
        <f>SUM(#REF!)</f>
        <v>#REF!</v>
      </c>
      <c r="N21" s="320" t="e">
        <f>SUM(#REF!)</f>
        <v>#REF!</v>
      </c>
      <c r="O21" s="320" t="e">
        <f>SUM(#REF!)</f>
        <v>#REF!</v>
      </c>
    </row>
    <row r="22" spans="1:39" x14ac:dyDescent="0.2">
      <c r="A22" s="400" t="str">
        <f>Déclarations!D7</f>
        <v>À remplir par l'administration</v>
      </c>
      <c r="C22" s="1" t="s">
        <v>355</v>
      </c>
      <c r="D22" s="318" t="s">
        <v>422</v>
      </c>
      <c r="E22" s="323">
        <f>Déclarations!D2</f>
        <v>0</v>
      </c>
      <c r="G22" s="320" t="e">
        <f>#REF!</f>
        <v>#REF!</v>
      </c>
      <c r="H22" s="320" t="e">
        <f>#REF!</f>
        <v>#REF!</v>
      </c>
      <c r="I22" s="320" t="e">
        <f>SUM(#REF!)</f>
        <v>#REF!</v>
      </c>
      <c r="K22" s="320" t="e">
        <f>SUM(#REF!)</f>
        <v>#REF!</v>
      </c>
      <c r="N22" s="320" t="e">
        <f>SUM(#REF!)</f>
        <v>#REF!</v>
      </c>
      <c r="O22" s="320" t="e">
        <f>SUM(#REF!)</f>
        <v>#REF!</v>
      </c>
    </row>
    <row r="23" spans="1:39" ht="14.45" customHeight="1" x14ac:dyDescent="0.2">
      <c r="A23" s="652" t="s">
        <v>358</v>
      </c>
      <c r="B23" s="652"/>
      <c r="C23" s="652"/>
      <c r="D23" s="652"/>
      <c r="E23" s="652"/>
      <c r="F23" s="652"/>
      <c r="G23" s="402" t="e">
        <f>SUM(G19+G20+G21+G22)</f>
        <v>#REF!</v>
      </c>
      <c r="H23" s="402" t="e">
        <f>SUM(H19+H20+H21+H22)</f>
        <v>#REF!</v>
      </c>
      <c r="I23" s="402" t="e">
        <f>SUM(I19+I20+I21+I22)</f>
        <v>#REF!</v>
      </c>
      <c r="J23" s="407"/>
      <c r="K23" s="402" t="e">
        <f>SUM(K19+K20+K21+K22)</f>
        <v>#REF!</v>
      </c>
      <c r="L23" s="407"/>
      <c r="M23" s="407"/>
      <c r="N23" s="402" t="e">
        <f>SUM(N19+N20+N21+N22)</f>
        <v>#REF!</v>
      </c>
      <c r="O23" s="402" t="e">
        <f>SUM(O19+O20+O21+O22)</f>
        <v>#REF!</v>
      </c>
      <c r="P23" s="401"/>
    </row>
    <row r="24" spans="1:39" ht="14.45" customHeight="1" x14ac:dyDescent="0.2">
      <c r="A24" s="654"/>
      <c r="B24" s="654"/>
      <c r="C24" s="654"/>
      <c r="D24" s="654"/>
      <c r="E24" s="654"/>
      <c r="F24" s="654"/>
      <c r="G24" s="654"/>
      <c r="H24" s="654"/>
      <c r="I24" s="654"/>
      <c r="J24" s="654"/>
      <c r="K24" s="654"/>
      <c r="L24" s="654"/>
      <c r="M24" s="654"/>
      <c r="N24" s="654"/>
      <c r="O24" s="654"/>
      <c r="P24" s="654"/>
      <c r="Q24" s="654"/>
      <c r="R24" s="654"/>
      <c r="S24" s="654"/>
      <c r="T24" s="654"/>
      <c r="U24" s="654"/>
      <c r="V24" s="654"/>
      <c r="W24" s="654"/>
      <c r="X24" s="654"/>
      <c r="Y24" s="654"/>
      <c r="Z24" s="654"/>
      <c r="AA24" s="654"/>
      <c r="AB24" s="654"/>
      <c r="AC24" s="654"/>
      <c r="AD24" s="654"/>
      <c r="AE24" s="654"/>
      <c r="AF24" s="654"/>
      <c r="AG24" s="654"/>
      <c r="AH24" s="654"/>
      <c r="AI24" s="654"/>
      <c r="AJ24" s="654"/>
      <c r="AK24" s="654"/>
    </row>
    <row r="25" spans="1:39" x14ac:dyDescent="0.2">
      <c r="A25" s="654"/>
      <c r="B25" s="654"/>
      <c r="C25" s="654"/>
      <c r="D25" s="654"/>
      <c r="E25" s="654"/>
      <c r="F25" s="654"/>
      <c r="G25" s="654"/>
      <c r="H25" s="654"/>
      <c r="I25" s="654"/>
      <c r="J25" s="654"/>
      <c r="K25" s="654"/>
      <c r="L25" s="654"/>
      <c r="M25" s="654"/>
      <c r="N25" s="654"/>
      <c r="O25" s="654"/>
      <c r="P25" s="654"/>
      <c r="Q25" s="654"/>
      <c r="R25" s="654"/>
      <c r="S25" s="654"/>
      <c r="T25" s="654"/>
      <c r="U25" s="654"/>
      <c r="V25" s="654"/>
      <c r="W25" s="654"/>
      <c r="X25" s="654"/>
      <c r="Y25" s="654"/>
      <c r="Z25" s="654"/>
      <c r="AA25" s="654"/>
      <c r="AB25" s="654"/>
      <c r="AC25" s="654"/>
      <c r="AD25" s="654"/>
      <c r="AE25" s="654"/>
      <c r="AF25" s="654"/>
      <c r="AG25" s="654"/>
      <c r="AH25" s="654"/>
      <c r="AI25" s="654"/>
      <c r="AJ25" s="654"/>
      <c r="AK25" s="654"/>
    </row>
    <row r="26" spans="1:39" x14ac:dyDescent="0.2">
      <c r="A26" s="399" t="s">
        <v>357</v>
      </c>
      <c r="B26" s="399"/>
      <c r="C26" s="399"/>
      <c r="D26" s="398"/>
      <c r="E26" s="398"/>
      <c r="F26" s="398"/>
      <c r="G26" s="398"/>
      <c r="H26" s="398"/>
      <c r="I26" s="398"/>
      <c r="J26" s="398"/>
      <c r="K26" s="398"/>
      <c r="L26" s="398"/>
      <c r="M26" s="398"/>
      <c r="N26" s="398"/>
      <c r="O26" s="398"/>
      <c r="P26" s="398"/>
    </row>
  </sheetData>
  <mergeCells count="4">
    <mergeCell ref="A23:F23"/>
    <mergeCell ref="A14:F14"/>
    <mergeCell ref="A15:AK16"/>
    <mergeCell ref="A24:AK25"/>
  </mergeCells>
  <phoneticPr fontId="30" type="noConversion"/>
  <pageMargins left="0.70866141732283472" right="0.70866141732283472" top="0.74803149606299213" bottom="0.74803149606299213" header="0.31496062992125984" footer="0.31496062992125984"/>
  <pageSetup scale="46" orientation="portrait" r:id="rId1"/>
  <headerFooter>
    <oddHeader>&amp;CRÉSERVÉ ADM</oddHeader>
  </headerFooter>
  <colBreaks count="1" manualBreakCount="1">
    <brk id="16" max="1048575" man="1"/>
  </colBreaks>
  <ignoredErrors>
    <ignoredError sqref="F5:F6 E10:E11 G10:H11 I3 I2 K2 N3:O3 S2 S10:S11 Q2:R2 U5:U8 V10:V11 W10:W11 X10:X11 B10:B11 T10:T11 M14 O14:P14 L14 V14:X14 Q14:U14 Y10:Y11 Y14 Z5:AK5 Z6:AK6 Z7:AK8 Z10:AK11 AA14:AE14 AG14:AK14 K11 K8 J14 F10:F11 I11 N11:O11 N10 Y5:Y8 T5:T8 B3:B8 X5:X8 W5:W8 V5:V8 S5:S8 G2:H8 E3:E8 I12 K12 N12:O12 E12:E13 G12:H13 B12:B13 Y12:Y13 N8:O8 N7:O7 I8 N2:O2 I13 I7 I4 K6 K3 K13 K4 N5:O5 N4:O4 N13:O13 I5 N6:O6 K5 I6 K7" unlockedFormula="1"/>
    <ignoredError xmlns:x16r3="http://schemas.microsoft.com/office/spreadsheetml/2018/08/main" sqref="A10:A11 A2:A8 A12" unlockedFormula="1" x16r3:misleadingFormat="1"/>
    <ignoredError sqref="I20:I22" formulaRange="1"/>
  </ignoredError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5CF5F-3565-44AD-A059-6DE50D8EF3CB}">
  <sheetPr>
    <tabColor theme="7" tint="0.79998168889431442"/>
  </sheetPr>
  <dimension ref="A1:R971"/>
  <sheetViews>
    <sheetView workbookViewId="0">
      <selection activeCell="C42" sqref="C42:E43"/>
    </sheetView>
  </sheetViews>
  <sheetFormatPr baseColWidth="10" defaultColWidth="12.5703125" defaultRowHeight="12.75" x14ac:dyDescent="0.2"/>
  <cols>
    <col min="1" max="1" width="11" style="134" customWidth="1"/>
    <col min="2" max="2" width="4.85546875" style="134" customWidth="1"/>
    <col min="3" max="3" width="26.140625" style="134" customWidth="1"/>
    <col min="4" max="4" width="28.85546875" style="134" customWidth="1"/>
    <col min="5" max="5" width="42.140625" style="134" customWidth="1"/>
    <col min="6" max="8" width="17.5703125" style="134" customWidth="1"/>
    <col min="9" max="18" width="8.5703125" style="134" customWidth="1"/>
    <col min="19" max="16384" width="12.5703125" style="134"/>
  </cols>
  <sheetData>
    <row r="1" spans="1:18" s="97" customFormat="1" ht="50.25" customHeight="1" x14ac:dyDescent="0.25">
      <c r="A1" s="632" t="s">
        <v>445</v>
      </c>
      <c r="B1" s="788"/>
      <c r="C1" s="788"/>
      <c r="D1" s="788"/>
      <c r="E1" s="788"/>
      <c r="F1" s="788"/>
      <c r="G1" s="788"/>
      <c r="H1" s="788"/>
      <c r="I1" s="788"/>
      <c r="J1" s="96"/>
      <c r="K1" s="96"/>
      <c r="L1" s="96"/>
      <c r="M1" s="96"/>
      <c r="N1" s="96"/>
      <c r="O1" s="96"/>
      <c r="P1" s="96"/>
      <c r="Q1" s="96"/>
      <c r="R1" s="96"/>
    </row>
    <row r="2" spans="1:18" ht="15" customHeight="1" x14ac:dyDescent="0.2">
      <c r="A2" s="789"/>
      <c r="B2" s="790"/>
      <c r="C2" s="790"/>
      <c r="D2" s="790"/>
      <c r="E2" s="790"/>
      <c r="F2" s="790"/>
      <c r="G2" s="790"/>
      <c r="H2" s="790"/>
      <c r="I2" s="790"/>
      <c r="J2" s="133"/>
      <c r="K2" s="133"/>
      <c r="L2" s="133"/>
      <c r="M2" s="133"/>
      <c r="N2" s="133"/>
      <c r="O2" s="133"/>
      <c r="P2" s="133"/>
      <c r="Q2" s="133"/>
      <c r="R2" s="133"/>
    </row>
    <row r="3" spans="1:18" ht="32.450000000000003" customHeight="1" x14ac:dyDescent="0.2">
      <c r="A3" s="806" t="s">
        <v>446</v>
      </c>
      <c r="B3" s="807"/>
      <c r="C3" s="807"/>
      <c r="D3" s="807"/>
      <c r="E3" s="808"/>
      <c r="F3" s="800" t="s">
        <v>31</v>
      </c>
      <c r="G3" s="781"/>
      <c r="H3" s="781"/>
      <c r="I3" s="135" t="s">
        <v>32</v>
      </c>
      <c r="J3" s="155"/>
      <c r="K3" s="155"/>
      <c r="L3" s="155"/>
      <c r="M3" s="155"/>
      <c r="N3" s="155"/>
      <c r="O3" s="155"/>
      <c r="P3" s="155"/>
      <c r="Q3" s="155"/>
      <c r="R3" s="155"/>
    </row>
    <row r="4" spans="1:18" ht="38.450000000000003" customHeight="1" x14ac:dyDescent="0.2">
      <c r="A4" s="156" t="s">
        <v>131</v>
      </c>
      <c r="B4" s="137" t="s">
        <v>19</v>
      </c>
      <c r="C4" s="782" t="s">
        <v>447</v>
      </c>
      <c r="D4" s="783"/>
      <c r="E4" s="784"/>
      <c r="F4" s="493" t="s">
        <v>442</v>
      </c>
      <c r="G4" s="493" t="s">
        <v>238</v>
      </c>
      <c r="H4" s="517" t="s">
        <v>128</v>
      </c>
      <c r="I4" s="140"/>
      <c r="J4" s="155"/>
      <c r="K4" s="155"/>
      <c r="L4" s="155"/>
      <c r="M4" s="155"/>
      <c r="N4" s="155"/>
      <c r="O4" s="155"/>
      <c r="P4" s="155"/>
      <c r="Q4" s="155"/>
      <c r="R4" s="155"/>
    </row>
    <row r="5" spans="1:18" ht="13.5" customHeight="1" x14ac:dyDescent="0.2">
      <c r="A5" s="371"/>
      <c r="B5" s="372"/>
      <c r="C5" s="774"/>
      <c r="D5" s="774"/>
      <c r="E5" s="775"/>
      <c r="F5" s="368"/>
      <c r="G5" s="369"/>
      <c r="H5" s="367" t="s">
        <v>378</v>
      </c>
      <c r="I5" s="144"/>
      <c r="J5" s="791"/>
      <c r="K5" s="605"/>
      <c r="L5" s="605"/>
      <c r="M5" s="605"/>
      <c r="N5" s="605"/>
      <c r="O5" s="605"/>
      <c r="P5" s="605"/>
      <c r="Q5" s="133"/>
      <c r="R5" s="133"/>
    </row>
    <row r="6" spans="1:18" ht="13.5" customHeight="1" x14ac:dyDescent="0.2">
      <c r="A6" s="371"/>
      <c r="B6" s="373"/>
      <c r="C6" s="804"/>
      <c r="D6" s="804"/>
      <c r="E6" s="805"/>
      <c r="F6" s="368"/>
      <c r="G6" s="369"/>
      <c r="H6" s="370"/>
      <c r="I6" s="144"/>
      <c r="J6" s="133"/>
      <c r="K6" s="133"/>
      <c r="L6" s="133"/>
      <c r="M6" s="133"/>
      <c r="N6" s="133"/>
      <c r="O6" s="133"/>
      <c r="P6" s="133"/>
      <c r="Q6" s="133"/>
      <c r="R6" s="133"/>
    </row>
    <row r="7" spans="1:18" ht="13.5" customHeight="1" x14ac:dyDescent="0.2">
      <c r="A7" s="371"/>
      <c r="B7" s="373"/>
      <c r="C7" s="774"/>
      <c r="D7" s="774"/>
      <c r="E7" s="775"/>
      <c r="F7" s="368"/>
      <c r="G7" s="369"/>
      <c r="H7" s="370"/>
      <c r="I7" s="144"/>
      <c r="J7" s="133"/>
      <c r="K7" s="133"/>
      <c r="L7" s="133"/>
      <c r="M7" s="133"/>
      <c r="N7" s="133"/>
      <c r="O7" s="133"/>
      <c r="P7" s="133"/>
      <c r="Q7" s="133"/>
      <c r="R7" s="133"/>
    </row>
    <row r="8" spans="1:18" ht="13.5" customHeight="1" x14ac:dyDescent="0.2">
      <c r="A8" s="371"/>
      <c r="B8" s="373"/>
      <c r="C8" s="785"/>
      <c r="D8" s="786"/>
      <c r="E8" s="787"/>
      <c r="F8" s="368"/>
      <c r="G8" s="369"/>
      <c r="H8" s="370"/>
      <c r="I8" s="149"/>
      <c r="J8" s="133"/>
      <c r="K8" s="133"/>
      <c r="L8" s="133"/>
      <c r="M8" s="133"/>
      <c r="N8" s="133"/>
      <c r="O8" s="133"/>
      <c r="P8" s="133"/>
      <c r="Q8" s="133"/>
      <c r="R8" s="133"/>
    </row>
    <row r="9" spans="1:18" ht="13.5" customHeight="1" x14ac:dyDescent="0.2">
      <c r="A9" s="371"/>
      <c r="B9" s="373"/>
      <c r="C9" s="774"/>
      <c r="D9" s="774"/>
      <c r="E9" s="775"/>
      <c r="F9" s="368"/>
      <c r="G9" s="369"/>
      <c r="H9" s="370"/>
      <c r="I9" s="149"/>
      <c r="J9" s="133"/>
      <c r="K9" s="133"/>
      <c r="L9" s="133"/>
      <c r="M9" s="133"/>
      <c r="N9" s="133"/>
      <c r="O9" s="133"/>
      <c r="P9" s="133"/>
      <c r="Q9" s="133"/>
      <c r="R9" s="133"/>
    </row>
    <row r="10" spans="1:18" ht="13.5" customHeight="1" x14ac:dyDescent="0.2">
      <c r="A10" s="371"/>
      <c r="B10" s="373"/>
      <c r="C10" s="774"/>
      <c r="D10" s="774"/>
      <c r="E10" s="775"/>
      <c r="F10" s="368"/>
      <c r="G10" s="369"/>
      <c r="H10" s="370"/>
      <c r="I10" s="149"/>
      <c r="J10" s="133"/>
      <c r="K10" s="133"/>
      <c r="L10" s="133"/>
      <c r="M10" s="133"/>
      <c r="N10" s="133"/>
      <c r="O10" s="133"/>
      <c r="P10" s="133"/>
      <c r="Q10" s="133"/>
      <c r="R10" s="133"/>
    </row>
    <row r="11" spans="1:18" ht="13.5" customHeight="1" x14ac:dyDescent="0.2">
      <c r="A11" s="371"/>
      <c r="B11" s="373"/>
      <c r="C11" s="774"/>
      <c r="D11" s="774"/>
      <c r="E11" s="775"/>
      <c r="F11" s="368"/>
      <c r="G11" s="369"/>
      <c r="H11" s="370"/>
      <c r="I11" s="149"/>
      <c r="J11" s="133"/>
      <c r="K11" s="133"/>
      <c r="L11" s="133"/>
      <c r="M11" s="133"/>
      <c r="N11" s="133"/>
      <c r="O11" s="133"/>
      <c r="P11" s="133"/>
      <c r="Q11" s="133"/>
      <c r="R11" s="133"/>
    </row>
    <row r="12" spans="1:18" ht="13.5" customHeight="1" x14ac:dyDescent="0.2">
      <c r="A12" s="371"/>
      <c r="B12" s="373"/>
      <c r="C12" s="774"/>
      <c r="D12" s="774"/>
      <c r="E12" s="775"/>
      <c r="F12" s="368"/>
      <c r="G12" s="369"/>
      <c r="H12" s="370"/>
      <c r="I12" s="149"/>
      <c r="J12" s="133"/>
      <c r="K12" s="133"/>
      <c r="L12" s="133"/>
      <c r="M12" s="133"/>
      <c r="N12" s="133"/>
      <c r="O12" s="133"/>
      <c r="P12" s="133"/>
      <c r="Q12" s="133"/>
      <c r="R12" s="133"/>
    </row>
    <row r="13" spans="1:18" ht="13.5" customHeight="1" x14ac:dyDescent="0.2">
      <c r="A13" s="371"/>
      <c r="B13" s="373"/>
      <c r="C13" s="774"/>
      <c r="D13" s="774"/>
      <c r="E13" s="775"/>
      <c r="F13" s="368"/>
      <c r="G13" s="369"/>
      <c r="H13" s="370"/>
      <c r="I13" s="144"/>
      <c r="J13" s="133"/>
      <c r="K13" s="133"/>
      <c r="L13" s="133"/>
      <c r="M13" s="133"/>
      <c r="N13" s="133"/>
      <c r="O13" s="133"/>
      <c r="P13" s="133"/>
      <c r="Q13" s="133"/>
      <c r="R13" s="133"/>
    </row>
    <row r="14" spans="1:18" ht="13.5" customHeight="1" x14ac:dyDescent="0.2">
      <c r="A14" s="371"/>
      <c r="B14" s="373"/>
      <c r="C14" s="774"/>
      <c r="D14" s="774"/>
      <c r="E14" s="775"/>
      <c r="F14" s="368"/>
      <c r="G14" s="369"/>
      <c r="H14" s="370"/>
      <c r="I14" s="144"/>
      <c r="J14" s="133"/>
      <c r="K14" s="133"/>
      <c r="L14" s="133"/>
      <c r="M14" s="133"/>
      <c r="N14" s="133"/>
      <c r="O14" s="133"/>
      <c r="P14" s="133"/>
      <c r="Q14" s="133"/>
      <c r="R14" s="133"/>
    </row>
    <row r="15" spans="1:18" ht="13.5" customHeight="1" x14ac:dyDescent="0.2">
      <c r="A15" s="371"/>
      <c r="B15" s="373"/>
      <c r="C15" s="797"/>
      <c r="D15" s="798"/>
      <c r="E15" s="799"/>
      <c r="F15" s="368"/>
      <c r="G15" s="369"/>
      <c r="H15" s="370"/>
      <c r="I15" s="144"/>
      <c r="J15" s="133"/>
      <c r="K15" s="133"/>
      <c r="L15" s="133"/>
      <c r="M15" s="133"/>
      <c r="N15" s="133"/>
      <c r="O15" s="133"/>
      <c r="P15" s="133"/>
      <c r="Q15" s="133"/>
      <c r="R15" s="133"/>
    </row>
    <row r="16" spans="1:18" ht="13.5" customHeight="1" x14ac:dyDescent="0.2">
      <c r="A16" s="371"/>
      <c r="B16" s="373"/>
      <c r="C16" s="774"/>
      <c r="D16" s="774"/>
      <c r="E16" s="775"/>
      <c r="F16" s="368"/>
      <c r="G16" s="369"/>
      <c r="H16" s="370"/>
      <c r="I16" s="144"/>
      <c r="J16" s="133"/>
      <c r="K16" s="133"/>
      <c r="L16" s="133"/>
      <c r="M16" s="133"/>
      <c r="N16" s="133"/>
      <c r="O16" s="133"/>
      <c r="P16" s="133"/>
      <c r="Q16" s="133"/>
      <c r="R16" s="133"/>
    </row>
    <row r="17" spans="1:18" ht="13.5" customHeight="1" x14ac:dyDescent="0.2">
      <c r="A17" s="371"/>
      <c r="B17" s="373"/>
      <c r="C17" s="774"/>
      <c r="D17" s="774"/>
      <c r="E17" s="775"/>
      <c r="F17" s="368"/>
      <c r="G17" s="369"/>
      <c r="H17" s="370"/>
      <c r="I17" s="144"/>
      <c r="J17" s="133"/>
      <c r="K17" s="133"/>
      <c r="L17" s="133"/>
      <c r="M17" s="133"/>
      <c r="N17" s="133"/>
      <c r="O17" s="133"/>
      <c r="P17" s="133"/>
      <c r="Q17" s="133"/>
      <c r="R17" s="133"/>
    </row>
    <row r="18" spans="1:18" ht="13.5" customHeight="1" x14ac:dyDescent="0.2">
      <c r="A18" s="371"/>
      <c r="B18" s="373"/>
      <c r="C18" s="774"/>
      <c r="D18" s="774"/>
      <c r="E18" s="775"/>
      <c r="F18" s="368"/>
      <c r="G18" s="369"/>
      <c r="H18" s="370"/>
      <c r="I18" s="149"/>
      <c r="J18" s="133"/>
      <c r="K18" s="133"/>
      <c r="L18" s="133"/>
      <c r="M18" s="133"/>
      <c r="N18" s="133"/>
      <c r="O18" s="133"/>
      <c r="P18" s="133"/>
      <c r="Q18" s="133"/>
      <c r="R18" s="133"/>
    </row>
    <row r="19" spans="1:18" ht="13.5" customHeight="1" x14ac:dyDescent="0.2">
      <c r="A19" s="371"/>
      <c r="B19" s="373"/>
      <c r="C19" s="774"/>
      <c r="D19" s="774"/>
      <c r="E19" s="775"/>
      <c r="F19" s="368"/>
      <c r="G19" s="369"/>
      <c r="H19" s="370"/>
      <c r="I19" s="149"/>
      <c r="J19" s="133"/>
      <c r="K19" s="133"/>
      <c r="L19" s="133"/>
      <c r="M19" s="133"/>
      <c r="N19" s="133"/>
      <c r="O19" s="133"/>
      <c r="P19" s="133"/>
      <c r="Q19" s="133"/>
      <c r="R19" s="133"/>
    </row>
    <row r="20" spans="1:18" ht="13.5" customHeight="1" x14ac:dyDescent="0.2">
      <c r="A20" s="371"/>
      <c r="B20" s="373"/>
      <c r="C20" s="774"/>
      <c r="D20" s="774"/>
      <c r="E20" s="775"/>
      <c r="F20" s="368"/>
      <c r="G20" s="369"/>
      <c r="H20" s="370"/>
      <c r="I20" s="149"/>
      <c r="J20" s="133"/>
      <c r="K20" s="133"/>
      <c r="L20" s="133"/>
      <c r="M20" s="133"/>
      <c r="N20" s="133"/>
      <c r="O20" s="133"/>
      <c r="P20" s="133"/>
      <c r="Q20" s="133"/>
      <c r="R20" s="133"/>
    </row>
    <row r="21" spans="1:18" ht="13.5" customHeight="1" x14ac:dyDescent="0.2">
      <c r="A21" s="371"/>
      <c r="B21" s="373"/>
      <c r="C21" s="774"/>
      <c r="D21" s="774"/>
      <c r="E21" s="775"/>
      <c r="F21" s="368"/>
      <c r="G21" s="369"/>
      <c r="H21" s="370"/>
      <c r="I21" s="149"/>
      <c r="J21" s="133"/>
      <c r="K21" s="133"/>
      <c r="L21" s="133"/>
      <c r="M21" s="133"/>
      <c r="N21" s="133"/>
      <c r="O21" s="133"/>
      <c r="P21" s="133"/>
      <c r="Q21" s="133"/>
      <c r="R21" s="133"/>
    </row>
    <row r="22" spans="1:18" ht="13.5" customHeight="1" x14ac:dyDescent="0.2">
      <c r="A22" s="371"/>
      <c r="B22" s="373"/>
      <c r="C22" s="774"/>
      <c r="D22" s="774"/>
      <c r="E22" s="775"/>
      <c r="F22" s="368"/>
      <c r="G22" s="369"/>
      <c r="H22" s="370"/>
      <c r="I22" s="149"/>
      <c r="J22" s="133"/>
      <c r="K22" s="133"/>
      <c r="L22" s="133"/>
      <c r="M22" s="133"/>
      <c r="N22" s="133"/>
      <c r="O22" s="133"/>
      <c r="P22" s="133"/>
      <c r="Q22" s="133"/>
      <c r="R22" s="133"/>
    </row>
    <row r="23" spans="1:18" ht="13.5" customHeight="1" x14ac:dyDescent="0.2">
      <c r="A23" s="371"/>
      <c r="B23" s="373"/>
      <c r="C23" s="774"/>
      <c r="D23" s="774"/>
      <c r="E23" s="775"/>
      <c r="F23" s="368"/>
      <c r="G23" s="369"/>
      <c r="H23" s="370"/>
      <c r="I23" s="149"/>
      <c r="J23" s="133"/>
      <c r="K23" s="133"/>
      <c r="L23" s="133"/>
      <c r="M23" s="133"/>
      <c r="N23" s="133"/>
      <c r="O23" s="133"/>
      <c r="P23" s="133"/>
      <c r="Q23" s="133"/>
      <c r="R23" s="133"/>
    </row>
    <row r="24" spans="1:18" ht="13.5" customHeight="1" x14ac:dyDescent="0.2">
      <c r="A24" s="371"/>
      <c r="B24" s="373"/>
      <c r="C24" s="774"/>
      <c r="D24" s="774"/>
      <c r="E24" s="775"/>
      <c r="F24" s="368"/>
      <c r="G24" s="369"/>
      <c r="H24" s="370"/>
      <c r="I24" s="149"/>
      <c r="J24" s="133"/>
      <c r="K24" s="133"/>
      <c r="L24" s="133"/>
      <c r="M24" s="133"/>
      <c r="N24" s="133"/>
      <c r="O24" s="133"/>
      <c r="P24" s="133"/>
      <c r="Q24" s="133"/>
      <c r="R24" s="133"/>
    </row>
    <row r="25" spans="1:18" ht="13.5" customHeight="1" thickBot="1" x14ac:dyDescent="0.25">
      <c r="A25" s="158"/>
      <c r="B25" s="159">
        <f>SUM(B5:B24)</f>
        <v>0</v>
      </c>
      <c r="C25" s="160"/>
      <c r="D25" s="160"/>
      <c r="E25" s="160"/>
      <c r="F25" s="161">
        <f>SUM(F5:F24)</f>
        <v>0</v>
      </c>
      <c r="G25" s="161">
        <f>SUM(G5:G24)</f>
        <v>0</v>
      </c>
      <c r="H25" s="162">
        <f>SUM(H5:H24)</f>
        <v>0</v>
      </c>
      <c r="I25" s="467">
        <f>SUM(I5:I24)</f>
        <v>0</v>
      </c>
      <c r="J25" s="155"/>
      <c r="K25" s="155"/>
      <c r="L25" s="133"/>
      <c r="M25" s="133"/>
      <c r="N25" s="133"/>
      <c r="O25" s="133"/>
      <c r="P25" s="133"/>
      <c r="Q25" s="133"/>
      <c r="R25" s="133"/>
    </row>
    <row r="26" spans="1:18" s="97" customFormat="1" ht="20.100000000000001" customHeight="1" thickBot="1" x14ac:dyDescent="0.3">
      <c r="A26" s="484"/>
      <c r="B26" s="504"/>
      <c r="C26" s="792" t="s">
        <v>233</v>
      </c>
      <c r="D26" s="792"/>
      <c r="E26" s="793"/>
      <c r="F26" s="485"/>
      <c r="G26" s="485"/>
      <c r="H26" s="485"/>
      <c r="I26" s="486"/>
      <c r="J26" s="96"/>
      <c r="K26" s="96"/>
      <c r="L26" s="96"/>
      <c r="M26" s="96"/>
      <c r="N26" s="96"/>
      <c r="O26" s="96"/>
      <c r="P26" s="96"/>
      <c r="Q26" s="96"/>
      <c r="R26" s="96"/>
    </row>
    <row r="27" spans="1:18" s="97" customFormat="1" ht="20.100000000000001" customHeight="1" thickBot="1" x14ac:dyDescent="0.3">
      <c r="A27" s="496"/>
      <c r="B27" s="506"/>
      <c r="C27" s="502" t="s">
        <v>234</v>
      </c>
      <c r="D27" s="500"/>
      <c r="E27" s="500"/>
      <c r="F27" s="485"/>
      <c r="G27" s="485"/>
      <c r="H27" s="485"/>
      <c r="I27" s="486"/>
      <c r="J27" s="96"/>
      <c r="K27" s="96"/>
      <c r="L27" s="96"/>
      <c r="M27" s="96"/>
      <c r="N27" s="96"/>
      <c r="O27" s="96"/>
      <c r="P27" s="96"/>
      <c r="Q27" s="96"/>
      <c r="R27" s="96"/>
    </row>
    <row r="28" spans="1:18" s="97" customFormat="1" ht="20.100000000000001" customHeight="1" thickBot="1" x14ac:dyDescent="0.3">
      <c r="A28" s="496"/>
      <c r="B28" s="505"/>
      <c r="C28" s="502" t="s">
        <v>235</v>
      </c>
      <c r="D28" s="500"/>
      <c r="E28" s="500"/>
      <c r="F28" s="485"/>
      <c r="G28" s="485"/>
      <c r="H28" s="485"/>
      <c r="I28" s="486"/>
      <c r="J28" s="96"/>
      <c r="K28" s="96"/>
      <c r="L28" s="96"/>
      <c r="M28" s="96"/>
      <c r="N28" s="96"/>
      <c r="O28" s="96"/>
      <c r="P28" s="96"/>
      <c r="Q28" s="96"/>
      <c r="R28" s="96"/>
    </row>
    <row r="29" spans="1:18" ht="28.5" customHeight="1" x14ac:dyDescent="0.2">
      <c r="A29" s="497"/>
      <c r="B29" s="518">
        <f>B28+B27+B26+B25</f>
        <v>0</v>
      </c>
      <c r="C29" s="801" t="s">
        <v>502</v>
      </c>
      <c r="D29" s="802"/>
      <c r="E29" s="803"/>
      <c r="F29" s="482"/>
      <c r="G29" s="482"/>
      <c r="H29" s="482"/>
      <c r="I29" s="483"/>
      <c r="J29" s="155"/>
      <c r="K29" s="155"/>
      <c r="L29" s="155"/>
      <c r="M29" s="155"/>
      <c r="N29" s="155"/>
      <c r="O29" s="155"/>
      <c r="P29" s="155"/>
      <c r="Q29" s="155"/>
      <c r="R29" s="155"/>
    </row>
    <row r="30" spans="1:18" ht="13.5" customHeight="1" x14ac:dyDescent="0.2">
      <c r="A30" s="133"/>
      <c r="B30" s="157"/>
      <c r="C30" s="157"/>
      <c r="D30" s="157"/>
      <c r="E30" s="157"/>
      <c r="F30" s="133"/>
      <c r="G30" s="133"/>
      <c r="H30" s="133"/>
      <c r="I30" s="167"/>
      <c r="J30" s="133"/>
      <c r="K30" s="133"/>
      <c r="L30" s="133"/>
      <c r="M30" s="133"/>
      <c r="N30" s="133"/>
      <c r="O30" s="133"/>
      <c r="P30" s="133"/>
      <c r="Q30" s="133"/>
      <c r="R30" s="133"/>
    </row>
    <row r="31" spans="1:18" ht="13.5" customHeight="1" x14ac:dyDescent="0.2">
      <c r="A31" s="133"/>
      <c r="B31" s="157"/>
      <c r="C31" s="157"/>
      <c r="D31" s="157"/>
      <c r="E31" s="157"/>
      <c r="F31" s="133"/>
      <c r="G31" s="133"/>
      <c r="H31" s="133"/>
      <c r="I31" s="167"/>
      <c r="J31" s="133"/>
      <c r="K31" s="133"/>
      <c r="L31" s="133"/>
      <c r="M31" s="133"/>
      <c r="N31" s="133"/>
      <c r="O31" s="133"/>
      <c r="P31" s="133"/>
      <c r="Q31" s="133"/>
      <c r="R31" s="133"/>
    </row>
    <row r="32" spans="1:18" ht="13.5" customHeight="1" x14ac:dyDescent="0.2">
      <c r="A32" s="133"/>
      <c r="B32" s="157"/>
      <c r="D32" s="157"/>
      <c r="E32" s="157"/>
      <c r="F32" s="133"/>
      <c r="G32" s="133"/>
      <c r="H32" s="133"/>
      <c r="I32" s="167"/>
      <c r="J32" s="133"/>
      <c r="K32" s="133"/>
      <c r="L32" s="133"/>
      <c r="M32" s="133"/>
      <c r="N32" s="133"/>
      <c r="O32" s="133"/>
      <c r="P32" s="133"/>
      <c r="Q32" s="133"/>
      <c r="R32" s="133"/>
    </row>
    <row r="33" spans="1:18" ht="13.5" customHeight="1" x14ac:dyDescent="0.2">
      <c r="A33" s="133"/>
      <c r="B33" s="157"/>
      <c r="C33" s="157"/>
      <c r="D33" s="157"/>
      <c r="E33" s="157"/>
      <c r="F33" s="133"/>
      <c r="G33" s="133"/>
      <c r="H33" s="133"/>
      <c r="I33" s="167"/>
      <c r="J33" s="133"/>
      <c r="K33" s="133"/>
      <c r="L33" s="133"/>
      <c r="M33" s="133"/>
      <c r="N33" s="133"/>
      <c r="O33" s="133"/>
      <c r="P33" s="133"/>
      <c r="Q33" s="133"/>
      <c r="R33" s="133"/>
    </row>
    <row r="34" spans="1:18" ht="13.5" customHeight="1" x14ac:dyDescent="0.2">
      <c r="A34" s="133"/>
      <c r="B34" s="157"/>
      <c r="C34" s="157"/>
      <c r="D34" s="157"/>
      <c r="E34" s="157"/>
      <c r="F34" s="133"/>
      <c r="G34" s="133"/>
      <c r="H34" s="133"/>
      <c r="I34" s="167"/>
      <c r="J34" s="133"/>
      <c r="K34" s="133"/>
      <c r="L34" s="133"/>
      <c r="M34" s="133"/>
      <c r="N34" s="133"/>
      <c r="O34" s="133"/>
      <c r="P34" s="133"/>
      <c r="Q34" s="133"/>
      <c r="R34" s="133"/>
    </row>
    <row r="35" spans="1:18" ht="13.5" customHeight="1" x14ac:dyDescent="0.2">
      <c r="A35" s="133"/>
      <c r="B35" s="157"/>
      <c r="C35" s="157"/>
      <c r="D35" s="157"/>
      <c r="E35" s="157"/>
      <c r="F35" s="133"/>
      <c r="G35" s="133"/>
      <c r="H35" s="133"/>
      <c r="I35" s="167"/>
      <c r="J35" s="133"/>
      <c r="K35" s="133"/>
      <c r="L35" s="133"/>
      <c r="M35" s="133"/>
      <c r="N35" s="133"/>
      <c r="O35" s="133"/>
      <c r="P35" s="133"/>
      <c r="Q35" s="133"/>
      <c r="R35" s="133"/>
    </row>
    <row r="36" spans="1:18" ht="13.5" customHeight="1" x14ac:dyDescent="0.2">
      <c r="A36" s="133"/>
      <c r="B36" s="157"/>
      <c r="C36" s="157"/>
      <c r="D36" s="157"/>
      <c r="E36" s="157"/>
      <c r="F36" s="133"/>
      <c r="G36" s="133"/>
      <c r="H36" s="133"/>
      <c r="I36" s="167"/>
      <c r="J36" s="133"/>
      <c r="K36" s="133"/>
      <c r="L36" s="133"/>
      <c r="M36" s="133"/>
      <c r="N36" s="133"/>
      <c r="O36" s="133"/>
      <c r="P36" s="133"/>
      <c r="Q36" s="133"/>
      <c r="R36" s="133"/>
    </row>
    <row r="37" spans="1:18" ht="13.5" customHeight="1" x14ac:dyDescent="0.2">
      <c r="A37" s="133"/>
      <c r="B37" s="157"/>
      <c r="C37" s="157"/>
      <c r="D37" s="157"/>
      <c r="E37" s="157"/>
      <c r="F37" s="133"/>
      <c r="G37" s="133"/>
      <c r="H37" s="133"/>
      <c r="I37" s="167"/>
      <c r="J37" s="133"/>
      <c r="K37" s="133"/>
      <c r="L37" s="133"/>
      <c r="M37" s="133"/>
      <c r="N37" s="133"/>
      <c r="O37" s="133"/>
      <c r="P37" s="133"/>
      <c r="Q37" s="133"/>
      <c r="R37" s="133"/>
    </row>
    <row r="38" spans="1:18" ht="13.5" customHeight="1" x14ac:dyDescent="0.2">
      <c r="A38" s="133"/>
      <c r="B38" s="157"/>
      <c r="C38" s="157"/>
      <c r="D38" s="157"/>
      <c r="E38" s="157"/>
      <c r="F38" s="133"/>
      <c r="G38" s="133"/>
      <c r="H38" s="133"/>
      <c r="I38" s="167"/>
      <c r="J38" s="133"/>
      <c r="K38" s="133"/>
      <c r="L38" s="133"/>
      <c r="M38" s="133"/>
      <c r="N38" s="133"/>
      <c r="O38" s="133"/>
      <c r="P38" s="133"/>
      <c r="Q38" s="133"/>
      <c r="R38" s="133"/>
    </row>
    <row r="39" spans="1:18" ht="13.5" customHeight="1" x14ac:dyDescent="0.2">
      <c r="A39" s="133"/>
      <c r="B39" s="157"/>
      <c r="C39" s="157"/>
      <c r="D39" s="157"/>
      <c r="E39" s="157"/>
      <c r="F39" s="133"/>
      <c r="G39" s="133"/>
      <c r="H39" s="133"/>
      <c r="I39" s="167"/>
      <c r="J39" s="133"/>
      <c r="K39" s="133"/>
      <c r="L39" s="133"/>
      <c r="M39" s="133"/>
      <c r="N39" s="133"/>
      <c r="O39" s="133"/>
      <c r="P39" s="133"/>
      <c r="Q39" s="133"/>
      <c r="R39" s="133"/>
    </row>
    <row r="40" spans="1:18" ht="13.5" customHeight="1" x14ac:dyDescent="0.2">
      <c r="A40" s="133"/>
      <c r="B40" s="157"/>
      <c r="C40" s="157"/>
      <c r="D40" s="157"/>
      <c r="E40" s="157"/>
      <c r="F40" s="133"/>
      <c r="G40" s="133"/>
      <c r="H40" s="133"/>
      <c r="I40" s="167"/>
      <c r="J40" s="133"/>
      <c r="K40" s="133"/>
      <c r="L40" s="133"/>
      <c r="M40" s="133"/>
      <c r="N40" s="133"/>
      <c r="O40" s="133"/>
      <c r="P40" s="133"/>
      <c r="Q40" s="133"/>
      <c r="R40" s="133"/>
    </row>
    <row r="41" spans="1:18" ht="13.5" customHeight="1" x14ac:dyDescent="0.2">
      <c r="A41" s="133"/>
      <c r="B41" s="157"/>
      <c r="C41" s="157"/>
      <c r="D41" s="157"/>
      <c r="E41" s="157"/>
      <c r="F41" s="133"/>
      <c r="G41" s="133"/>
      <c r="H41" s="133"/>
      <c r="I41" s="167"/>
      <c r="J41" s="133"/>
      <c r="K41" s="133"/>
      <c r="L41" s="133"/>
      <c r="M41" s="133"/>
      <c r="N41" s="133"/>
      <c r="O41" s="133"/>
      <c r="P41" s="133"/>
      <c r="Q41" s="133"/>
      <c r="R41" s="133"/>
    </row>
    <row r="42" spans="1:18" ht="13.5" customHeight="1" x14ac:dyDescent="0.2">
      <c r="A42" s="133"/>
      <c r="B42" s="157"/>
      <c r="C42" s="157"/>
      <c r="D42" s="157"/>
      <c r="E42" s="157"/>
      <c r="F42" s="133"/>
      <c r="G42" s="133"/>
      <c r="H42" s="133"/>
      <c r="I42" s="167"/>
      <c r="J42" s="133"/>
      <c r="K42" s="133"/>
      <c r="L42" s="133"/>
      <c r="M42" s="133"/>
      <c r="N42" s="133"/>
      <c r="O42" s="133"/>
      <c r="P42" s="133"/>
      <c r="Q42" s="133"/>
      <c r="R42" s="133"/>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sheetData>
  <mergeCells count="28">
    <mergeCell ref="C24:E24"/>
    <mergeCell ref="C13:E13"/>
    <mergeCell ref="C14:E14"/>
    <mergeCell ref="C15:E15"/>
    <mergeCell ref="C16:E16"/>
    <mergeCell ref="C17:E17"/>
    <mergeCell ref="C18:E18"/>
    <mergeCell ref="C19:E19"/>
    <mergeCell ref="C20:E20"/>
    <mergeCell ref="C21:E21"/>
    <mergeCell ref="C22:E22"/>
    <mergeCell ref="C23:E23"/>
    <mergeCell ref="C26:E26"/>
    <mergeCell ref="C29:E29"/>
    <mergeCell ref="J5:P5"/>
    <mergeCell ref="C6:E6"/>
    <mergeCell ref="A1:I1"/>
    <mergeCell ref="A2:I2"/>
    <mergeCell ref="C12:E12"/>
    <mergeCell ref="A3:E3"/>
    <mergeCell ref="F3:H3"/>
    <mergeCell ref="C4:E4"/>
    <mergeCell ref="C5:E5"/>
    <mergeCell ref="C7:E7"/>
    <mergeCell ref="C8:E8"/>
    <mergeCell ref="C9:E9"/>
    <mergeCell ref="C10:E10"/>
    <mergeCell ref="C11:E11"/>
  </mergeCells>
  <pageMargins left="0.7" right="0.7" top="0.75" bottom="0.75" header="0.3" footer="0.3"/>
  <ignoredErrors>
    <ignoredError sqref="F25:I25" unlockedFormula="1"/>
  </ignoredErrors>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38964-7779-41E0-BED5-C4C7B9A33FDD}">
  <sheetPr>
    <tabColor theme="7" tint="0.79998168889431442"/>
  </sheetPr>
  <dimension ref="A1:R972"/>
  <sheetViews>
    <sheetView workbookViewId="0">
      <selection activeCell="C42" sqref="C42:E43"/>
    </sheetView>
  </sheetViews>
  <sheetFormatPr baseColWidth="10" defaultColWidth="12.5703125" defaultRowHeight="12.75" x14ac:dyDescent="0.2"/>
  <cols>
    <col min="1" max="1" width="11" style="134" customWidth="1"/>
    <col min="2" max="2" width="4.85546875" style="134" customWidth="1"/>
    <col min="3" max="3" width="26.140625" style="134" customWidth="1"/>
    <col min="4" max="4" width="28.85546875" style="134" customWidth="1"/>
    <col min="5" max="5" width="42.140625" style="134" customWidth="1"/>
    <col min="6" max="8" width="17.5703125" style="134" customWidth="1"/>
    <col min="9" max="18" width="8.5703125" style="134" customWidth="1"/>
    <col min="19" max="16384" width="12.5703125" style="134"/>
  </cols>
  <sheetData>
    <row r="1" spans="1:18" s="97" customFormat="1" ht="45" customHeight="1" x14ac:dyDescent="0.25">
      <c r="A1" s="632" t="s">
        <v>462</v>
      </c>
      <c r="B1" s="788"/>
      <c r="C1" s="788"/>
      <c r="D1" s="788"/>
      <c r="E1" s="788"/>
      <c r="F1" s="788"/>
      <c r="G1" s="788"/>
      <c r="H1" s="788"/>
      <c r="I1" s="788"/>
      <c r="J1" s="96"/>
      <c r="K1" s="96"/>
      <c r="L1" s="96"/>
      <c r="M1" s="96"/>
      <c r="N1" s="96"/>
      <c r="O1" s="96"/>
      <c r="P1" s="96"/>
      <c r="Q1" s="96"/>
      <c r="R1" s="96"/>
    </row>
    <row r="2" spans="1:18" ht="15" customHeight="1" x14ac:dyDescent="0.2">
      <c r="A2" s="789"/>
      <c r="B2" s="790"/>
      <c r="C2" s="790"/>
      <c r="D2" s="790"/>
      <c r="E2" s="790"/>
      <c r="F2" s="790"/>
      <c r="G2" s="790"/>
      <c r="H2" s="790"/>
      <c r="I2" s="790"/>
      <c r="J2" s="133"/>
      <c r="K2" s="133"/>
      <c r="L2" s="133"/>
      <c r="M2" s="133"/>
      <c r="N2" s="133"/>
      <c r="O2" s="133"/>
      <c r="P2" s="133"/>
      <c r="Q2" s="133"/>
      <c r="R2" s="133"/>
    </row>
    <row r="3" spans="1:18" ht="32.450000000000003" customHeight="1" x14ac:dyDescent="0.2">
      <c r="A3" s="806" t="s">
        <v>446</v>
      </c>
      <c r="B3" s="807"/>
      <c r="C3" s="807"/>
      <c r="D3" s="807"/>
      <c r="E3" s="808"/>
      <c r="F3" s="800" t="s">
        <v>31</v>
      </c>
      <c r="G3" s="781"/>
      <c r="H3" s="781"/>
      <c r="I3" s="135" t="s">
        <v>32</v>
      </c>
      <c r="J3" s="155"/>
      <c r="K3" s="155"/>
      <c r="L3" s="155"/>
      <c r="M3" s="155"/>
      <c r="N3" s="155"/>
      <c r="O3" s="155"/>
      <c r="P3" s="155"/>
      <c r="Q3" s="155"/>
      <c r="R3" s="155"/>
    </row>
    <row r="4" spans="1:18" ht="38.450000000000003" customHeight="1" x14ac:dyDescent="0.2">
      <c r="A4" s="156" t="s">
        <v>131</v>
      </c>
      <c r="B4" s="461" t="s">
        <v>19</v>
      </c>
      <c r="C4" s="782" t="s">
        <v>447</v>
      </c>
      <c r="D4" s="783"/>
      <c r="E4" s="784"/>
      <c r="F4" s="493" t="s">
        <v>442</v>
      </c>
      <c r="G4" s="493" t="s">
        <v>238</v>
      </c>
      <c r="H4" s="517" t="s">
        <v>128</v>
      </c>
      <c r="I4" s="140"/>
      <c r="J4" s="155"/>
      <c r="K4" s="155"/>
      <c r="L4" s="155"/>
      <c r="M4" s="155"/>
      <c r="N4" s="155"/>
      <c r="O4" s="155"/>
      <c r="P4" s="155"/>
      <c r="Q4" s="155"/>
      <c r="R4" s="155"/>
    </row>
    <row r="5" spans="1:18" ht="13.5" customHeight="1" x14ac:dyDescent="0.2">
      <c r="A5" s="371"/>
      <c r="B5" s="372"/>
      <c r="C5" s="774"/>
      <c r="D5" s="774"/>
      <c r="E5" s="775"/>
      <c r="F5" s="368"/>
      <c r="G5" s="369"/>
      <c r="H5" s="367" t="s">
        <v>378</v>
      </c>
      <c r="I5" s="144"/>
      <c r="J5" s="791"/>
      <c r="K5" s="605"/>
      <c r="L5" s="605"/>
      <c r="M5" s="605"/>
      <c r="N5" s="605"/>
      <c r="O5" s="605"/>
      <c r="P5" s="605"/>
      <c r="Q5" s="133"/>
      <c r="R5" s="133"/>
    </row>
    <row r="6" spans="1:18" ht="13.5" customHeight="1" x14ac:dyDescent="0.2">
      <c r="A6" s="371"/>
      <c r="B6" s="373"/>
      <c r="C6" s="774"/>
      <c r="D6" s="774"/>
      <c r="E6" s="775"/>
      <c r="F6" s="368"/>
      <c r="G6" s="369"/>
      <c r="H6" s="370"/>
      <c r="I6" s="144"/>
      <c r="J6" s="133"/>
      <c r="K6" s="133"/>
      <c r="L6" s="133"/>
      <c r="M6" s="133"/>
      <c r="N6" s="133"/>
      <c r="O6" s="133"/>
      <c r="P6" s="133"/>
      <c r="Q6" s="133"/>
      <c r="R6" s="133"/>
    </row>
    <row r="7" spans="1:18" ht="13.5" customHeight="1" x14ac:dyDescent="0.2">
      <c r="A7" s="371"/>
      <c r="B7" s="373"/>
      <c r="C7" s="774"/>
      <c r="D7" s="774"/>
      <c r="E7" s="775"/>
      <c r="F7" s="368"/>
      <c r="G7" s="369"/>
      <c r="H7" s="370"/>
      <c r="I7" s="144"/>
      <c r="J7" s="133"/>
      <c r="K7" s="133"/>
      <c r="L7" s="133"/>
      <c r="M7" s="133"/>
      <c r="N7" s="133"/>
      <c r="O7" s="133"/>
      <c r="P7" s="133"/>
      <c r="Q7" s="133"/>
      <c r="R7" s="133"/>
    </row>
    <row r="8" spans="1:18" ht="13.5" customHeight="1" x14ac:dyDescent="0.2">
      <c r="A8" s="371"/>
      <c r="B8" s="373"/>
      <c r="C8" s="785"/>
      <c r="D8" s="786"/>
      <c r="E8" s="787"/>
      <c r="F8" s="368"/>
      <c r="G8" s="369"/>
      <c r="H8" s="370"/>
      <c r="I8" s="149"/>
      <c r="J8" s="133"/>
      <c r="K8" s="133"/>
      <c r="L8" s="133"/>
      <c r="M8" s="133"/>
      <c r="N8" s="133"/>
      <c r="O8" s="133"/>
      <c r="P8" s="133"/>
      <c r="Q8" s="133"/>
      <c r="R8" s="133"/>
    </row>
    <row r="9" spans="1:18" ht="13.5" customHeight="1" x14ac:dyDescent="0.2">
      <c r="A9" s="371"/>
      <c r="B9" s="373"/>
      <c r="C9" s="774"/>
      <c r="D9" s="774"/>
      <c r="E9" s="775"/>
      <c r="F9" s="368"/>
      <c r="G9" s="369"/>
      <c r="H9" s="370"/>
      <c r="I9" s="149"/>
      <c r="J9" s="133"/>
      <c r="K9" s="133"/>
      <c r="L9" s="133"/>
      <c r="M9" s="133"/>
      <c r="N9" s="133"/>
      <c r="O9" s="133"/>
      <c r="P9" s="133"/>
      <c r="Q9" s="133"/>
      <c r="R9" s="133"/>
    </row>
    <row r="10" spans="1:18" ht="13.5" customHeight="1" x14ac:dyDescent="0.2">
      <c r="A10" s="371"/>
      <c r="B10" s="373"/>
      <c r="C10" s="774"/>
      <c r="D10" s="774"/>
      <c r="E10" s="775"/>
      <c r="F10" s="368"/>
      <c r="G10" s="369"/>
      <c r="H10" s="370"/>
      <c r="I10" s="149"/>
      <c r="J10" s="133"/>
      <c r="K10" s="133"/>
      <c r="L10" s="133"/>
      <c r="M10" s="133"/>
      <c r="N10" s="133"/>
      <c r="O10" s="133"/>
      <c r="P10" s="133"/>
      <c r="Q10" s="133"/>
      <c r="R10" s="133"/>
    </row>
    <row r="11" spans="1:18" ht="13.5" customHeight="1" x14ac:dyDescent="0.2">
      <c r="A11" s="371"/>
      <c r="B11" s="373"/>
      <c r="C11" s="774"/>
      <c r="D11" s="774"/>
      <c r="E11" s="775"/>
      <c r="F11" s="368"/>
      <c r="G11" s="369"/>
      <c r="H11" s="370"/>
      <c r="I11" s="149"/>
      <c r="J11" s="133"/>
      <c r="K11" s="133"/>
      <c r="L11" s="133"/>
      <c r="M11" s="133"/>
      <c r="N11" s="133"/>
      <c r="O11" s="133"/>
      <c r="P11" s="133"/>
      <c r="Q11" s="133"/>
      <c r="R11" s="133"/>
    </row>
    <row r="12" spans="1:18" ht="13.5" customHeight="1" x14ac:dyDescent="0.2">
      <c r="A12" s="371"/>
      <c r="B12" s="373"/>
      <c r="C12" s="774"/>
      <c r="D12" s="774"/>
      <c r="E12" s="775"/>
      <c r="F12" s="368"/>
      <c r="G12" s="369"/>
      <c r="H12" s="370"/>
      <c r="I12" s="149"/>
      <c r="J12" s="133"/>
      <c r="K12" s="133"/>
      <c r="L12" s="133"/>
      <c r="M12" s="133"/>
      <c r="N12" s="133"/>
      <c r="O12" s="133"/>
      <c r="P12" s="133"/>
      <c r="Q12" s="133"/>
      <c r="R12" s="133"/>
    </row>
    <row r="13" spans="1:18" ht="13.5" customHeight="1" x14ac:dyDescent="0.2">
      <c r="A13" s="371"/>
      <c r="B13" s="373"/>
      <c r="C13" s="774"/>
      <c r="D13" s="774"/>
      <c r="E13" s="775"/>
      <c r="F13" s="368"/>
      <c r="G13" s="369"/>
      <c r="H13" s="370"/>
      <c r="I13" s="144"/>
      <c r="J13" s="133"/>
      <c r="K13" s="133"/>
      <c r="L13" s="133"/>
      <c r="M13" s="133"/>
      <c r="N13" s="133"/>
      <c r="O13" s="133"/>
      <c r="P13" s="133"/>
      <c r="Q13" s="133"/>
      <c r="R13" s="133"/>
    </row>
    <row r="14" spans="1:18" ht="13.5" customHeight="1" x14ac:dyDescent="0.2">
      <c r="A14" s="371"/>
      <c r="B14" s="373"/>
      <c r="C14" s="774"/>
      <c r="D14" s="774"/>
      <c r="E14" s="775"/>
      <c r="F14" s="368"/>
      <c r="G14" s="369"/>
      <c r="H14" s="370"/>
      <c r="I14" s="144"/>
      <c r="J14" s="133"/>
      <c r="K14" s="133"/>
      <c r="L14" s="133"/>
      <c r="M14" s="133"/>
      <c r="N14" s="133"/>
      <c r="O14" s="133"/>
      <c r="P14" s="133"/>
      <c r="Q14" s="133"/>
      <c r="R14" s="133"/>
    </row>
    <row r="15" spans="1:18" ht="13.5" customHeight="1" x14ac:dyDescent="0.2">
      <c r="A15" s="371"/>
      <c r="B15" s="373"/>
      <c r="C15" s="797"/>
      <c r="D15" s="798"/>
      <c r="E15" s="799"/>
      <c r="F15" s="368"/>
      <c r="G15" s="369"/>
      <c r="H15" s="370"/>
      <c r="I15" s="144"/>
      <c r="J15" s="133"/>
      <c r="K15" s="133"/>
      <c r="L15" s="133"/>
      <c r="M15" s="133"/>
      <c r="N15" s="133"/>
      <c r="O15" s="133"/>
      <c r="P15" s="133"/>
      <c r="Q15" s="133"/>
      <c r="R15" s="133"/>
    </row>
    <row r="16" spans="1:18" ht="13.5" customHeight="1" x14ac:dyDescent="0.2">
      <c r="A16" s="371"/>
      <c r="B16" s="373"/>
      <c r="C16" s="774"/>
      <c r="D16" s="774"/>
      <c r="E16" s="775"/>
      <c r="F16" s="368"/>
      <c r="G16" s="369"/>
      <c r="H16" s="370"/>
      <c r="I16" s="144"/>
      <c r="J16" s="133"/>
      <c r="K16" s="133"/>
      <c r="L16" s="133"/>
      <c r="M16" s="133"/>
      <c r="N16" s="133"/>
      <c r="O16" s="133"/>
      <c r="P16" s="133"/>
      <c r="Q16" s="133"/>
      <c r="R16" s="133"/>
    </row>
    <row r="17" spans="1:18" ht="13.5" customHeight="1" x14ac:dyDescent="0.2">
      <c r="A17" s="371"/>
      <c r="B17" s="373"/>
      <c r="C17" s="774"/>
      <c r="D17" s="774"/>
      <c r="E17" s="775"/>
      <c r="F17" s="368"/>
      <c r="G17" s="369"/>
      <c r="H17" s="370"/>
      <c r="I17" s="144"/>
      <c r="J17" s="133"/>
      <c r="K17" s="133"/>
      <c r="L17" s="133"/>
      <c r="M17" s="133"/>
      <c r="N17" s="133"/>
      <c r="O17" s="133"/>
      <c r="P17" s="133"/>
      <c r="Q17" s="133"/>
      <c r="R17" s="133"/>
    </row>
    <row r="18" spans="1:18" ht="13.5" customHeight="1" x14ac:dyDescent="0.2">
      <c r="A18" s="371"/>
      <c r="B18" s="373"/>
      <c r="C18" s="774"/>
      <c r="D18" s="774"/>
      <c r="E18" s="775"/>
      <c r="F18" s="368"/>
      <c r="G18" s="369"/>
      <c r="H18" s="370"/>
      <c r="I18" s="149"/>
      <c r="J18" s="133"/>
      <c r="K18" s="133"/>
      <c r="L18" s="133"/>
      <c r="M18" s="133"/>
      <c r="N18" s="133"/>
      <c r="O18" s="133"/>
      <c r="P18" s="133"/>
      <c r="Q18" s="133"/>
      <c r="R18" s="133"/>
    </row>
    <row r="19" spans="1:18" ht="13.5" customHeight="1" x14ac:dyDescent="0.2">
      <c r="A19" s="371"/>
      <c r="B19" s="373"/>
      <c r="C19" s="774"/>
      <c r="D19" s="774"/>
      <c r="E19" s="775"/>
      <c r="F19" s="368"/>
      <c r="G19" s="369"/>
      <c r="H19" s="370"/>
      <c r="I19" s="149"/>
      <c r="J19" s="133"/>
      <c r="K19" s="133"/>
      <c r="L19" s="133"/>
      <c r="M19" s="133"/>
      <c r="N19" s="133"/>
      <c r="O19" s="133"/>
      <c r="P19" s="133"/>
      <c r="Q19" s="133"/>
      <c r="R19" s="133"/>
    </row>
    <row r="20" spans="1:18" ht="13.5" customHeight="1" x14ac:dyDescent="0.2">
      <c r="A20" s="371"/>
      <c r="B20" s="373"/>
      <c r="C20" s="774"/>
      <c r="D20" s="774"/>
      <c r="E20" s="775"/>
      <c r="F20" s="368"/>
      <c r="G20" s="369"/>
      <c r="H20" s="370"/>
      <c r="I20" s="149"/>
      <c r="J20" s="133"/>
      <c r="K20" s="133"/>
      <c r="L20" s="133"/>
      <c r="M20" s="133"/>
      <c r="N20" s="133"/>
      <c r="O20" s="133"/>
      <c r="P20" s="133"/>
      <c r="Q20" s="133"/>
      <c r="R20" s="133"/>
    </row>
    <row r="21" spans="1:18" ht="13.5" customHeight="1" x14ac:dyDescent="0.2">
      <c r="A21" s="371"/>
      <c r="B21" s="373"/>
      <c r="C21" s="774"/>
      <c r="D21" s="774"/>
      <c r="E21" s="775"/>
      <c r="F21" s="368"/>
      <c r="G21" s="369"/>
      <c r="H21" s="370"/>
      <c r="I21" s="149"/>
      <c r="J21" s="133"/>
      <c r="K21" s="133"/>
      <c r="L21" s="133"/>
      <c r="M21" s="133"/>
      <c r="N21" s="133"/>
      <c r="O21" s="133"/>
      <c r="P21" s="133"/>
      <c r="Q21" s="133"/>
      <c r="R21" s="133"/>
    </row>
    <row r="22" spans="1:18" ht="13.5" customHeight="1" x14ac:dyDescent="0.2">
      <c r="A22" s="371"/>
      <c r="B22" s="373"/>
      <c r="C22" s="774"/>
      <c r="D22" s="774"/>
      <c r="E22" s="775"/>
      <c r="F22" s="368"/>
      <c r="G22" s="369"/>
      <c r="H22" s="370"/>
      <c r="I22" s="149"/>
      <c r="J22" s="133"/>
      <c r="K22" s="133"/>
      <c r="L22" s="133"/>
      <c r="M22" s="133"/>
      <c r="N22" s="133"/>
      <c r="O22" s="133"/>
      <c r="P22" s="133"/>
      <c r="Q22" s="133"/>
      <c r="R22" s="133"/>
    </row>
    <row r="23" spans="1:18" ht="13.5" customHeight="1" x14ac:dyDescent="0.2">
      <c r="A23" s="371"/>
      <c r="B23" s="373"/>
      <c r="C23" s="774"/>
      <c r="D23" s="774"/>
      <c r="E23" s="775"/>
      <c r="F23" s="368"/>
      <c r="G23" s="369"/>
      <c r="H23" s="370"/>
      <c r="I23" s="149"/>
      <c r="J23" s="133"/>
      <c r="K23" s="133"/>
      <c r="L23" s="133"/>
      <c r="M23" s="133"/>
      <c r="N23" s="133"/>
      <c r="O23" s="133"/>
      <c r="P23" s="133"/>
      <c r="Q23" s="133"/>
      <c r="R23" s="133"/>
    </row>
    <row r="24" spans="1:18" ht="13.5" customHeight="1" x14ac:dyDescent="0.2">
      <c r="A24" s="371"/>
      <c r="B24" s="373"/>
      <c r="C24" s="774"/>
      <c r="D24" s="774"/>
      <c r="E24" s="775"/>
      <c r="F24" s="368"/>
      <c r="G24" s="369"/>
      <c r="H24" s="370"/>
      <c r="I24" s="149"/>
      <c r="J24" s="133"/>
      <c r="K24" s="133"/>
      <c r="L24" s="133"/>
      <c r="M24" s="133"/>
      <c r="N24" s="133"/>
      <c r="O24" s="133"/>
      <c r="P24" s="133"/>
      <c r="Q24" s="133"/>
      <c r="R24" s="133"/>
    </row>
    <row r="25" spans="1:18" ht="13.5" customHeight="1" thickBot="1" x14ac:dyDescent="0.25">
      <c r="A25" s="158"/>
      <c r="B25" s="159">
        <f>SUM(B5:B24)</f>
        <v>0</v>
      </c>
      <c r="C25" s="160"/>
      <c r="D25" s="160"/>
      <c r="E25" s="160"/>
      <c r="F25" s="161">
        <f>SUM(F5:F24)</f>
        <v>0</v>
      </c>
      <c r="G25" s="161">
        <f>SUM(G5:G24)</f>
        <v>0</v>
      </c>
      <c r="H25" s="162">
        <f>SUM(H5:H24)</f>
        <v>0</v>
      </c>
      <c r="I25" s="467">
        <f>SUM(I5:I24)</f>
        <v>0</v>
      </c>
      <c r="J25" s="155"/>
      <c r="K25" s="155"/>
      <c r="L25" s="133"/>
      <c r="M25" s="133"/>
      <c r="N25" s="133"/>
      <c r="O25" s="133"/>
      <c r="P25" s="133"/>
      <c r="Q25" s="133"/>
      <c r="R25" s="133"/>
    </row>
    <row r="26" spans="1:18" s="97" customFormat="1" ht="20.100000000000001" customHeight="1" thickBot="1" x14ac:dyDescent="0.3">
      <c r="A26" s="484"/>
      <c r="B26" s="504"/>
      <c r="C26" s="792" t="s">
        <v>233</v>
      </c>
      <c r="D26" s="792"/>
      <c r="E26" s="793"/>
      <c r="F26" s="485"/>
      <c r="G26" s="485"/>
      <c r="H26" s="485"/>
      <c r="I26" s="486"/>
      <c r="J26" s="96"/>
      <c r="K26" s="96"/>
      <c r="L26" s="96"/>
      <c r="M26" s="96"/>
      <c r="N26" s="96"/>
      <c r="O26" s="96"/>
      <c r="P26" s="96"/>
      <c r="Q26" s="96"/>
      <c r="R26" s="96"/>
    </row>
    <row r="27" spans="1:18" s="97" customFormat="1" ht="20.100000000000001" customHeight="1" thickBot="1" x14ac:dyDescent="0.3">
      <c r="A27" s="496"/>
      <c r="B27" s="506"/>
      <c r="C27" s="502" t="s">
        <v>234</v>
      </c>
      <c r="D27" s="500"/>
      <c r="E27" s="500"/>
      <c r="F27" s="485"/>
      <c r="G27" s="485"/>
      <c r="H27" s="485"/>
      <c r="I27" s="486"/>
      <c r="J27" s="96"/>
      <c r="K27" s="96"/>
      <c r="L27" s="96"/>
      <c r="M27" s="96"/>
      <c r="N27" s="96"/>
      <c r="O27" s="96"/>
      <c r="P27" s="96"/>
      <c r="Q27" s="96"/>
      <c r="R27" s="96"/>
    </row>
    <row r="28" spans="1:18" s="97" customFormat="1" ht="20.100000000000001" customHeight="1" thickBot="1" x14ac:dyDescent="0.3">
      <c r="A28" s="496"/>
      <c r="B28" s="505"/>
      <c r="C28" s="502" t="s">
        <v>235</v>
      </c>
      <c r="D28" s="500"/>
      <c r="E28" s="500"/>
      <c r="F28" s="485"/>
      <c r="G28" s="485"/>
      <c r="H28" s="485"/>
      <c r="I28" s="486"/>
      <c r="J28" s="96"/>
      <c r="K28" s="96"/>
      <c r="L28" s="96"/>
      <c r="M28" s="96"/>
      <c r="N28" s="96"/>
      <c r="O28" s="96"/>
      <c r="P28" s="96"/>
      <c r="Q28" s="96"/>
      <c r="R28" s="96"/>
    </row>
    <row r="29" spans="1:18" ht="28.5" customHeight="1" x14ac:dyDescent="0.2">
      <c r="A29" s="497"/>
      <c r="B29" s="518">
        <f>B28+B27+B26+B25</f>
        <v>0</v>
      </c>
      <c r="C29" s="801" t="s">
        <v>502</v>
      </c>
      <c r="D29" s="802"/>
      <c r="E29" s="803"/>
      <c r="F29" s="482"/>
      <c r="G29" s="482"/>
      <c r="H29" s="482"/>
      <c r="I29" s="483"/>
      <c r="J29" s="155"/>
      <c r="K29" s="155"/>
      <c r="L29" s="155"/>
      <c r="M29" s="155"/>
      <c r="N29" s="155"/>
      <c r="O29" s="155"/>
      <c r="P29" s="155"/>
      <c r="Q29" s="155"/>
      <c r="R29" s="155"/>
    </row>
    <row r="30" spans="1:18" ht="13.5" customHeight="1" x14ac:dyDescent="0.2">
      <c r="A30" s="164"/>
      <c r="B30" s="165"/>
      <c r="C30" s="165"/>
      <c r="D30" s="165"/>
      <c r="E30" s="165"/>
      <c r="F30" s="166"/>
      <c r="G30" s="166"/>
      <c r="H30" s="166"/>
      <c r="I30" s="167"/>
      <c r="J30" s="133"/>
      <c r="K30" s="133"/>
      <c r="L30" s="133"/>
      <c r="M30" s="133"/>
      <c r="N30" s="133"/>
      <c r="O30" s="133"/>
      <c r="P30" s="133"/>
      <c r="Q30" s="133"/>
      <c r="R30" s="133"/>
    </row>
    <row r="31" spans="1:18" ht="13.5" customHeight="1" x14ac:dyDescent="0.2">
      <c r="A31" s="133"/>
      <c r="B31" s="157"/>
      <c r="C31" s="157"/>
      <c r="D31" s="157"/>
      <c r="E31" s="157"/>
      <c r="F31" s="133"/>
      <c r="G31" s="133"/>
      <c r="H31" s="133"/>
      <c r="I31" s="167"/>
      <c r="J31" s="133"/>
      <c r="K31" s="133"/>
      <c r="L31" s="133"/>
      <c r="M31" s="133"/>
      <c r="N31" s="133"/>
      <c r="O31" s="133"/>
      <c r="P31" s="133"/>
      <c r="Q31" s="133"/>
      <c r="R31" s="133"/>
    </row>
    <row r="32" spans="1:18" ht="13.5" customHeight="1" x14ac:dyDescent="0.2">
      <c r="A32" s="133"/>
      <c r="B32" s="157"/>
      <c r="C32" s="157"/>
      <c r="D32" s="157"/>
      <c r="E32" s="157"/>
      <c r="F32" s="133"/>
      <c r="G32" s="133"/>
      <c r="H32" s="133"/>
      <c r="I32" s="167"/>
      <c r="J32" s="133"/>
      <c r="K32" s="133"/>
      <c r="L32" s="133"/>
      <c r="M32" s="133"/>
      <c r="N32" s="133"/>
      <c r="O32" s="133"/>
      <c r="P32" s="133"/>
      <c r="Q32" s="133"/>
      <c r="R32" s="133"/>
    </row>
    <row r="33" spans="1:18" ht="13.5" customHeight="1" x14ac:dyDescent="0.2">
      <c r="A33" s="133"/>
      <c r="B33" s="157"/>
      <c r="D33" s="157"/>
      <c r="E33" s="157"/>
      <c r="F33" s="133"/>
      <c r="G33" s="133"/>
      <c r="H33" s="133"/>
      <c r="I33" s="167"/>
      <c r="J33" s="133"/>
      <c r="K33" s="133"/>
      <c r="L33" s="133"/>
      <c r="M33" s="133"/>
      <c r="N33" s="133"/>
      <c r="O33" s="133"/>
      <c r="P33" s="133"/>
      <c r="Q33" s="133"/>
      <c r="R33" s="133"/>
    </row>
    <row r="34" spans="1:18" ht="13.5" customHeight="1" x14ac:dyDescent="0.2">
      <c r="A34" s="133"/>
      <c r="B34" s="157"/>
      <c r="C34" s="157"/>
      <c r="D34" s="157"/>
      <c r="E34" s="157"/>
      <c r="F34" s="133"/>
      <c r="G34" s="133"/>
      <c r="H34" s="133"/>
      <c r="I34" s="167"/>
      <c r="J34" s="133"/>
      <c r="K34" s="133"/>
      <c r="L34" s="133"/>
      <c r="M34" s="133"/>
      <c r="N34" s="133"/>
      <c r="O34" s="133"/>
      <c r="P34" s="133"/>
      <c r="Q34" s="133"/>
      <c r="R34" s="133"/>
    </row>
    <row r="35" spans="1:18" ht="13.5" customHeight="1" x14ac:dyDescent="0.2">
      <c r="A35" s="133"/>
      <c r="B35" s="157"/>
      <c r="C35" s="157"/>
      <c r="D35" s="157"/>
      <c r="E35" s="157"/>
      <c r="F35" s="133"/>
      <c r="G35" s="133"/>
      <c r="H35" s="133"/>
      <c r="I35" s="167"/>
      <c r="J35" s="133"/>
      <c r="K35" s="133"/>
      <c r="L35" s="133"/>
      <c r="M35" s="133"/>
      <c r="N35" s="133"/>
      <c r="O35" s="133"/>
      <c r="P35" s="133"/>
      <c r="Q35" s="133"/>
      <c r="R35" s="133"/>
    </row>
    <row r="36" spans="1:18" ht="13.5" customHeight="1" x14ac:dyDescent="0.2">
      <c r="A36" s="133"/>
      <c r="B36" s="157"/>
      <c r="C36" s="157"/>
      <c r="D36" s="157"/>
      <c r="E36" s="157"/>
      <c r="F36" s="133"/>
      <c r="G36" s="133"/>
      <c r="H36" s="133"/>
      <c r="I36" s="167"/>
      <c r="J36" s="133"/>
      <c r="K36" s="133"/>
      <c r="L36" s="133"/>
      <c r="M36" s="133"/>
      <c r="N36" s="133"/>
      <c r="O36" s="133"/>
      <c r="P36" s="133"/>
      <c r="Q36" s="133"/>
      <c r="R36" s="133"/>
    </row>
    <row r="37" spans="1:18" ht="13.5" customHeight="1" x14ac:dyDescent="0.2">
      <c r="A37" s="133"/>
      <c r="B37" s="157"/>
      <c r="C37" s="157"/>
      <c r="D37" s="157"/>
      <c r="E37" s="157"/>
      <c r="F37" s="133"/>
      <c r="G37" s="133"/>
      <c r="H37" s="133"/>
      <c r="I37" s="167"/>
      <c r="J37" s="133"/>
      <c r="K37" s="133"/>
      <c r="L37" s="133"/>
      <c r="M37" s="133"/>
      <c r="N37" s="133"/>
      <c r="O37" s="133"/>
      <c r="P37" s="133"/>
      <c r="Q37" s="133"/>
      <c r="R37" s="133"/>
    </row>
    <row r="38" spans="1:18" ht="13.5" customHeight="1" x14ac:dyDescent="0.2">
      <c r="A38" s="133"/>
      <c r="B38" s="157"/>
      <c r="C38" s="157"/>
      <c r="D38" s="157"/>
      <c r="E38" s="157"/>
      <c r="F38" s="133"/>
      <c r="G38" s="133"/>
      <c r="H38" s="133"/>
      <c r="I38" s="167"/>
      <c r="J38" s="133"/>
      <c r="K38" s="133"/>
      <c r="L38" s="133"/>
      <c r="M38" s="133"/>
      <c r="N38" s="133"/>
      <c r="O38" s="133"/>
      <c r="P38" s="133"/>
      <c r="Q38" s="133"/>
      <c r="R38" s="133"/>
    </row>
    <row r="39" spans="1:18" ht="13.5" customHeight="1" x14ac:dyDescent="0.2">
      <c r="A39" s="133"/>
      <c r="B39" s="157"/>
      <c r="C39" s="157"/>
      <c r="D39" s="157"/>
      <c r="E39" s="157"/>
      <c r="F39" s="133"/>
      <c r="G39" s="133"/>
      <c r="H39" s="133"/>
      <c r="I39" s="167"/>
      <c r="J39" s="133"/>
      <c r="K39" s="133"/>
      <c r="L39" s="133"/>
      <c r="M39" s="133"/>
      <c r="N39" s="133"/>
      <c r="O39" s="133"/>
      <c r="P39" s="133"/>
      <c r="Q39" s="133"/>
      <c r="R39" s="133"/>
    </row>
    <row r="40" spans="1:18" ht="13.5" customHeight="1" x14ac:dyDescent="0.2">
      <c r="A40" s="133"/>
      <c r="B40" s="157"/>
      <c r="C40" s="157"/>
      <c r="D40" s="157"/>
      <c r="E40" s="157"/>
      <c r="F40" s="133"/>
      <c r="G40" s="133"/>
      <c r="H40" s="133"/>
      <c r="I40" s="167"/>
      <c r="J40" s="133"/>
      <c r="K40" s="133"/>
      <c r="L40" s="133"/>
      <c r="M40" s="133"/>
      <c r="N40" s="133"/>
      <c r="O40" s="133"/>
      <c r="P40" s="133"/>
      <c r="Q40" s="133"/>
      <c r="R40" s="133"/>
    </row>
    <row r="41" spans="1:18" ht="13.5" customHeight="1" x14ac:dyDescent="0.2">
      <c r="A41" s="133"/>
      <c r="B41" s="157"/>
      <c r="C41" s="157"/>
      <c r="D41" s="157"/>
      <c r="E41" s="157"/>
      <c r="F41" s="133"/>
      <c r="G41" s="133"/>
      <c r="H41" s="133"/>
      <c r="I41" s="167"/>
      <c r="J41" s="133"/>
      <c r="K41" s="133"/>
      <c r="L41" s="133"/>
      <c r="M41" s="133"/>
      <c r="N41" s="133"/>
      <c r="O41" s="133"/>
      <c r="P41" s="133"/>
      <c r="Q41" s="133"/>
      <c r="R41" s="133"/>
    </row>
    <row r="42" spans="1:18" ht="13.5" customHeight="1" x14ac:dyDescent="0.2">
      <c r="A42" s="133"/>
      <c r="B42" s="157"/>
      <c r="C42" s="157"/>
      <c r="D42" s="157"/>
      <c r="E42" s="157"/>
      <c r="F42" s="133"/>
      <c r="G42" s="133"/>
      <c r="H42" s="133"/>
      <c r="I42" s="167"/>
      <c r="J42" s="133"/>
      <c r="K42" s="133"/>
      <c r="L42" s="133"/>
      <c r="M42" s="133"/>
      <c r="N42" s="133"/>
      <c r="O42" s="133"/>
      <c r="P42" s="133"/>
      <c r="Q42" s="133"/>
      <c r="R42" s="133"/>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57"/>
      <c r="C972" s="157"/>
      <c r="D972" s="157"/>
      <c r="E972" s="157"/>
      <c r="F972" s="133"/>
      <c r="G972" s="133"/>
      <c r="H972" s="133"/>
      <c r="I972" s="167"/>
      <c r="J972" s="133"/>
      <c r="K972" s="133"/>
      <c r="L972" s="133"/>
      <c r="M972" s="133"/>
      <c r="N972" s="133"/>
      <c r="O972" s="133"/>
      <c r="P972" s="133"/>
      <c r="Q972" s="133"/>
      <c r="R972" s="133"/>
    </row>
  </sheetData>
  <mergeCells count="28">
    <mergeCell ref="C22:E22"/>
    <mergeCell ref="C17:E17"/>
    <mergeCell ref="C18:E18"/>
    <mergeCell ref="C19:E19"/>
    <mergeCell ref="C20:E20"/>
    <mergeCell ref="C21:E21"/>
    <mergeCell ref="J5:P5"/>
    <mergeCell ref="C6:E6"/>
    <mergeCell ref="C7:E7"/>
    <mergeCell ref="C8:E8"/>
    <mergeCell ref="C9:E9"/>
    <mergeCell ref="C5:E5"/>
    <mergeCell ref="C26:E26"/>
    <mergeCell ref="C29:E29"/>
    <mergeCell ref="A1:I1"/>
    <mergeCell ref="A2:I2"/>
    <mergeCell ref="A3:E3"/>
    <mergeCell ref="F3:H3"/>
    <mergeCell ref="C4:E4"/>
    <mergeCell ref="C16:E16"/>
    <mergeCell ref="C10:E10"/>
    <mergeCell ref="C11:E11"/>
    <mergeCell ref="C12:E12"/>
    <mergeCell ref="C13:E13"/>
    <mergeCell ref="C14:E14"/>
    <mergeCell ref="C15:E15"/>
    <mergeCell ref="C23:E23"/>
    <mergeCell ref="C24:E24"/>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B04D8-2B74-43B3-B8D3-F1804565337B}">
  <sheetPr>
    <tabColor theme="7" tint="0.79998168889431442"/>
  </sheetPr>
  <dimension ref="A1:R984"/>
  <sheetViews>
    <sheetView tabSelected="1" workbookViewId="0">
      <selection activeCell="A3" sqref="A3:E3"/>
    </sheetView>
  </sheetViews>
  <sheetFormatPr baseColWidth="10" defaultColWidth="12.5703125" defaultRowHeight="12.75" x14ac:dyDescent="0.2"/>
  <cols>
    <col min="1" max="1" width="5.140625" style="134" customWidth="1"/>
    <col min="2" max="2" width="3.85546875" style="134" customWidth="1"/>
    <col min="3" max="3" width="26.140625" style="134" customWidth="1"/>
    <col min="4" max="4" width="28.85546875" style="134" customWidth="1"/>
    <col min="5" max="5" width="42.140625" style="134" customWidth="1"/>
    <col min="6" max="6" width="22.5703125" style="134" customWidth="1"/>
    <col min="7" max="8" width="17.5703125" style="134" customWidth="1"/>
    <col min="9" max="18" width="8.5703125" style="134" customWidth="1"/>
    <col min="19" max="16384" width="12.5703125" style="134"/>
  </cols>
  <sheetData>
    <row r="1" spans="1:18" s="97" customFormat="1" ht="45" customHeight="1" x14ac:dyDescent="0.25">
      <c r="A1" s="632" t="s">
        <v>571</v>
      </c>
      <c r="B1" s="788"/>
      <c r="C1" s="788"/>
      <c r="D1" s="788"/>
      <c r="E1" s="788"/>
      <c r="F1" s="788"/>
      <c r="G1" s="788"/>
      <c r="H1" s="788"/>
      <c r="I1" s="788"/>
      <c r="J1" s="96"/>
      <c r="K1" s="96"/>
      <c r="L1" s="96"/>
      <c r="M1" s="96"/>
      <c r="N1" s="96"/>
      <c r="O1" s="96"/>
      <c r="P1" s="96"/>
      <c r="Q1" s="96"/>
      <c r="R1" s="96"/>
    </row>
    <row r="2" spans="1:18" ht="15" customHeight="1" x14ac:dyDescent="0.2">
      <c r="A2" s="789"/>
      <c r="B2" s="790"/>
      <c r="C2" s="790"/>
      <c r="D2" s="790"/>
      <c r="E2" s="790"/>
      <c r="F2" s="790"/>
      <c r="G2" s="790"/>
      <c r="H2" s="790"/>
      <c r="I2" s="790"/>
      <c r="J2" s="133"/>
      <c r="K2" s="133"/>
      <c r="L2" s="133"/>
      <c r="M2" s="133"/>
      <c r="N2" s="133"/>
      <c r="O2" s="133"/>
      <c r="P2" s="133"/>
      <c r="Q2" s="133"/>
      <c r="R2" s="133"/>
    </row>
    <row r="3" spans="1:18" ht="63.6" customHeight="1" x14ac:dyDescent="0.2">
      <c r="A3" s="809" t="s">
        <v>503</v>
      </c>
      <c r="B3" s="810"/>
      <c r="C3" s="810"/>
      <c r="D3" s="810"/>
      <c r="E3" s="811"/>
      <c r="F3" s="780" t="s">
        <v>31</v>
      </c>
      <c r="G3" s="781"/>
      <c r="H3" s="781"/>
      <c r="I3" s="135" t="s">
        <v>32</v>
      </c>
      <c r="J3" s="133"/>
      <c r="K3" s="133"/>
      <c r="L3" s="133"/>
      <c r="M3" s="133"/>
      <c r="N3" s="133"/>
      <c r="O3" s="133"/>
      <c r="P3" s="133"/>
      <c r="Q3" s="133"/>
      <c r="R3" s="133"/>
    </row>
    <row r="4" spans="1:18" s="97" customFormat="1" ht="75.95" customHeight="1" x14ac:dyDescent="0.2">
      <c r="A4" s="136" t="s">
        <v>131</v>
      </c>
      <c r="B4" s="137" t="s">
        <v>19</v>
      </c>
      <c r="C4" s="138" t="s">
        <v>486</v>
      </c>
      <c r="D4" s="138" t="s">
        <v>487</v>
      </c>
      <c r="E4" s="139" t="s">
        <v>488</v>
      </c>
      <c r="F4" s="524" t="s">
        <v>441</v>
      </c>
      <c r="G4" s="491" t="s">
        <v>489</v>
      </c>
      <c r="H4" s="525" t="s">
        <v>490</v>
      </c>
      <c r="I4" s="140"/>
      <c r="J4" s="141"/>
      <c r="K4" s="141"/>
      <c r="L4" s="141"/>
      <c r="M4" s="142"/>
      <c r="N4" s="142"/>
      <c r="O4" s="142"/>
      <c r="P4" s="142"/>
      <c r="Q4" s="142"/>
      <c r="R4" s="142"/>
    </row>
    <row r="5" spans="1:18" ht="13.5" customHeight="1" x14ac:dyDescent="0.2">
      <c r="A5" s="143" t="s">
        <v>22</v>
      </c>
      <c r="B5" s="372"/>
      <c r="C5" s="381"/>
      <c r="D5" s="381"/>
      <c r="E5" s="382"/>
      <c r="F5" s="373" t="s">
        <v>491</v>
      </c>
      <c r="G5" s="366"/>
      <c r="H5" s="369"/>
      <c r="I5" s="374"/>
      <c r="J5" s="791"/>
      <c r="K5" s="605"/>
      <c r="L5" s="605"/>
      <c r="M5" s="605"/>
      <c r="N5" s="605"/>
      <c r="O5" s="605"/>
      <c r="P5" s="605"/>
      <c r="Q5" s="145"/>
      <c r="R5" s="145"/>
    </row>
    <row r="6" spans="1:18" ht="13.5" customHeight="1" x14ac:dyDescent="0.2">
      <c r="A6" s="146" t="s">
        <v>23</v>
      </c>
      <c r="B6" s="373"/>
      <c r="C6" s="383"/>
      <c r="D6" s="383"/>
      <c r="E6" s="384"/>
      <c r="F6" s="373" t="s">
        <v>491</v>
      </c>
      <c r="G6" s="369"/>
      <c r="H6" s="369"/>
      <c r="I6" s="374"/>
      <c r="J6" s="147"/>
      <c r="K6" s="145"/>
      <c r="L6" s="145"/>
      <c r="M6" s="145"/>
      <c r="N6" s="145"/>
      <c r="O6" s="145"/>
      <c r="P6" s="145"/>
      <c r="Q6" s="145"/>
      <c r="R6" s="145"/>
    </row>
    <row r="7" spans="1:18" ht="13.5" customHeight="1" x14ac:dyDescent="0.2">
      <c r="A7" s="146" t="s">
        <v>24</v>
      </c>
      <c r="B7" s="373"/>
      <c r="C7" s="383"/>
      <c r="D7" s="383"/>
      <c r="E7" s="384"/>
      <c r="F7" s="373" t="s">
        <v>491</v>
      </c>
      <c r="G7" s="369"/>
      <c r="H7" s="369"/>
      <c r="I7" s="374"/>
      <c r="J7" s="148"/>
      <c r="K7" s="145"/>
      <c r="L7" s="145"/>
      <c r="M7" s="145"/>
      <c r="N7" s="145"/>
      <c r="O7" s="145"/>
      <c r="P7" s="145"/>
      <c r="Q7" s="145"/>
      <c r="R7" s="145"/>
    </row>
    <row r="8" spans="1:18" ht="13.5" customHeight="1" x14ac:dyDescent="0.2">
      <c r="A8" s="146" t="s">
        <v>25</v>
      </c>
      <c r="B8" s="373"/>
      <c r="C8" s="383"/>
      <c r="D8" s="383"/>
      <c r="E8" s="384"/>
      <c r="F8" s="373" t="s">
        <v>491</v>
      </c>
      <c r="G8" s="369"/>
      <c r="H8" s="369"/>
      <c r="I8" s="374"/>
      <c r="J8" s="150"/>
      <c r="K8" s="151"/>
      <c r="L8" s="151"/>
      <c r="M8" s="151"/>
      <c r="N8" s="151"/>
      <c r="O8" s="151"/>
      <c r="P8" s="151"/>
      <c r="Q8" s="151"/>
      <c r="R8" s="151"/>
    </row>
    <row r="9" spans="1:18" ht="13.5" customHeight="1" x14ac:dyDescent="0.2">
      <c r="A9" s="146" t="s">
        <v>26</v>
      </c>
      <c r="B9" s="373"/>
      <c r="C9" s="383"/>
      <c r="D9" s="383"/>
      <c r="E9" s="384"/>
      <c r="F9" s="373" t="s">
        <v>491</v>
      </c>
      <c r="G9" s="369"/>
      <c r="H9" s="369"/>
      <c r="I9" s="374"/>
      <c r="J9" s="150"/>
      <c r="K9" s="151"/>
      <c r="L9" s="151"/>
      <c r="M9" s="151"/>
      <c r="N9" s="151"/>
      <c r="O9" s="151"/>
      <c r="P9" s="151"/>
      <c r="Q9" s="151"/>
      <c r="R9" s="151"/>
    </row>
    <row r="10" spans="1:18" ht="13.5" customHeight="1" x14ac:dyDescent="0.2">
      <c r="A10" s="146" t="s">
        <v>27</v>
      </c>
      <c r="B10" s="373"/>
      <c r="C10" s="383"/>
      <c r="D10" s="383"/>
      <c r="E10" s="384"/>
      <c r="F10" s="373" t="s">
        <v>491</v>
      </c>
      <c r="G10" s="369"/>
      <c r="H10" s="369"/>
      <c r="I10" s="374"/>
      <c r="J10" s="150"/>
      <c r="K10" s="151"/>
      <c r="L10" s="151"/>
      <c r="M10" s="151"/>
      <c r="N10" s="151"/>
      <c r="O10" s="151"/>
      <c r="P10" s="151"/>
      <c r="Q10" s="151"/>
      <c r="R10" s="151"/>
    </row>
    <row r="11" spans="1:18" ht="13.5" customHeight="1" x14ac:dyDescent="0.2">
      <c r="A11" s="146" t="s">
        <v>28</v>
      </c>
      <c r="B11" s="373"/>
      <c r="C11" s="383"/>
      <c r="D11" s="383"/>
      <c r="E11" s="384"/>
      <c r="F11" s="373" t="s">
        <v>491</v>
      </c>
      <c r="G11" s="369"/>
      <c r="H11" s="369"/>
      <c r="I11" s="374"/>
      <c r="J11" s="150"/>
      <c r="K11" s="151"/>
      <c r="L11" s="151"/>
      <c r="M11" s="151"/>
      <c r="N11" s="151"/>
      <c r="O11" s="151"/>
      <c r="P11" s="151"/>
      <c r="Q11" s="151"/>
      <c r="R11" s="151"/>
    </row>
    <row r="12" spans="1:18" ht="13.5" customHeight="1" x14ac:dyDescent="0.2">
      <c r="A12" s="146" t="s">
        <v>29</v>
      </c>
      <c r="B12" s="375"/>
      <c r="C12" s="385"/>
      <c r="D12" s="385"/>
      <c r="E12" s="384"/>
      <c r="F12" s="373" t="s">
        <v>491</v>
      </c>
      <c r="G12" s="369"/>
      <c r="H12" s="369"/>
      <c r="I12" s="374"/>
      <c r="J12" s="150"/>
      <c r="K12" s="151"/>
      <c r="L12" s="151"/>
      <c r="M12" s="151"/>
      <c r="N12" s="151"/>
      <c r="O12" s="151"/>
      <c r="P12" s="151"/>
      <c r="Q12" s="151"/>
      <c r="R12" s="151"/>
    </row>
    <row r="13" spans="1:18" ht="13.5" customHeight="1" x14ac:dyDescent="0.2">
      <c r="A13" s="376"/>
      <c r="B13" s="377">
        <f>SUM(B5:B12)</f>
        <v>0</v>
      </c>
      <c r="C13" s="378"/>
      <c r="D13" s="378"/>
      <c r="E13" s="378"/>
      <c r="F13" s="379">
        <f>SUM(F5:F12)</f>
        <v>0</v>
      </c>
      <c r="G13" s="380">
        <f>SUM(G5:G12)</f>
        <v>0</v>
      </c>
      <c r="H13" s="380">
        <f>SUM(H5:H12)</f>
        <v>0</v>
      </c>
      <c r="I13" s="377">
        <f>SUM(I5:I12)</f>
        <v>0</v>
      </c>
      <c r="J13" s="148"/>
      <c r="K13" s="133"/>
      <c r="L13" s="133"/>
      <c r="M13" s="133"/>
      <c r="N13" s="133"/>
      <c r="O13" s="133"/>
      <c r="P13" s="133"/>
      <c r="Q13" s="133"/>
      <c r="R13" s="133"/>
    </row>
    <row r="14" spans="1:18" ht="30" customHeight="1" x14ac:dyDescent="0.2">
      <c r="A14" s="776"/>
      <c r="B14" s="776"/>
      <c r="C14" s="776"/>
      <c r="D14" s="776"/>
      <c r="E14" s="776"/>
      <c r="F14" s="152"/>
      <c r="G14" s="153"/>
      <c r="H14" s="153"/>
      <c r="I14" s="154"/>
      <c r="J14" s="155"/>
      <c r="K14" s="155"/>
      <c r="L14" s="155"/>
      <c r="M14" s="155"/>
      <c r="N14" s="155"/>
      <c r="O14" s="155"/>
      <c r="P14" s="155"/>
      <c r="Q14" s="155"/>
      <c r="R14" s="155"/>
    </row>
    <row r="15" spans="1:18" ht="30" customHeight="1" x14ac:dyDescent="0.2">
      <c r="A15" s="812" t="s">
        <v>492</v>
      </c>
      <c r="B15" s="778"/>
      <c r="C15" s="778"/>
      <c r="D15" s="778"/>
      <c r="E15" s="779"/>
      <c r="F15" s="800" t="s">
        <v>31</v>
      </c>
      <c r="G15" s="781"/>
      <c r="H15" s="781"/>
      <c r="I15" s="135" t="s">
        <v>32</v>
      </c>
      <c r="J15" s="155"/>
      <c r="K15" s="155"/>
      <c r="L15" s="155"/>
      <c r="M15" s="155"/>
      <c r="N15" s="155"/>
      <c r="O15" s="155"/>
      <c r="P15" s="155"/>
      <c r="Q15" s="155"/>
      <c r="R15" s="155"/>
    </row>
    <row r="16" spans="1:18" ht="51.6" customHeight="1" x14ac:dyDescent="0.2">
      <c r="A16" s="156" t="s">
        <v>131</v>
      </c>
      <c r="B16" s="137" t="s">
        <v>19</v>
      </c>
      <c r="C16" s="782" t="s">
        <v>443</v>
      </c>
      <c r="D16" s="783"/>
      <c r="E16" s="784"/>
      <c r="F16" s="493" t="s">
        <v>493</v>
      </c>
      <c r="G16" s="493" t="s">
        <v>238</v>
      </c>
      <c r="H16" s="517" t="s">
        <v>128</v>
      </c>
      <c r="I16" s="140"/>
      <c r="J16" s="155"/>
      <c r="K16" s="155"/>
      <c r="L16" s="155"/>
      <c r="M16" s="155"/>
      <c r="N16" s="155"/>
      <c r="O16" s="155"/>
      <c r="P16" s="155"/>
      <c r="Q16" s="155"/>
      <c r="R16" s="155"/>
    </row>
    <row r="17" spans="1:18" ht="13.5" customHeight="1" x14ac:dyDescent="0.2">
      <c r="A17" s="371"/>
      <c r="B17" s="372"/>
      <c r="C17" s="774"/>
      <c r="D17" s="774"/>
      <c r="E17" s="775"/>
      <c r="F17" s="368"/>
      <c r="G17" s="369"/>
      <c r="H17" s="367"/>
      <c r="I17" s="144"/>
      <c r="J17" s="791"/>
      <c r="K17" s="605"/>
      <c r="L17" s="605"/>
      <c r="M17" s="605"/>
      <c r="N17" s="605"/>
      <c r="O17" s="605"/>
      <c r="P17" s="605"/>
      <c r="Q17" s="133"/>
      <c r="R17" s="133"/>
    </row>
    <row r="18" spans="1:18" ht="13.5" customHeight="1" x14ac:dyDescent="0.2">
      <c r="A18" s="371"/>
      <c r="B18" s="373"/>
      <c r="C18" s="774"/>
      <c r="D18" s="774"/>
      <c r="E18" s="775"/>
      <c r="F18" s="368"/>
      <c r="G18" s="369"/>
      <c r="H18" s="370"/>
      <c r="I18" s="144"/>
      <c r="J18" s="133"/>
      <c r="K18" s="133"/>
      <c r="L18" s="133"/>
      <c r="M18" s="133"/>
      <c r="N18" s="133"/>
      <c r="O18" s="133"/>
      <c r="P18" s="133"/>
      <c r="Q18" s="133"/>
      <c r="R18" s="133"/>
    </row>
    <row r="19" spans="1:18" ht="13.5" customHeight="1" x14ac:dyDescent="0.2">
      <c r="A19" s="371"/>
      <c r="B19" s="373"/>
      <c r="C19" s="774"/>
      <c r="D19" s="774"/>
      <c r="E19" s="775"/>
      <c r="F19" s="368"/>
      <c r="G19" s="369"/>
      <c r="H19" s="370"/>
      <c r="I19" s="144"/>
      <c r="J19" s="133"/>
      <c r="K19" s="133"/>
      <c r="L19" s="133"/>
      <c r="M19" s="133"/>
      <c r="N19" s="133"/>
      <c r="O19" s="133"/>
      <c r="P19" s="133"/>
      <c r="Q19" s="133"/>
      <c r="R19" s="133"/>
    </row>
    <row r="20" spans="1:18" ht="13.5" customHeight="1" x14ac:dyDescent="0.2">
      <c r="A20" s="371"/>
      <c r="B20" s="373"/>
      <c r="C20" s="785"/>
      <c r="D20" s="786"/>
      <c r="E20" s="787"/>
      <c r="F20" s="368"/>
      <c r="G20" s="369"/>
      <c r="H20" s="370"/>
      <c r="I20" s="149"/>
      <c r="J20" s="133"/>
      <c r="K20" s="133"/>
      <c r="L20" s="133"/>
      <c r="M20" s="133"/>
      <c r="N20" s="133"/>
      <c r="O20" s="133"/>
      <c r="P20" s="133"/>
      <c r="Q20" s="133"/>
      <c r="R20" s="133"/>
    </row>
    <row r="21" spans="1:18" ht="13.5" customHeight="1" x14ac:dyDescent="0.2">
      <c r="A21" s="371"/>
      <c r="B21" s="373"/>
      <c r="C21" s="774"/>
      <c r="D21" s="774"/>
      <c r="E21" s="775"/>
      <c r="F21" s="368"/>
      <c r="G21" s="369"/>
      <c r="H21" s="370"/>
      <c r="I21" s="149"/>
      <c r="J21" s="133"/>
      <c r="K21" s="133"/>
      <c r="L21" s="133"/>
      <c r="M21" s="133"/>
      <c r="N21" s="133"/>
      <c r="O21" s="133"/>
      <c r="P21" s="133"/>
      <c r="Q21" s="133"/>
      <c r="R21" s="133"/>
    </row>
    <row r="22" spans="1:18" ht="13.5" customHeight="1" x14ac:dyDescent="0.2">
      <c r="A22" s="371"/>
      <c r="B22" s="373"/>
      <c r="C22" s="774"/>
      <c r="D22" s="774"/>
      <c r="E22" s="775"/>
      <c r="F22" s="368"/>
      <c r="G22" s="369"/>
      <c r="H22" s="370"/>
      <c r="I22" s="149"/>
      <c r="J22" s="133"/>
      <c r="K22" s="133"/>
      <c r="L22" s="133"/>
      <c r="M22" s="133"/>
      <c r="N22" s="133"/>
      <c r="O22" s="133"/>
      <c r="P22" s="133"/>
      <c r="Q22" s="133"/>
      <c r="R22" s="133"/>
    </row>
    <row r="23" spans="1:18" ht="13.5" customHeight="1" x14ac:dyDescent="0.2">
      <c r="A23" s="371"/>
      <c r="B23" s="373"/>
      <c r="C23" s="774"/>
      <c r="D23" s="774"/>
      <c r="E23" s="775"/>
      <c r="F23" s="368"/>
      <c r="G23" s="369"/>
      <c r="H23" s="370"/>
      <c r="I23" s="149"/>
      <c r="J23" s="133"/>
      <c r="K23" s="133"/>
      <c r="L23" s="133"/>
      <c r="M23" s="133"/>
      <c r="N23" s="133"/>
      <c r="O23" s="133"/>
      <c r="P23" s="133"/>
      <c r="Q23" s="133"/>
      <c r="R23" s="133"/>
    </row>
    <row r="24" spans="1:18" ht="13.5" customHeight="1" x14ac:dyDescent="0.2">
      <c r="A24" s="371"/>
      <c r="B24" s="373"/>
      <c r="C24" s="774"/>
      <c r="D24" s="774"/>
      <c r="E24" s="775"/>
      <c r="F24" s="368"/>
      <c r="G24" s="369"/>
      <c r="H24" s="370"/>
      <c r="I24" s="149"/>
      <c r="J24" s="133"/>
      <c r="K24" s="133"/>
      <c r="L24" s="133"/>
      <c r="M24" s="133"/>
      <c r="N24" s="133"/>
      <c r="O24" s="133"/>
      <c r="P24" s="133"/>
      <c r="Q24" s="133"/>
      <c r="R24" s="133"/>
    </row>
    <row r="25" spans="1:18" ht="13.5" customHeight="1" x14ac:dyDescent="0.2">
      <c r="A25" s="371"/>
      <c r="B25" s="373"/>
      <c r="C25" s="774"/>
      <c r="D25" s="774"/>
      <c r="E25" s="775"/>
      <c r="F25" s="368"/>
      <c r="G25" s="369"/>
      <c r="H25" s="370"/>
      <c r="I25" s="144"/>
      <c r="J25" s="133"/>
      <c r="K25" s="133"/>
      <c r="L25" s="133"/>
      <c r="M25" s="133"/>
      <c r="N25" s="133"/>
      <c r="O25" s="133"/>
      <c r="P25" s="133"/>
      <c r="Q25" s="133"/>
      <c r="R25" s="133"/>
    </row>
    <row r="26" spans="1:18" ht="13.5" customHeight="1" x14ac:dyDescent="0.2">
      <c r="A26" s="371"/>
      <c r="B26" s="373"/>
      <c r="C26" s="774"/>
      <c r="D26" s="774"/>
      <c r="E26" s="775"/>
      <c r="F26" s="368"/>
      <c r="G26" s="369"/>
      <c r="H26" s="370"/>
      <c r="I26" s="144"/>
      <c r="J26" s="133"/>
      <c r="K26" s="133"/>
      <c r="L26" s="133"/>
      <c r="M26" s="133"/>
      <c r="N26" s="133"/>
      <c r="O26" s="133"/>
      <c r="P26" s="133"/>
      <c r="Q26" s="133"/>
      <c r="R26" s="133"/>
    </row>
    <row r="27" spans="1:18" ht="13.5" customHeight="1" x14ac:dyDescent="0.2">
      <c r="A27" s="371"/>
      <c r="B27" s="373"/>
      <c r="C27" s="797"/>
      <c r="D27" s="798"/>
      <c r="E27" s="799"/>
      <c r="F27" s="368"/>
      <c r="G27" s="369"/>
      <c r="H27" s="370"/>
      <c r="I27" s="144"/>
      <c r="J27" s="133"/>
      <c r="K27" s="133"/>
      <c r="L27" s="133"/>
      <c r="M27" s="133"/>
      <c r="N27" s="133"/>
      <c r="O27" s="133"/>
      <c r="P27" s="133"/>
      <c r="Q27" s="133"/>
      <c r="R27" s="133"/>
    </row>
    <row r="28" spans="1:18" ht="13.5" customHeight="1" x14ac:dyDescent="0.2">
      <c r="A28" s="371"/>
      <c r="B28" s="373"/>
      <c r="C28" s="774"/>
      <c r="D28" s="774"/>
      <c r="E28" s="775"/>
      <c r="F28" s="368"/>
      <c r="G28" s="369"/>
      <c r="H28" s="370"/>
      <c r="I28" s="144"/>
      <c r="J28" s="133"/>
      <c r="K28" s="133"/>
      <c r="L28" s="133"/>
      <c r="M28" s="133"/>
      <c r="N28" s="133"/>
      <c r="O28" s="133"/>
      <c r="P28" s="133"/>
      <c r="Q28" s="133"/>
      <c r="R28" s="133"/>
    </row>
    <row r="29" spans="1:18" ht="13.5" customHeight="1" x14ac:dyDescent="0.2">
      <c r="A29" s="371"/>
      <c r="B29" s="373"/>
      <c r="C29" s="774"/>
      <c r="D29" s="774"/>
      <c r="E29" s="775"/>
      <c r="F29" s="368"/>
      <c r="G29" s="369"/>
      <c r="H29" s="370"/>
      <c r="I29" s="144"/>
      <c r="J29" s="133"/>
      <c r="K29" s="133"/>
      <c r="L29" s="133"/>
      <c r="M29" s="133"/>
      <c r="N29" s="133"/>
      <c r="O29" s="133"/>
      <c r="P29" s="133"/>
      <c r="Q29" s="133"/>
      <c r="R29" s="133"/>
    </row>
    <row r="30" spans="1:18" ht="13.5" customHeight="1" x14ac:dyDescent="0.2">
      <c r="A30" s="371"/>
      <c r="B30" s="373"/>
      <c r="C30" s="774"/>
      <c r="D30" s="774"/>
      <c r="E30" s="775"/>
      <c r="F30" s="368"/>
      <c r="G30" s="369"/>
      <c r="H30" s="370"/>
      <c r="I30" s="149"/>
      <c r="J30" s="133"/>
      <c r="K30" s="133"/>
      <c r="L30" s="133"/>
      <c r="M30" s="133"/>
      <c r="N30" s="133"/>
      <c r="O30" s="133"/>
      <c r="P30" s="133"/>
      <c r="Q30" s="133"/>
      <c r="R30" s="133"/>
    </row>
    <row r="31" spans="1:18" ht="13.5" customHeight="1" x14ac:dyDescent="0.2">
      <c r="A31" s="371"/>
      <c r="B31" s="373"/>
      <c r="C31" s="774"/>
      <c r="D31" s="774"/>
      <c r="E31" s="775"/>
      <c r="F31" s="368"/>
      <c r="G31" s="369"/>
      <c r="H31" s="370"/>
      <c r="I31" s="149"/>
      <c r="J31" s="133"/>
      <c r="K31" s="133"/>
      <c r="L31" s="133"/>
      <c r="M31" s="133"/>
      <c r="N31" s="133"/>
      <c r="O31" s="133"/>
      <c r="P31" s="133"/>
      <c r="Q31" s="133"/>
      <c r="R31" s="133"/>
    </row>
    <row r="32" spans="1:18" ht="13.5" customHeight="1" x14ac:dyDescent="0.2">
      <c r="A32" s="371"/>
      <c r="B32" s="373"/>
      <c r="C32" s="774"/>
      <c r="D32" s="774"/>
      <c r="E32" s="775"/>
      <c r="F32" s="368"/>
      <c r="G32" s="369"/>
      <c r="H32" s="370"/>
      <c r="I32" s="149"/>
      <c r="J32" s="133"/>
      <c r="K32" s="133"/>
      <c r="L32" s="133"/>
      <c r="M32" s="133"/>
      <c r="N32" s="133"/>
      <c r="O32" s="133"/>
      <c r="P32" s="133"/>
      <c r="Q32" s="133"/>
      <c r="R32" s="133"/>
    </row>
    <row r="33" spans="1:18" ht="13.5" customHeight="1" x14ac:dyDescent="0.2">
      <c r="A33" s="371"/>
      <c r="B33" s="373"/>
      <c r="C33" s="774"/>
      <c r="D33" s="774"/>
      <c r="E33" s="775"/>
      <c r="F33" s="368"/>
      <c r="G33" s="369"/>
      <c r="H33" s="370"/>
      <c r="I33" s="149"/>
      <c r="J33" s="133"/>
      <c r="K33" s="133"/>
      <c r="L33" s="133"/>
      <c r="M33" s="133"/>
      <c r="N33" s="133"/>
      <c r="O33" s="133"/>
      <c r="P33" s="133"/>
      <c r="Q33" s="133"/>
      <c r="R33" s="133"/>
    </row>
    <row r="34" spans="1:18" ht="13.5" customHeight="1" x14ac:dyDescent="0.2">
      <c r="A34" s="371"/>
      <c r="B34" s="373"/>
      <c r="C34" s="774"/>
      <c r="D34" s="774"/>
      <c r="E34" s="775"/>
      <c r="F34" s="368"/>
      <c r="G34" s="369"/>
      <c r="H34" s="370"/>
      <c r="I34" s="149"/>
      <c r="J34" s="133"/>
      <c r="K34" s="133"/>
      <c r="L34" s="133"/>
      <c r="M34" s="133"/>
      <c r="N34" s="133"/>
      <c r="O34" s="133"/>
      <c r="P34" s="133"/>
      <c r="Q34" s="133"/>
      <c r="R34" s="133"/>
    </row>
    <row r="35" spans="1:18" ht="13.5" customHeight="1" x14ac:dyDescent="0.2">
      <c r="A35" s="371"/>
      <c r="B35" s="373"/>
      <c r="C35" s="774"/>
      <c r="D35" s="774"/>
      <c r="E35" s="775"/>
      <c r="F35" s="368"/>
      <c r="G35" s="369"/>
      <c r="H35" s="370"/>
      <c r="I35" s="149"/>
      <c r="J35" s="133"/>
      <c r="K35" s="133"/>
      <c r="L35" s="133"/>
      <c r="M35" s="133"/>
      <c r="N35" s="133"/>
      <c r="O35" s="133"/>
      <c r="P35" s="133"/>
      <c r="Q35" s="133"/>
      <c r="R35" s="133"/>
    </row>
    <row r="36" spans="1:18" ht="13.5" customHeight="1" x14ac:dyDescent="0.2">
      <c r="A36" s="371"/>
      <c r="B36" s="373"/>
      <c r="C36" s="774"/>
      <c r="D36" s="774"/>
      <c r="E36" s="775"/>
      <c r="F36" s="368"/>
      <c r="G36" s="369"/>
      <c r="H36" s="370"/>
      <c r="I36" s="149"/>
      <c r="J36" s="133"/>
      <c r="K36" s="133"/>
      <c r="L36" s="133"/>
      <c r="M36" s="133"/>
      <c r="N36" s="133"/>
      <c r="O36" s="133"/>
      <c r="P36" s="133"/>
      <c r="Q36" s="133"/>
      <c r="R36" s="133"/>
    </row>
    <row r="37" spans="1:18" ht="13.5" customHeight="1" thickBot="1" x14ac:dyDescent="0.25">
      <c r="A37" s="158"/>
      <c r="B37" s="159">
        <f>SUM(B17:B36)</f>
        <v>0</v>
      </c>
      <c r="C37" s="160"/>
      <c r="D37" s="160"/>
      <c r="E37" s="160"/>
      <c r="F37" s="161">
        <f>SUM(F17:F36)</f>
        <v>0</v>
      </c>
      <c r="G37" s="161">
        <f>SUM(G17:G36)</f>
        <v>0</v>
      </c>
      <c r="H37" s="162">
        <f>SUM(H17:H36)</f>
        <v>0</v>
      </c>
      <c r="I37" s="163">
        <f>SUM(I17:I36)</f>
        <v>0</v>
      </c>
      <c r="J37" s="155"/>
      <c r="K37" s="155"/>
      <c r="L37" s="133"/>
      <c r="M37" s="133"/>
      <c r="N37" s="133"/>
      <c r="O37" s="133"/>
      <c r="P37" s="133"/>
      <c r="Q37" s="133"/>
      <c r="R37" s="133"/>
    </row>
    <row r="38" spans="1:18" s="97" customFormat="1" ht="20.100000000000001" customHeight="1" thickBot="1" x14ac:dyDescent="0.3">
      <c r="A38" s="484"/>
      <c r="B38" s="504"/>
      <c r="C38" s="792" t="s">
        <v>233</v>
      </c>
      <c r="D38" s="792"/>
      <c r="E38" s="793"/>
      <c r="F38" s="485"/>
      <c r="G38" s="485"/>
      <c r="H38" s="485"/>
      <c r="I38" s="486"/>
      <c r="J38" s="96"/>
      <c r="K38" s="96"/>
      <c r="L38" s="96"/>
      <c r="M38" s="96"/>
      <c r="N38" s="96"/>
      <c r="O38" s="96"/>
      <c r="P38" s="96"/>
      <c r="Q38" s="96"/>
      <c r="R38" s="96"/>
    </row>
    <row r="39" spans="1:18" s="97" customFormat="1" ht="20.100000000000001" customHeight="1" thickBot="1" x14ac:dyDescent="0.3">
      <c r="A39" s="496"/>
      <c r="B39" s="506"/>
      <c r="C39" s="502" t="s">
        <v>234</v>
      </c>
      <c r="D39" s="500"/>
      <c r="E39" s="500"/>
      <c r="F39" s="485"/>
      <c r="G39" s="485"/>
      <c r="H39" s="485"/>
      <c r="I39" s="486"/>
      <c r="J39" s="96"/>
      <c r="K39" s="96"/>
      <c r="L39" s="96"/>
      <c r="M39" s="96"/>
      <c r="N39" s="96"/>
      <c r="O39" s="96"/>
      <c r="P39" s="96"/>
      <c r="Q39" s="96"/>
      <c r="R39" s="96"/>
    </row>
    <row r="40" spans="1:18" s="97" customFormat="1" ht="20.100000000000001" customHeight="1" thickBot="1" x14ac:dyDescent="0.3">
      <c r="A40" s="496"/>
      <c r="B40" s="505"/>
      <c r="C40" s="502" t="s">
        <v>235</v>
      </c>
      <c r="D40" s="500"/>
      <c r="E40" s="500"/>
      <c r="F40" s="485"/>
      <c r="G40" s="485"/>
      <c r="H40" s="485"/>
      <c r="I40" s="486"/>
      <c r="J40" s="96"/>
      <c r="K40" s="96"/>
      <c r="L40" s="96"/>
      <c r="M40" s="96"/>
      <c r="N40" s="96"/>
      <c r="O40" s="96"/>
      <c r="P40" s="96"/>
      <c r="Q40" s="96"/>
      <c r="R40" s="96"/>
    </row>
    <row r="41" spans="1:18" ht="18.75" customHeight="1" x14ac:dyDescent="0.2">
      <c r="A41" s="497"/>
      <c r="B41" s="503">
        <f>B37+B13</f>
        <v>0</v>
      </c>
      <c r="C41" s="794" t="s">
        <v>501</v>
      </c>
      <c r="D41" s="795"/>
      <c r="E41" s="796"/>
      <c r="F41" s="482"/>
      <c r="G41" s="482"/>
      <c r="H41" s="482"/>
      <c r="I41" s="483"/>
      <c r="J41" s="155"/>
      <c r="K41" s="155"/>
      <c r="L41" s="155"/>
      <c r="M41" s="155"/>
      <c r="N41" s="155"/>
      <c r="O41" s="155"/>
      <c r="P41" s="155"/>
      <c r="Q41" s="155"/>
      <c r="R41" s="155"/>
    </row>
    <row r="42" spans="1:18" ht="15.75" customHeight="1" x14ac:dyDescent="0.2">
      <c r="A42" s="497"/>
      <c r="B42" s="501">
        <f>SUM(B40+B39+B38+B37+B13)</f>
        <v>0</v>
      </c>
      <c r="C42" s="794" t="s">
        <v>502</v>
      </c>
      <c r="D42" s="795"/>
      <c r="E42" s="796"/>
      <c r="F42" s="482"/>
      <c r="G42" s="482"/>
      <c r="H42" s="482"/>
      <c r="I42" s="483"/>
      <c r="J42" s="155"/>
      <c r="K42" s="155"/>
      <c r="L42" s="155"/>
      <c r="M42" s="155"/>
      <c r="N42" s="155"/>
      <c r="O42" s="155"/>
      <c r="P42" s="155"/>
      <c r="Q42" s="155"/>
      <c r="R42" s="155"/>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57"/>
      <c r="C972" s="157"/>
      <c r="D972" s="157"/>
      <c r="E972" s="157"/>
      <c r="F972" s="133"/>
      <c r="G972" s="133"/>
      <c r="H972" s="133"/>
      <c r="I972" s="167"/>
      <c r="J972" s="133"/>
      <c r="K972" s="133"/>
      <c r="L972" s="133"/>
      <c r="M972" s="133"/>
      <c r="N972" s="133"/>
      <c r="O972" s="133"/>
      <c r="P972" s="133"/>
      <c r="Q972" s="133"/>
      <c r="R972" s="133"/>
    </row>
    <row r="973" spans="1:18" ht="13.5" customHeight="1" x14ac:dyDescent="0.2">
      <c r="A973" s="133"/>
      <c r="B973" s="157"/>
      <c r="C973" s="157"/>
      <c r="D973" s="157"/>
      <c r="E973" s="157"/>
      <c r="F973" s="133"/>
      <c r="G973" s="133"/>
      <c r="H973" s="133"/>
      <c r="I973" s="167"/>
      <c r="J973" s="133"/>
      <c r="K973" s="133"/>
      <c r="L973" s="133"/>
      <c r="M973" s="133"/>
      <c r="N973" s="133"/>
      <c r="O973" s="133"/>
      <c r="P973" s="133"/>
      <c r="Q973" s="133"/>
      <c r="R973" s="133"/>
    </row>
    <row r="974" spans="1:18" ht="13.5" customHeight="1" x14ac:dyDescent="0.2">
      <c r="A974" s="133"/>
      <c r="B974" s="157"/>
      <c r="C974" s="157"/>
      <c r="D974" s="157"/>
      <c r="E974" s="157"/>
      <c r="F974" s="133"/>
      <c r="G974" s="133"/>
      <c r="H974" s="133"/>
      <c r="I974" s="167"/>
      <c r="J974" s="133"/>
      <c r="K974" s="133"/>
      <c r="L974" s="133"/>
      <c r="M974" s="133"/>
      <c r="N974" s="133"/>
      <c r="O974" s="133"/>
      <c r="P974" s="133"/>
      <c r="Q974" s="133"/>
      <c r="R974" s="133"/>
    </row>
    <row r="975" spans="1:18" ht="13.5" customHeight="1" x14ac:dyDescent="0.2">
      <c r="A975" s="133"/>
      <c r="B975" s="157"/>
      <c r="C975" s="157"/>
      <c r="D975" s="157"/>
      <c r="E975" s="157"/>
      <c r="F975" s="133"/>
      <c r="G975" s="133"/>
      <c r="H975" s="133"/>
      <c r="I975" s="167"/>
      <c r="J975" s="133"/>
      <c r="K975" s="133"/>
      <c r="L975" s="133"/>
      <c r="M975" s="133"/>
      <c r="N975" s="133"/>
      <c r="O975" s="133"/>
      <c r="P975" s="133"/>
      <c r="Q975" s="133"/>
      <c r="R975" s="133"/>
    </row>
    <row r="976" spans="1:18" ht="13.5" customHeight="1" x14ac:dyDescent="0.2">
      <c r="A976" s="133"/>
      <c r="B976" s="157"/>
      <c r="C976" s="157"/>
      <c r="D976" s="157"/>
      <c r="E976" s="157"/>
      <c r="F976" s="133"/>
      <c r="G976" s="133"/>
      <c r="H976" s="133"/>
      <c r="I976" s="167"/>
      <c r="J976" s="133"/>
      <c r="K976" s="133"/>
      <c r="L976" s="133"/>
      <c r="M976" s="133"/>
      <c r="N976" s="133"/>
      <c r="O976" s="133"/>
      <c r="P976" s="133"/>
      <c r="Q976" s="133"/>
      <c r="R976" s="133"/>
    </row>
    <row r="977" spans="1:18" ht="13.5" customHeight="1" x14ac:dyDescent="0.2">
      <c r="A977" s="133"/>
      <c r="B977" s="157"/>
      <c r="C977" s="157"/>
      <c r="D977" s="157"/>
      <c r="E977" s="157"/>
      <c r="F977" s="133"/>
      <c r="G977" s="133"/>
      <c r="H977" s="133"/>
      <c r="I977" s="167"/>
      <c r="J977" s="133"/>
      <c r="K977" s="133"/>
      <c r="L977" s="133"/>
      <c r="M977" s="133"/>
      <c r="N977" s="133"/>
      <c r="O977" s="133"/>
      <c r="P977" s="133"/>
      <c r="Q977" s="133"/>
      <c r="R977" s="133"/>
    </row>
    <row r="978" spans="1:18" ht="13.5" customHeight="1" x14ac:dyDescent="0.2">
      <c r="A978" s="133"/>
      <c r="B978" s="157"/>
      <c r="C978" s="157"/>
      <c r="D978" s="157"/>
      <c r="E978" s="157"/>
      <c r="F978" s="133"/>
      <c r="G978" s="133"/>
      <c r="H978" s="133"/>
      <c r="I978" s="167"/>
      <c r="J978" s="133"/>
      <c r="K978" s="133"/>
      <c r="L978" s="133"/>
      <c r="M978" s="133"/>
      <c r="N978" s="133"/>
      <c r="O978" s="133"/>
      <c r="P978" s="133"/>
      <c r="Q978" s="133"/>
      <c r="R978" s="133"/>
    </row>
    <row r="979" spans="1:18" ht="13.5" customHeight="1" x14ac:dyDescent="0.2">
      <c r="A979" s="133"/>
      <c r="B979" s="157"/>
      <c r="C979" s="157"/>
      <c r="D979" s="157"/>
      <c r="E979" s="157"/>
      <c r="F979" s="133"/>
      <c r="G979" s="133"/>
      <c r="H979" s="133"/>
      <c r="I979" s="167"/>
      <c r="J979" s="133"/>
      <c r="K979" s="133"/>
      <c r="L979" s="133"/>
      <c r="M979" s="133"/>
      <c r="N979" s="133"/>
      <c r="O979" s="133"/>
      <c r="P979" s="133"/>
      <c r="Q979" s="133"/>
      <c r="R979" s="133"/>
    </row>
    <row r="980" spans="1:18" ht="13.5" customHeight="1" x14ac:dyDescent="0.2">
      <c r="A980" s="133"/>
      <c r="B980" s="157"/>
      <c r="C980" s="157"/>
      <c r="D980" s="157"/>
      <c r="E980" s="157"/>
      <c r="F980" s="133"/>
      <c r="G980" s="133"/>
      <c r="H980" s="133"/>
      <c r="I980" s="167"/>
      <c r="J980" s="133"/>
      <c r="K980" s="133"/>
      <c r="L980" s="133"/>
      <c r="M980" s="133"/>
      <c r="N980" s="133"/>
      <c r="O980" s="133"/>
      <c r="P980" s="133"/>
      <c r="Q980" s="133"/>
      <c r="R980" s="133"/>
    </row>
    <row r="981" spans="1:18" ht="13.5" customHeight="1" x14ac:dyDescent="0.2">
      <c r="A981" s="133"/>
      <c r="B981" s="157"/>
      <c r="C981" s="157"/>
      <c r="D981" s="157"/>
      <c r="E981" s="157"/>
      <c r="F981" s="133"/>
      <c r="G981" s="133"/>
      <c r="H981" s="133"/>
      <c r="I981" s="167"/>
      <c r="J981" s="133"/>
      <c r="K981" s="133"/>
      <c r="L981" s="133"/>
      <c r="M981" s="133"/>
      <c r="N981" s="133"/>
      <c r="O981" s="133"/>
      <c r="P981" s="133"/>
      <c r="Q981" s="133"/>
      <c r="R981" s="133"/>
    </row>
    <row r="982" spans="1:18" ht="13.5" customHeight="1" x14ac:dyDescent="0.2">
      <c r="A982" s="133"/>
      <c r="B982" s="157"/>
      <c r="C982" s="157"/>
      <c r="D982" s="157"/>
      <c r="E982" s="157"/>
      <c r="F982" s="133"/>
      <c r="G982" s="133"/>
      <c r="H982" s="133"/>
      <c r="I982" s="167"/>
      <c r="J982" s="133"/>
      <c r="K982" s="133"/>
      <c r="L982" s="133"/>
      <c r="M982" s="133"/>
      <c r="N982" s="133"/>
      <c r="O982" s="133"/>
      <c r="P982" s="133"/>
      <c r="Q982" s="133"/>
      <c r="R982" s="133"/>
    </row>
    <row r="983" spans="1:18" ht="13.5" customHeight="1" x14ac:dyDescent="0.2">
      <c r="A983" s="133"/>
      <c r="B983" s="157"/>
      <c r="C983" s="157"/>
      <c r="D983" s="157"/>
      <c r="E983" s="157"/>
      <c r="F983" s="133"/>
      <c r="G983" s="133"/>
      <c r="H983" s="133"/>
      <c r="I983" s="167"/>
      <c r="J983" s="133"/>
      <c r="K983" s="133"/>
      <c r="L983" s="133"/>
      <c r="M983" s="133"/>
      <c r="N983" s="133"/>
      <c r="O983" s="133"/>
      <c r="P983" s="133"/>
      <c r="Q983" s="133"/>
      <c r="R983" s="133"/>
    </row>
    <row r="984" spans="1:18" ht="13.5" customHeight="1" x14ac:dyDescent="0.2">
      <c r="A984" s="133"/>
      <c r="B984" s="157"/>
      <c r="C984" s="157"/>
      <c r="D984" s="157"/>
      <c r="E984" s="157"/>
      <c r="F984" s="133"/>
      <c r="G984" s="133"/>
      <c r="H984" s="133"/>
      <c r="I984" s="167"/>
      <c r="J984" s="133"/>
      <c r="K984" s="133"/>
      <c r="L984" s="133"/>
      <c r="M984" s="133"/>
      <c r="N984" s="133"/>
      <c r="O984" s="133"/>
      <c r="P984" s="133"/>
      <c r="Q984" s="133"/>
      <c r="R984" s="133"/>
    </row>
  </sheetData>
  <mergeCells count="33">
    <mergeCell ref="J5:P5"/>
    <mergeCell ref="A14:E14"/>
    <mergeCell ref="C18:E18"/>
    <mergeCell ref="A1:I1"/>
    <mergeCell ref="A2:I2"/>
    <mergeCell ref="A3:E3"/>
    <mergeCell ref="F3:H3"/>
    <mergeCell ref="A15:E15"/>
    <mergeCell ref="F15:H15"/>
    <mergeCell ref="C16:E16"/>
    <mergeCell ref="C17:E17"/>
    <mergeCell ref="J17:P17"/>
    <mergeCell ref="C30:E30"/>
    <mergeCell ref="C19:E19"/>
    <mergeCell ref="C20:E20"/>
    <mergeCell ref="C21:E21"/>
    <mergeCell ref="C22:E22"/>
    <mergeCell ref="C23:E23"/>
    <mergeCell ref="C24:E24"/>
    <mergeCell ref="C25:E25"/>
    <mergeCell ref="C26:E26"/>
    <mergeCell ref="C27:E27"/>
    <mergeCell ref="C28:E28"/>
    <mergeCell ref="C29:E29"/>
    <mergeCell ref="C38:E38"/>
    <mergeCell ref="C41:E41"/>
    <mergeCell ref="C42:E42"/>
    <mergeCell ref="C31:E31"/>
    <mergeCell ref="C32:E32"/>
    <mergeCell ref="C33:E33"/>
    <mergeCell ref="C34:E34"/>
    <mergeCell ref="C35:E35"/>
    <mergeCell ref="C36:E36"/>
  </mergeCells>
  <pageMargins left="0.7" right="0.7" top="0.75" bottom="0.75" header="0.3" footer="0.3"/>
  <pageSetup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6B369-747F-4396-9594-BEE4849BBD98}">
  <sheetPr>
    <tabColor theme="7" tint="0.79998168889431442"/>
  </sheetPr>
  <dimension ref="A1:R984"/>
  <sheetViews>
    <sheetView workbookViewId="0">
      <selection activeCell="F9" sqref="F9"/>
    </sheetView>
  </sheetViews>
  <sheetFormatPr baseColWidth="10" defaultColWidth="12.5703125" defaultRowHeight="12.75" x14ac:dyDescent="0.2"/>
  <cols>
    <col min="1" max="1" width="5.140625" style="134" customWidth="1"/>
    <col min="2" max="2" width="3.85546875" style="134" customWidth="1"/>
    <col min="3" max="3" width="26.140625" style="134" customWidth="1"/>
    <col min="4" max="4" width="28.85546875" style="134" customWidth="1"/>
    <col min="5" max="5" width="42.140625" style="134" customWidth="1"/>
    <col min="6" max="6" width="22.5703125" style="134" customWidth="1"/>
    <col min="7" max="8" width="17.5703125" style="134" customWidth="1"/>
    <col min="9" max="18" width="8.5703125" style="134" customWidth="1"/>
    <col min="19" max="16384" width="12.5703125" style="134"/>
  </cols>
  <sheetData>
    <row r="1" spans="1:18" s="97" customFormat="1" ht="45" customHeight="1" x14ac:dyDescent="0.25">
      <c r="A1" s="632" t="s">
        <v>572</v>
      </c>
      <c r="B1" s="788"/>
      <c r="C1" s="788"/>
      <c r="D1" s="788"/>
      <c r="E1" s="788"/>
      <c r="F1" s="788"/>
      <c r="G1" s="788"/>
      <c r="H1" s="788"/>
      <c r="I1" s="788"/>
      <c r="J1" s="96"/>
      <c r="K1" s="96"/>
      <c r="L1" s="96"/>
      <c r="M1" s="96"/>
      <c r="N1" s="96"/>
      <c r="O1" s="96"/>
      <c r="P1" s="96"/>
      <c r="Q1" s="96"/>
      <c r="R1" s="96"/>
    </row>
    <row r="2" spans="1:18" ht="15" customHeight="1" x14ac:dyDescent="0.2">
      <c r="A2" s="789"/>
      <c r="B2" s="790"/>
      <c r="C2" s="790"/>
      <c r="D2" s="790"/>
      <c r="E2" s="790"/>
      <c r="F2" s="790"/>
      <c r="G2" s="790"/>
      <c r="H2" s="790"/>
      <c r="I2" s="790"/>
      <c r="J2" s="133"/>
      <c r="K2" s="133"/>
      <c r="L2" s="133"/>
      <c r="M2" s="133"/>
      <c r="N2" s="133"/>
      <c r="O2" s="133"/>
      <c r="P2" s="133"/>
      <c r="Q2" s="133"/>
      <c r="R2" s="133"/>
    </row>
    <row r="3" spans="1:18" ht="63.6" customHeight="1" x14ac:dyDescent="0.2">
      <c r="A3" s="809" t="s">
        <v>504</v>
      </c>
      <c r="B3" s="810"/>
      <c r="C3" s="810"/>
      <c r="D3" s="810"/>
      <c r="E3" s="811"/>
      <c r="F3" s="780" t="s">
        <v>31</v>
      </c>
      <c r="G3" s="781"/>
      <c r="H3" s="781"/>
      <c r="I3" s="135" t="s">
        <v>32</v>
      </c>
      <c r="J3" s="133"/>
      <c r="K3" s="133"/>
      <c r="L3" s="133"/>
      <c r="M3" s="133"/>
      <c r="N3" s="133"/>
      <c r="O3" s="133"/>
      <c r="P3" s="133"/>
      <c r="Q3" s="133"/>
      <c r="R3" s="133"/>
    </row>
    <row r="4" spans="1:18" s="97" customFormat="1" ht="75.95" customHeight="1" x14ac:dyDescent="0.2">
      <c r="A4" s="136" t="s">
        <v>131</v>
      </c>
      <c r="B4" s="137" t="s">
        <v>19</v>
      </c>
      <c r="C4" s="138" t="s">
        <v>486</v>
      </c>
      <c r="D4" s="138" t="s">
        <v>487</v>
      </c>
      <c r="E4" s="139" t="s">
        <v>494</v>
      </c>
      <c r="F4" s="526" t="s">
        <v>441</v>
      </c>
      <c r="G4" s="492" t="s">
        <v>489</v>
      </c>
      <c r="H4" s="527" t="s">
        <v>490</v>
      </c>
      <c r="I4" s="140"/>
      <c r="J4" s="141"/>
      <c r="K4" s="141"/>
      <c r="L4" s="141"/>
      <c r="M4" s="142"/>
      <c r="N4" s="142"/>
      <c r="O4" s="142"/>
      <c r="P4" s="142"/>
      <c r="Q4" s="142"/>
      <c r="R4" s="142"/>
    </row>
    <row r="5" spans="1:18" ht="13.5" customHeight="1" x14ac:dyDescent="0.2">
      <c r="A5" s="143" t="s">
        <v>22</v>
      </c>
      <c r="B5" s="372"/>
      <c r="C5" s="381"/>
      <c r="D5" s="381"/>
      <c r="E5" s="382"/>
      <c r="F5" s="373" t="s">
        <v>491</v>
      </c>
      <c r="G5" s="366"/>
      <c r="H5" s="369"/>
      <c r="I5" s="374"/>
      <c r="J5" s="791"/>
      <c r="K5" s="605"/>
      <c r="L5" s="605"/>
      <c r="M5" s="605"/>
      <c r="N5" s="605"/>
      <c r="O5" s="605"/>
      <c r="P5" s="605"/>
      <c r="Q5" s="145"/>
      <c r="R5" s="145"/>
    </row>
    <row r="6" spans="1:18" ht="13.5" customHeight="1" x14ac:dyDescent="0.2">
      <c r="A6" s="146" t="s">
        <v>23</v>
      </c>
      <c r="B6" s="373"/>
      <c r="C6" s="383"/>
      <c r="D6" s="383"/>
      <c r="E6" s="384"/>
      <c r="F6" s="373" t="s">
        <v>491</v>
      </c>
      <c r="G6" s="369"/>
      <c r="H6" s="369"/>
      <c r="I6" s="374"/>
      <c r="J6" s="147"/>
      <c r="K6" s="145"/>
      <c r="L6" s="145"/>
      <c r="M6" s="145"/>
      <c r="N6" s="145"/>
      <c r="O6" s="145"/>
      <c r="P6" s="145"/>
      <c r="Q6" s="145"/>
      <c r="R6" s="145"/>
    </row>
    <row r="7" spans="1:18" ht="13.5" customHeight="1" x14ac:dyDescent="0.2">
      <c r="A7" s="146" t="s">
        <v>24</v>
      </c>
      <c r="B7" s="373"/>
      <c r="C7" s="383"/>
      <c r="D7" s="383"/>
      <c r="E7" s="384"/>
      <c r="F7" s="373" t="s">
        <v>491</v>
      </c>
      <c r="G7" s="369"/>
      <c r="H7" s="369"/>
      <c r="I7" s="374"/>
      <c r="J7" s="148"/>
      <c r="K7" s="145"/>
      <c r="L7" s="145"/>
      <c r="M7" s="145"/>
      <c r="N7" s="145"/>
      <c r="O7" s="145"/>
      <c r="P7" s="145"/>
      <c r="Q7" s="145"/>
      <c r="R7" s="145"/>
    </row>
    <row r="8" spans="1:18" ht="13.5" customHeight="1" x14ac:dyDescent="0.2">
      <c r="A8" s="146" t="s">
        <v>25</v>
      </c>
      <c r="B8" s="373"/>
      <c r="C8" s="383"/>
      <c r="D8" s="383"/>
      <c r="E8" s="384"/>
      <c r="F8" s="373" t="s">
        <v>491</v>
      </c>
      <c r="G8" s="369"/>
      <c r="H8" s="369"/>
      <c r="I8" s="374"/>
      <c r="J8" s="150"/>
      <c r="K8" s="151"/>
      <c r="L8" s="151"/>
      <c r="M8" s="151"/>
      <c r="N8" s="151"/>
      <c r="O8" s="151"/>
      <c r="P8" s="151"/>
      <c r="Q8" s="151"/>
      <c r="R8" s="151"/>
    </row>
    <row r="9" spans="1:18" ht="13.5" customHeight="1" x14ac:dyDescent="0.2">
      <c r="A9" s="146" t="s">
        <v>26</v>
      </c>
      <c r="B9" s="373"/>
      <c r="C9" s="383"/>
      <c r="D9" s="383"/>
      <c r="E9" s="384"/>
      <c r="F9" s="373" t="s">
        <v>491</v>
      </c>
      <c r="G9" s="369"/>
      <c r="H9" s="369"/>
      <c r="I9" s="374"/>
      <c r="J9" s="150"/>
      <c r="K9" s="151"/>
      <c r="L9" s="151"/>
      <c r="M9" s="151"/>
      <c r="N9" s="151"/>
      <c r="O9" s="151"/>
      <c r="P9" s="151"/>
      <c r="Q9" s="151"/>
      <c r="R9" s="151"/>
    </row>
    <row r="10" spans="1:18" ht="13.5" customHeight="1" x14ac:dyDescent="0.2">
      <c r="A10" s="146" t="s">
        <v>27</v>
      </c>
      <c r="B10" s="373"/>
      <c r="C10" s="383"/>
      <c r="D10" s="383"/>
      <c r="E10" s="384"/>
      <c r="F10" s="373" t="s">
        <v>491</v>
      </c>
      <c r="G10" s="369"/>
      <c r="H10" s="369"/>
      <c r="I10" s="374"/>
      <c r="J10" s="150"/>
      <c r="K10" s="151"/>
      <c r="L10" s="151"/>
      <c r="M10" s="151"/>
      <c r="N10" s="151"/>
      <c r="O10" s="151"/>
      <c r="P10" s="151"/>
      <c r="Q10" s="151"/>
      <c r="R10" s="151"/>
    </row>
    <row r="11" spans="1:18" ht="13.5" customHeight="1" x14ac:dyDescent="0.2">
      <c r="A11" s="146" t="s">
        <v>28</v>
      </c>
      <c r="B11" s="373"/>
      <c r="C11" s="383"/>
      <c r="D11" s="383"/>
      <c r="E11" s="384"/>
      <c r="F11" s="373" t="s">
        <v>491</v>
      </c>
      <c r="G11" s="369"/>
      <c r="H11" s="369"/>
      <c r="I11" s="374"/>
      <c r="J11" s="150"/>
      <c r="K11" s="151"/>
      <c r="L11" s="151"/>
      <c r="M11" s="151"/>
      <c r="N11" s="151"/>
      <c r="O11" s="151"/>
      <c r="P11" s="151"/>
      <c r="Q11" s="151"/>
      <c r="R11" s="151"/>
    </row>
    <row r="12" spans="1:18" ht="13.5" customHeight="1" x14ac:dyDescent="0.2">
      <c r="A12" s="146" t="s">
        <v>29</v>
      </c>
      <c r="B12" s="375"/>
      <c r="C12" s="385"/>
      <c r="D12" s="385"/>
      <c r="E12" s="384"/>
      <c r="F12" s="373" t="s">
        <v>491</v>
      </c>
      <c r="G12" s="369"/>
      <c r="H12" s="369"/>
      <c r="I12" s="374"/>
      <c r="J12" s="150"/>
      <c r="K12" s="151"/>
      <c r="L12" s="151"/>
      <c r="M12" s="151"/>
      <c r="N12" s="151"/>
      <c r="O12" s="151"/>
      <c r="P12" s="151"/>
      <c r="Q12" s="151"/>
      <c r="R12" s="151"/>
    </row>
    <row r="13" spans="1:18" ht="13.5" customHeight="1" x14ac:dyDescent="0.2">
      <c r="A13" s="376"/>
      <c r="B13" s="377">
        <f>SUM(B5:B12)</f>
        <v>0</v>
      </c>
      <c r="C13" s="378"/>
      <c r="D13" s="378"/>
      <c r="E13" s="378"/>
      <c r="F13" s="379">
        <f>SUM(F5:F12)</f>
        <v>0</v>
      </c>
      <c r="G13" s="380">
        <f>SUM(G5:G12)</f>
        <v>0</v>
      </c>
      <c r="H13" s="380">
        <f>SUM(H5:H12)</f>
        <v>0</v>
      </c>
      <c r="I13" s="377">
        <f>SUM(I5:I12)</f>
        <v>0</v>
      </c>
      <c r="J13" s="148"/>
      <c r="K13" s="133"/>
      <c r="L13" s="133"/>
      <c r="M13" s="133"/>
      <c r="N13" s="133"/>
      <c r="O13" s="133"/>
      <c r="P13" s="133"/>
      <c r="Q13" s="133"/>
      <c r="R13" s="133"/>
    </row>
    <row r="14" spans="1:18" ht="30" customHeight="1" x14ac:dyDescent="0.2">
      <c r="A14" s="776"/>
      <c r="B14" s="776"/>
      <c r="C14" s="776"/>
      <c r="D14" s="776"/>
      <c r="E14" s="776"/>
      <c r="F14" s="152"/>
      <c r="G14" s="153"/>
      <c r="H14" s="153"/>
      <c r="I14" s="154"/>
      <c r="J14" s="155"/>
      <c r="K14" s="155"/>
      <c r="L14" s="155"/>
      <c r="M14" s="155"/>
      <c r="N14" s="155"/>
      <c r="O14" s="155"/>
      <c r="P14" s="155"/>
      <c r="Q14" s="155"/>
      <c r="R14" s="155"/>
    </row>
    <row r="15" spans="1:18" ht="30" customHeight="1" x14ac:dyDescent="0.2">
      <c r="A15" s="812" t="s">
        <v>492</v>
      </c>
      <c r="B15" s="778"/>
      <c r="C15" s="778"/>
      <c r="D15" s="778"/>
      <c r="E15" s="779"/>
      <c r="F15" s="780" t="s">
        <v>31</v>
      </c>
      <c r="G15" s="813"/>
      <c r="H15" s="813"/>
      <c r="I15" s="135" t="s">
        <v>32</v>
      </c>
      <c r="J15" s="155"/>
      <c r="K15" s="155"/>
      <c r="L15" s="155"/>
      <c r="M15" s="155"/>
      <c r="N15" s="155"/>
      <c r="O15" s="155"/>
      <c r="P15" s="155"/>
      <c r="Q15" s="155"/>
      <c r="R15" s="155"/>
    </row>
    <row r="16" spans="1:18" ht="51.6" customHeight="1" x14ac:dyDescent="0.2">
      <c r="A16" s="156" t="s">
        <v>131</v>
      </c>
      <c r="B16" s="137" t="s">
        <v>19</v>
      </c>
      <c r="C16" s="782" t="s">
        <v>443</v>
      </c>
      <c r="D16" s="783"/>
      <c r="E16" s="784"/>
      <c r="F16" s="494" t="s">
        <v>493</v>
      </c>
      <c r="G16" s="494" t="s">
        <v>238</v>
      </c>
      <c r="H16" s="495" t="s">
        <v>128</v>
      </c>
      <c r="I16" s="140"/>
      <c r="J16" s="155"/>
      <c r="K16" s="155"/>
      <c r="L16" s="155"/>
      <c r="M16" s="155"/>
      <c r="N16" s="155"/>
      <c r="O16" s="155"/>
      <c r="P16" s="155"/>
      <c r="Q16" s="155"/>
      <c r="R16" s="155"/>
    </row>
    <row r="17" spans="1:18" ht="13.5" customHeight="1" x14ac:dyDescent="0.2">
      <c r="A17" s="371"/>
      <c r="B17" s="372"/>
      <c r="C17" s="774"/>
      <c r="D17" s="774"/>
      <c r="E17" s="775"/>
      <c r="F17" s="368"/>
      <c r="G17" s="369"/>
      <c r="H17" s="367"/>
      <c r="I17" s="144"/>
      <c r="J17" s="791"/>
      <c r="K17" s="605"/>
      <c r="L17" s="605"/>
      <c r="M17" s="605"/>
      <c r="N17" s="605"/>
      <c r="O17" s="605"/>
      <c r="P17" s="605"/>
      <c r="Q17" s="133"/>
      <c r="R17" s="133"/>
    </row>
    <row r="18" spans="1:18" ht="13.5" customHeight="1" x14ac:dyDescent="0.2">
      <c r="A18" s="371"/>
      <c r="B18" s="373"/>
      <c r="C18" s="774"/>
      <c r="D18" s="774"/>
      <c r="E18" s="775"/>
      <c r="F18" s="368"/>
      <c r="G18" s="369"/>
      <c r="H18" s="370"/>
      <c r="I18" s="144"/>
      <c r="J18" s="133"/>
      <c r="K18" s="133"/>
      <c r="L18" s="133"/>
      <c r="M18" s="133"/>
      <c r="N18" s="133"/>
      <c r="O18" s="133"/>
      <c r="P18" s="133"/>
      <c r="Q18" s="133"/>
      <c r="R18" s="133"/>
    </row>
    <row r="19" spans="1:18" ht="13.5" customHeight="1" x14ac:dyDescent="0.2">
      <c r="A19" s="371"/>
      <c r="B19" s="373"/>
      <c r="C19" s="774"/>
      <c r="D19" s="774"/>
      <c r="E19" s="775"/>
      <c r="F19" s="368"/>
      <c r="G19" s="369"/>
      <c r="H19" s="370"/>
      <c r="I19" s="144"/>
      <c r="J19" s="133"/>
      <c r="K19" s="133"/>
      <c r="L19" s="133"/>
      <c r="M19" s="133"/>
      <c r="N19" s="133"/>
      <c r="O19" s="133"/>
      <c r="P19" s="133"/>
      <c r="Q19" s="133"/>
      <c r="R19" s="133"/>
    </row>
    <row r="20" spans="1:18" ht="13.5" customHeight="1" x14ac:dyDescent="0.2">
      <c r="A20" s="371"/>
      <c r="B20" s="373"/>
      <c r="C20" s="785"/>
      <c r="D20" s="786"/>
      <c r="E20" s="787"/>
      <c r="F20" s="368"/>
      <c r="G20" s="369"/>
      <c r="H20" s="370"/>
      <c r="I20" s="149"/>
      <c r="J20" s="133"/>
      <c r="K20" s="133"/>
      <c r="L20" s="133"/>
      <c r="M20" s="133"/>
      <c r="N20" s="133"/>
      <c r="O20" s="133"/>
      <c r="P20" s="133"/>
      <c r="Q20" s="133"/>
      <c r="R20" s="133"/>
    </row>
    <row r="21" spans="1:18" ht="13.5" customHeight="1" x14ac:dyDescent="0.2">
      <c r="A21" s="371"/>
      <c r="B21" s="373"/>
      <c r="C21" s="774"/>
      <c r="D21" s="774"/>
      <c r="E21" s="775"/>
      <c r="F21" s="368"/>
      <c r="G21" s="369"/>
      <c r="H21" s="370"/>
      <c r="I21" s="149"/>
      <c r="J21" s="133"/>
      <c r="K21" s="133"/>
      <c r="L21" s="133"/>
      <c r="M21" s="133"/>
      <c r="N21" s="133"/>
      <c r="O21" s="133"/>
      <c r="P21" s="133"/>
      <c r="Q21" s="133"/>
      <c r="R21" s="133"/>
    </row>
    <row r="22" spans="1:18" ht="13.5" customHeight="1" x14ac:dyDescent="0.2">
      <c r="A22" s="371"/>
      <c r="B22" s="373"/>
      <c r="C22" s="774"/>
      <c r="D22" s="774"/>
      <c r="E22" s="775"/>
      <c r="F22" s="368"/>
      <c r="G22" s="369"/>
      <c r="H22" s="370"/>
      <c r="I22" s="149"/>
      <c r="J22" s="133"/>
      <c r="K22" s="133"/>
      <c r="L22" s="133"/>
      <c r="M22" s="133"/>
      <c r="N22" s="133"/>
      <c r="O22" s="133"/>
      <c r="P22" s="133"/>
      <c r="Q22" s="133"/>
      <c r="R22" s="133"/>
    </row>
    <row r="23" spans="1:18" ht="13.5" customHeight="1" x14ac:dyDescent="0.2">
      <c r="A23" s="371"/>
      <c r="B23" s="373"/>
      <c r="C23" s="774"/>
      <c r="D23" s="774"/>
      <c r="E23" s="775"/>
      <c r="F23" s="368"/>
      <c r="G23" s="369"/>
      <c r="H23" s="370"/>
      <c r="I23" s="149"/>
      <c r="J23" s="133"/>
      <c r="K23" s="133"/>
      <c r="L23" s="133"/>
      <c r="M23" s="133"/>
      <c r="N23" s="133"/>
      <c r="O23" s="133"/>
      <c r="P23" s="133"/>
      <c r="Q23" s="133"/>
      <c r="R23" s="133"/>
    </row>
    <row r="24" spans="1:18" ht="13.5" customHeight="1" x14ac:dyDescent="0.2">
      <c r="A24" s="371"/>
      <c r="B24" s="373"/>
      <c r="C24" s="774"/>
      <c r="D24" s="774"/>
      <c r="E24" s="775"/>
      <c r="F24" s="368"/>
      <c r="G24" s="369"/>
      <c r="H24" s="370"/>
      <c r="I24" s="149"/>
      <c r="J24" s="133"/>
      <c r="K24" s="133"/>
      <c r="L24" s="133"/>
      <c r="M24" s="133"/>
      <c r="N24" s="133"/>
      <c r="O24" s="133"/>
      <c r="P24" s="133"/>
      <c r="Q24" s="133"/>
      <c r="R24" s="133"/>
    </row>
    <row r="25" spans="1:18" ht="13.5" customHeight="1" x14ac:dyDescent="0.2">
      <c r="A25" s="371"/>
      <c r="B25" s="373"/>
      <c r="C25" s="774"/>
      <c r="D25" s="774"/>
      <c r="E25" s="775"/>
      <c r="F25" s="368"/>
      <c r="G25" s="369"/>
      <c r="H25" s="370"/>
      <c r="I25" s="144"/>
      <c r="J25" s="133"/>
      <c r="K25" s="133"/>
      <c r="L25" s="133"/>
      <c r="M25" s="133"/>
      <c r="N25" s="133"/>
      <c r="O25" s="133"/>
      <c r="P25" s="133"/>
      <c r="Q25" s="133"/>
      <c r="R25" s="133"/>
    </row>
    <row r="26" spans="1:18" ht="13.5" customHeight="1" x14ac:dyDescent="0.2">
      <c r="A26" s="371"/>
      <c r="B26" s="373"/>
      <c r="C26" s="774"/>
      <c r="D26" s="774"/>
      <c r="E26" s="775"/>
      <c r="F26" s="368"/>
      <c r="G26" s="369"/>
      <c r="H26" s="370"/>
      <c r="I26" s="144"/>
      <c r="J26" s="133"/>
      <c r="K26" s="133"/>
      <c r="L26" s="133"/>
      <c r="M26" s="133"/>
      <c r="N26" s="133"/>
      <c r="O26" s="133"/>
      <c r="P26" s="133"/>
      <c r="Q26" s="133"/>
      <c r="R26" s="133"/>
    </row>
    <row r="27" spans="1:18" ht="13.5" customHeight="1" x14ac:dyDescent="0.2">
      <c r="A27" s="371"/>
      <c r="B27" s="373"/>
      <c r="C27" s="797"/>
      <c r="D27" s="798"/>
      <c r="E27" s="799"/>
      <c r="F27" s="368"/>
      <c r="G27" s="369"/>
      <c r="H27" s="370"/>
      <c r="I27" s="144"/>
      <c r="J27" s="133"/>
      <c r="K27" s="133"/>
      <c r="L27" s="133"/>
      <c r="M27" s="133"/>
      <c r="N27" s="133"/>
      <c r="O27" s="133"/>
      <c r="P27" s="133"/>
      <c r="Q27" s="133"/>
      <c r="R27" s="133"/>
    </row>
    <row r="28" spans="1:18" ht="13.5" customHeight="1" x14ac:dyDescent="0.2">
      <c r="A28" s="371"/>
      <c r="B28" s="373"/>
      <c r="C28" s="774"/>
      <c r="D28" s="774"/>
      <c r="E28" s="775"/>
      <c r="F28" s="368"/>
      <c r="G28" s="369"/>
      <c r="H28" s="370"/>
      <c r="I28" s="144"/>
      <c r="J28" s="133"/>
      <c r="K28" s="133"/>
      <c r="L28" s="133"/>
      <c r="M28" s="133"/>
      <c r="N28" s="133"/>
      <c r="O28" s="133"/>
      <c r="P28" s="133"/>
      <c r="Q28" s="133"/>
      <c r="R28" s="133"/>
    </row>
    <row r="29" spans="1:18" ht="13.5" customHeight="1" x14ac:dyDescent="0.2">
      <c r="A29" s="371"/>
      <c r="B29" s="373"/>
      <c r="C29" s="774"/>
      <c r="D29" s="774"/>
      <c r="E29" s="775"/>
      <c r="F29" s="368"/>
      <c r="G29" s="369"/>
      <c r="H29" s="370"/>
      <c r="I29" s="144"/>
      <c r="J29" s="133"/>
      <c r="K29" s="133"/>
      <c r="L29" s="133"/>
      <c r="M29" s="133"/>
      <c r="N29" s="133"/>
      <c r="O29" s="133"/>
      <c r="P29" s="133"/>
      <c r="Q29" s="133"/>
      <c r="R29" s="133"/>
    </row>
    <row r="30" spans="1:18" ht="13.5" customHeight="1" x14ac:dyDescent="0.2">
      <c r="A30" s="371"/>
      <c r="B30" s="373"/>
      <c r="C30" s="774"/>
      <c r="D30" s="774"/>
      <c r="E30" s="775"/>
      <c r="F30" s="368"/>
      <c r="G30" s="369"/>
      <c r="H30" s="370"/>
      <c r="I30" s="149"/>
      <c r="J30" s="133"/>
      <c r="K30" s="133"/>
      <c r="L30" s="133"/>
      <c r="M30" s="133"/>
      <c r="N30" s="133"/>
      <c r="O30" s="133"/>
      <c r="P30" s="133"/>
      <c r="Q30" s="133"/>
      <c r="R30" s="133"/>
    </row>
    <row r="31" spans="1:18" ht="13.5" customHeight="1" x14ac:dyDescent="0.2">
      <c r="A31" s="371"/>
      <c r="B31" s="373"/>
      <c r="C31" s="774"/>
      <c r="D31" s="774"/>
      <c r="E31" s="775"/>
      <c r="F31" s="368"/>
      <c r="G31" s="369"/>
      <c r="H31" s="370"/>
      <c r="I31" s="149"/>
      <c r="J31" s="133"/>
      <c r="K31" s="133"/>
      <c r="L31" s="133"/>
      <c r="M31" s="133"/>
      <c r="N31" s="133"/>
      <c r="O31" s="133"/>
      <c r="P31" s="133"/>
      <c r="Q31" s="133"/>
      <c r="R31" s="133"/>
    </row>
    <row r="32" spans="1:18" ht="13.5" customHeight="1" x14ac:dyDescent="0.2">
      <c r="A32" s="371"/>
      <c r="B32" s="373"/>
      <c r="C32" s="774"/>
      <c r="D32" s="774"/>
      <c r="E32" s="775"/>
      <c r="F32" s="368"/>
      <c r="G32" s="369"/>
      <c r="H32" s="370"/>
      <c r="I32" s="149"/>
      <c r="J32" s="133"/>
      <c r="K32" s="133"/>
      <c r="L32" s="133"/>
      <c r="M32" s="133"/>
      <c r="N32" s="133"/>
      <c r="O32" s="133"/>
      <c r="P32" s="133"/>
      <c r="Q32" s="133"/>
      <c r="R32" s="133"/>
    </row>
    <row r="33" spans="1:18" ht="13.5" customHeight="1" x14ac:dyDescent="0.2">
      <c r="A33" s="371"/>
      <c r="B33" s="373"/>
      <c r="C33" s="774"/>
      <c r="D33" s="774"/>
      <c r="E33" s="775"/>
      <c r="F33" s="368"/>
      <c r="G33" s="369"/>
      <c r="H33" s="370"/>
      <c r="I33" s="149"/>
      <c r="J33" s="133"/>
      <c r="K33" s="133"/>
      <c r="L33" s="133"/>
      <c r="M33" s="133"/>
      <c r="N33" s="133"/>
      <c r="O33" s="133"/>
      <c r="P33" s="133"/>
      <c r="Q33" s="133"/>
      <c r="R33" s="133"/>
    </row>
    <row r="34" spans="1:18" ht="13.5" customHeight="1" x14ac:dyDescent="0.2">
      <c r="A34" s="371"/>
      <c r="B34" s="373"/>
      <c r="C34" s="774"/>
      <c r="D34" s="774"/>
      <c r="E34" s="775"/>
      <c r="F34" s="368"/>
      <c r="G34" s="369"/>
      <c r="H34" s="370"/>
      <c r="I34" s="149"/>
      <c r="J34" s="133"/>
      <c r="K34" s="133"/>
      <c r="L34" s="133"/>
      <c r="M34" s="133"/>
      <c r="N34" s="133"/>
      <c r="O34" s="133"/>
      <c r="P34" s="133"/>
      <c r="Q34" s="133"/>
      <c r="R34" s="133"/>
    </row>
    <row r="35" spans="1:18" ht="13.5" customHeight="1" x14ac:dyDescent="0.2">
      <c r="A35" s="371"/>
      <c r="B35" s="373"/>
      <c r="C35" s="774"/>
      <c r="D35" s="774"/>
      <c r="E35" s="775"/>
      <c r="F35" s="368"/>
      <c r="G35" s="369"/>
      <c r="H35" s="370"/>
      <c r="I35" s="149"/>
      <c r="J35" s="133"/>
      <c r="K35" s="133"/>
      <c r="L35" s="133"/>
      <c r="M35" s="133"/>
      <c r="N35" s="133"/>
      <c r="O35" s="133"/>
      <c r="P35" s="133"/>
      <c r="Q35" s="133"/>
      <c r="R35" s="133"/>
    </row>
    <row r="36" spans="1:18" ht="13.5" customHeight="1" x14ac:dyDescent="0.2">
      <c r="A36" s="371"/>
      <c r="B36" s="373"/>
      <c r="C36" s="774"/>
      <c r="D36" s="774"/>
      <c r="E36" s="775"/>
      <c r="F36" s="368"/>
      <c r="G36" s="369"/>
      <c r="H36" s="370"/>
      <c r="I36" s="149"/>
      <c r="J36" s="133"/>
      <c r="K36" s="133"/>
      <c r="L36" s="133"/>
      <c r="M36" s="133"/>
      <c r="N36" s="133"/>
      <c r="O36" s="133"/>
      <c r="P36" s="133"/>
      <c r="Q36" s="133"/>
      <c r="R36" s="133"/>
    </row>
    <row r="37" spans="1:18" ht="13.5" customHeight="1" thickBot="1" x14ac:dyDescent="0.25">
      <c r="A37" s="158"/>
      <c r="B37" s="159">
        <f>SUM(B17:B36)</f>
        <v>0</v>
      </c>
      <c r="C37" s="160"/>
      <c r="D37" s="160"/>
      <c r="E37" s="160"/>
      <c r="F37" s="161">
        <f>SUM(F17:F36)</f>
        <v>0</v>
      </c>
      <c r="G37" s="161">
        <f>SUM(G17:G36)</f>
        <v>0</v>
      </c>
      <c r="H37" s="162">
        <f>SUM(H17:H36)</f>
        <v>0</v>
      </c>
      <c r="I37" s="163">
        <f>SUM(I17:I36)</f>
        <v>0</v>
      </c>
      <c r="J37" s="155"/>
      <c r="K37" s="155"/>
      <c r="L37" s="133"/>
      <c r="M37" s="133"/>
      <c r="N37" s="133"/>
      <c r="O37" s="133"/>
      <c r="P37" s="133"/>
      <c r="Q37" s="133"/>
      <c r="R37" s="133"/>
    </row>
    <row r="38" spans="1:18" s="97" customFormat="1" ht="20.100000000000001" customHeight="1" thickBot="1" x14ac:dyDescent="0.3">
      <c r="A38" s="484"/>
      <c r="B38" s="504"/>
      <c r="C38" s="792" t="s">
        <v>233</v>
      </c>
      <c r="D38" s="792"/>
      <c r="E38" s="793"/>
      <c r="F38" s="485"/>
      <c r="G38" s="485"/>
      <c r="H38" s="485"/>
      <c r="I38" s="486"/>
      <c r="J38" s="96"/>
      <c r="K38" s="96"/>
      <c r="L38" s="96"/>
      <c r="M38" s="96"/>
      <c r="N38" s="96"/>
      <c r="O38" s="96"/>
      <c r="P38" s="96"/>
      <c r="Q38" s="96"/>
      <c r="R38" s="96"/>
    </row>
    <row r="39" spans="1:18" s="97" customFormat="1" ht="20.100000000000001" customHeight="1" thickBot="1" x14ac:dyDescent="0.3">
      <c r="A39" s="496"/>
      <c r="B39" s="506"/>
      <c r="C39" s="502" t="s">
        <v>234</v>
      </c>
      <c r="D39" s="500"/>
      <c r="E39" s="500"/>
      <c r="F39" s="485"/>
      <c r="G39" s="485"/>
      <c r="H39" s="485"/>
      <c r="I39" s="486"/>
      <c r="J39" s="96"/>
      <c r="K39" s="96"/>
      <c r="L39" s="96"/>
      <c r="M39" s="96"/>
      <c r="N39" s="96"/>
      <c r="O39" s="96"/>
      <c r="P39" s="96"/>
      <c r="Q39" s="96"/>
      <c r="R39" s="96"/>
    </row>
    <row r="40" spans="1:18" s="97" customFormat="1" ht="20.100000000000001" customHeight="1" thickBot="1" x14ac:dyDescent="0.3">
      <c r="A40" s="496"/>
      <c r="B40" s="505"/>
      <c r="C40" s="502" t="s">
        <v>235</v>
      </c>
      <c r="D40" s="500"/>
      <c r="E40" s="500"/>
      <c r="F40" s="485"/>
      <c r="G40" s="485"/>
      <c r="H40" s="485"/>
      <c r="I40" s="486"/>
      <c r="J40" s="96"/>
      <c r="K40" s="96"/>
      <c r="L40" s="96"/>
      <c r="M40" s="96"/>
      <c r="N40" s="96"/>
      <c r="O40" s="96"/>
      <c r="P40" s="96"/>
      <c r="Q40" s="96"/>
      <c r="R40" s="96"/>
    </row>
    <row r="41" spans="1:18" ht="23.1" customHeight="1" x14ac:dyDescent="0.2">
      <c r="A41" s="497"/>
      <c r="B41" s="503">
        <f>B37+B13</f>
        <v>0</v>
      </c>
      <c r="C41" s="794" t="s">
        <v>501</v>
      </c>
      <c r="D41" s="795"/>
      <c r="E41" s="796"/>
      <c r="F41" s="482"/>
      <c r="G41" s="482"/>
      <c r="H41" s="482"/>
      <c r="I41" s="483"/>
      <c r="J41" s="155"/>
      <c r="K41" s="155"/>
      <c r="L41" s="155"/>
      <c r="M41" s="155"/>
      <c r="N41" s="155"/>
      <c r="O41" s="155"/>
      <c r="P41" s="155"/>
      <c r="Q41" s="155"/>
      <c r="R41" s="155"/>
    </row>
    <row r="42" spans="1:18" ht="18.95" customHeight="1" x14ac:dyDescent="0.2">
      <c r="A42" s="497"/>
      <c r="B42" s="501">
        <f>SUM(B40+B39+B38+B37+B13)</f>
        <v>0</v>
      </c>
      <c r="C42" s="794" t="s">
        <v>502</v>
      </c>
      <c r="D42" s="795"/>
      <c r="E42" s="796"/>
      <c r="F42" s="482"/>
      <c r="G42" s="482"/>
      <c r="H42" s="482"/>
      <c r="I42" s="483"/>
      <c r="J42" s="133"/>
      <c r="K42" s="133"/>
      <c r="L42" s="133"/>
      <c r="M42" s="133"/>
      <c r="N42" s="133"/>
      <c r="O42" s="133"/>
      <c r="P42" s="133"/>
      <c r="Q42" s="133"/>
      <c r="R42" s="133"/>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57"/>
      <c r="C972" s="157"/>
      <c r="D972" s="157"/>
      <c r="E972" s="157"/>
      <c r="F972" s="133"/>
      <c r="G972" s="133"/>
      <c r="H972" s="133"/>
      <c r="I972" s="167"/>
      <c r="J972" s="133"/>
      <c r="K972" s="133"/>
      <c r="L972" s="133"/>
      <c r="M972" s="133"/>
      <c r="N972" s="133"/>
      <c r="O972" s="133"/>
      <c r="P972" s="133"/>
      <c r="Q972" s="133"/>
      <c r="R972" s="133"/>
    </row>
    <row r="973" spans="1:18" ht="13.5" customHeight="1" x14ac:dyDescent="0.2">
      <c r="A973" s="133"/>
      <c r="B973" s="157"/>
      <c r="C973" s="157"/>
      <c r="D973" s="157"/>
      <c r="E973" s="157"/>
      <c r="F973" s="133"/>
      <c r="G973" s="133"/>
      <c r="H973" s="133"/>
      <c r="I973" s="167"/>
      <c r="J973" s="133"/>
      <c r="K973" s="133"/>
      <c r="L973" s="133"/>
      <c r="M973" s="133"/>
      <c r="N973" s="133"/>
      <c r="O973" s="133"/>
      <c r="P973" s="133"/>
      <c r="Q973" s="133"/>
      <c r="R973" s="133"/>
    </row>
    <row r="974" spans="1:18" ht="13.5" customHeight="1" x14ac:dyDescent="0.2">
      <c r="A974" s="133"/>
      <c r="B974" s="157"/>
      <c r="C974" s="157"/>
      <c r="D974" s="157"/>
      <c r="E974" s="157"/>
      <c r="F974" s="133"/>
      <c r="G974" s="133"/>
      <c r="H974" s="133"/>
      <c r="I974" s="167"/>
      <c r="J974" s="133"/>
      <c r="K974" s="133"/>
      <c r="L974" s="133"/>
      <c r="M974" s="133"/>
      <c r="N974" s="133"/>
      <c r="O974" s="133"/>
      <c r="P974" s="133"/>
      <c r="Q974" s="133"/>
      <c r="R974" s="133"/>
    </row>
    <row r="975" spans="1:18" ht="13.5" customHeight="1" x14ac:dyDescent="0.2">
      <c r="A975" s="133"/>
      <c r="B975" s="157"/>
      <c r="C975" s="157"/>
      <c r="D975" s="157"/>
      <c r="E975" s="157"/>
      <c r="F975" s="133"/>
      <c r="G975" s="133"/>
      <c r="H975" s="133"/>
      <c r="I975" s="167"/>
      <c r="J975" s="133"/>
      <c r="K975" s="133"/>
      <c r="L975" s="133"/>
      <c r="M975" s="133"/>
      <c r="N975" s="133"/>
      <c r="O975" s="133"/>
      <c r="P975" s="133"/>
      <c r="Q975" s="133"/>
      <c r="R975" s="133"/>
    </row>
    <row r="976" spans="1:18" ht="13.5" customHeight="1" x14ac:dyDescent="0.2">
      <c r="A976" s="133"/>
      <c r="B976" s="157"/>
      <c r="C976" s="157"/>
      <c r="D976" s="157"/>
      <c r="E976" s="157"/>
      <c r="F976" s="133"/>
      <c r="G976" s="133"/>
      <c r="H976" s="133"/>
      <c r="I976" s="167"/>
      <c r="J976" s="133"/>
      <c r="K976" s="133"/>
      <c r="L976" s="133"/>
      <c r="M976" s="133"/>
      <c r="N976" s="133"/>
      <c r="O976" s="133"/>
      <c r="P976" s="133"/>
      <c r="Q976" s="133"/>
      <c r="R976" s="133"/>
    </row>
    <row r="977" spans="1:18" ht="13.5" customHeight="1" x14ac:dyDescent="0.2">
      <c r="A977" s="133"/>
      <c r="B977" s="157"/>
      <c r="C977" s="157"/>
      <c r="D977" s="157"/>
      <c r="E977" s="157"/>
      <c r="F977" s="133"/>
      <c r="G977" s="133"/>
      <c r="H977" s="133"/>
      <c r="I977" s="167"/>
      <c r="J977" s="133"/>
      <c r="K977" s="133"/>
      <c r="L977" s="133"/>
      <c r="M977" s="133"/>
      <c r="N977" s="133"/>
      <c r="O977" s="133"/>
      <c r="P977" s="133"/>
      <c r="Q977" s="133"/>
      <c r="R977" s="133"/>
    </row>
    <row r="978" spans="1:18" ht="13.5" customHeight="1" x14ac:dyDescent="0.2">
      <c r="A978" s="133"/>
      <c r="B978" s="157"/>
      <c r="C978" s="157"/>
      <c r="D978" s="157"/>
      <c r="E978" s="157"/>
      <c r="F978" s="133"/>
      <c r="G978" s="133"/>
      <c r="H978" s="133"/>
      <c r="I978" s="167"/>
      <c r="J978" s="133"/>
      <c r="K978" s="133"/>
      <c r="L978" s="133"/>
      <c r="M978" s="133"/>
      <c r="N978" s="133"/>
      <c r="O978" s="133"/>
      <c r="P978" s="133"/>
      <c r="Q978" s="133"/>
      <c r="R978" s="133"/>
    </row>
    <row r="979" spans="1:18" ht="13.5" customHeight="1" x14ac:dyDescent="0.2">
      <c r="A979" s="133"/>
      <c r="B979" s="157"/>
      <c r="C979" s="157"/>
      <c r="D979" s="157"/>
      <c r="E979" s="157"/>
      <c r="F979" s="133"/>
      <c r="G979" s="133"/>
      <c r="H979" s="133"/>
      <c r="I979" s="167"/>
      <c r="J979" s="133"/>
      <c r="K979" s="133"/>
      <c r="L979" s="133"/>
      <c r="M979" s="133"/>
      <c r="N979" s="133"/>
      <c r="O979" s="133"/>
      <c r="P979" s="133"/>
      <c r="Q979" s="133"/>
      <c r="R979" s="133"/>
    </row>
    <row r="980" spans="1:18" ht="13.5" customHeight="1" x14ac:dyDescent="0.2">
      <c r="A980" s="133"/>
      <c r="B980" s="157"/>
      <c r="C980" s="157"/>
      <c r="D980" s="157"/>
      <c r="E980" s="157"/>
      <c r="F980" s="133"/>
      <c r="G980" s="133"/>
      <c r="H980" s="133"/>
      <c r="I980" s="167"/>
      <c r="J980" s="133"/>
      <c r="K980" s="133"/>
      <c r="L980" s="133"/>
      <c r="M980" s="133"/>
      <c r="N980" s="133"/>
      <c r="O980" s="133"/>
      <c r="P980" s="133"/>
      <c r="Q980" s="133"/>
      <c r="R980" s="133"/>
    </row>
    <row r="981" spans="1:18" ht="13.5" customHeight="1" x14ac:dyDescent="0.2">
      <c r="A981" s="133"/>
      <c r="B981" s="157"/>
      <c r="C981" s="157"/>
      <c r="D981" s="157"/>
      <c r="E981" s="157"/>
      <c r="F981" s="133"/>
      <c r="G981" s="133"/>
      <c r="H981" s="133"/>
      <c r="I981" s="167"/>
      <c r="J981" s="133"/>
      <c r="K981" s="133"/>
      <c r="L981" s="133"/>
      <c r="M981" s="133"/>
      <c r="N981" s="133"/>
      <c r="O981" s="133"/>
      <c r="P981" s="133"/>
      <c r="Q981" s="133"/>
      <c r="R981" s="133"/>
    </row>
    <row r="982" spans="1:18" ht="13.5" customHeight="1" x14ac:dyDescent="0.2">
      <c r="A982" s="133"/>
      <c r="B982" s="157"/>
      <c r="C982" s="157"/>
      <c r="D982" s="157"/>
      <c r="E982" s="157"/>
      <c r="F982" s="133"/>
      <c r="G982" s="133"/>
      <c r="H982" s="133"/>
      <c r="I982" s="167"/>
      <c r="J982" s="133"/>
      <c r="K982" s="133"/>
      <c r="L982" s="133"/>
      <c r="M982" s="133"/>
      <c r="N982" s="133"/>
      <c r="O982" s="133"/>
      <c r="P982" s="133"/>
      <c r="Q982" s="133"/>
      <c r="R982" s="133"/>
    </row>
    <row r="983" spans="1:18" ht="13.5" customHeight="1" x14ac:dyDescent="0.2">
      <c r="A983" s="133"/>
      <c r="B983" s="157"/>
      <c r="C983" s="157"/>
      <c r="D983" s="157"/>
      <c r="E983" s="157"/>
      <c r="F983" s="133"/>
      <c r="G983" s="133"/>
      <c r="H983" s="133"/>
      <c r="I983" s="167"/>
      <c r="J983" s="133"/>
      <c r="K983" s="133"/>
      <c r="L983" s="133"/>
      <c r="M983" s="133"/>
      <c r="N983" s="133"/>
      <c r="O983" s="133"/>
      <c r="P983" s="133"/>
      <c r="Q983" s="133"/>
      <c r="R983" s="133"/>
    </row>
    <row r="984" spans="1:18" ht="13.5" customHeight="1" x14ac:dyDescent="0.2">
      <c r="A984" s="133"/>
      <c r="B984" s="157"/>
      <c r="C984" s="157"/>
      <c r="D984" s="157"/>
      <c r="E984" s="157"/>
      <c r="F984" s="133"/>
      <c r="G984" s="133"/>
      <c r="H984" s="133"/>
      <c r="I984" s="167"/>
      <c r="J984" s="133"/>
      <c r="K984" s="133"/>
      <c r="L984" s="133"/>
      <c r="M984" s="133"/>
      <c r="N984" s="133"/>
      <c r="O984" s="133"/>
      <c r="P984" s="133"/>
      <c r="Q984" s="133"/>
      <c r="R984" s="133"/>
    </row>
  </sheetData>
  <mergeCells count="33">
    <mergeCell ref="J5:P5"/>
    <mergeCell ref="A14:E14"/>
    <mergeCell ref="C18:E18"/>
    <mergeCell ref="A1:I1"/>
    <mergeCell ref="A2:I2"/>
    <mergeCell ref="A3:E3"/>
    <mergeCell ref="F3:H3"/>
    <mergeCell ref="A15:E15"/>
    <mergeCell ref="F15:H15"/>
    <mergeCell ref="C16:E16"/>
    <mergeCell ref="C17:E17"/>
    <mergeCell ref="J17:P17"/>
    <mergeCell ref="C30:E30"/>
    <mergeCell ref="C19:E19"/>
    <mergeCell ref="C20:E20"/>
    <mergeCell ref="C21:E21"/>
    <mergeCell ref="C22:E22"/>
    <mergeCell ref="C23:E23"/>
    <mergeCell ref="C24:E24"/>
    <mergeCell ref="C25:E25"/>
    <mergeCell ref="C26:E26"/>
    <mergeCell ref="C27:E27"/>
    <mergeCell ref="C28:E28"/>
    <mergeCell ref="C29:E29"/>
    <mergeCell ref="C38:E38"/>
    <mergeCell ref="C41:E41"/>
    <mergeCell ref="C42:E42"/>
    <mergeCell ref="C31:E31"/>
    <mergeCell ref="C32:E32"/>
    <mergeCell ref="C33:E33"/>
    <mergeCell ref="C34:E34"/>
    <mergeCell ref="C35:E35"/>
    <mergeCell ref="C36:E36"/>
  </mergeCells>
  <pageMargins left="0.7" right="0.7" top="0.75" bottom="0.75" header="0.3" footer="0.3"/>
  <pageSetup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F0673-2AC7-451C-BBE0-A52E35A6758B}">
  <sheetPr>
    <tabColor theme="7" tint="0.79998168889431442"/>
  </sheetPr>
  <dimension ref="A1:P132"/>
  <sheetViews>
    <sheetView zoomScaleNormal="100" workbookViewId="0">
      <selection activeCell="A5" sqref="A5:K5"/>
    </sheetView>
  </sheetViews>
  <sheetFormatPr baseColWidth="10" defaultColWidth="10.85546875" defaultRowHeight="12.75" x14ac:dyDescent="0.2"/>
  <cols>
    <col min="1" max="1" width="31" style="8" customWidth="1"/>
    <col min="2" max="2" width="14.140625" style="1" customWidth="1"/>
    <col min="3" max="3" width="14.85546875" style="1" customWidth="1"/>
    <col min="4" max="16384" width="10.85546875" style="1"/>
  </cols>
  <sheetData>
    <row r="1" spans="1:16" s="5" customFormat="1" ht="45" customHeight="1" x14ac:dyDescent="0.25">
      <c r="A1" s="828" t="s">
        <v>141</v>
      </c>
      <c r="B1" s="828"/>
      <c r="C1" s="828"/>
      <c r="D1" s="828"/>
      <c r="E1" s="828"/>
      <c r="F1" s="828"/>
      <c r="G1" s="828"/>
      <c r="H1" s="828"/>
      <c r="I1" s="828"/>
      <c r="J1" s="828"/>
      <c r="K1" s="828"/>
      <c r="L1" s="6"/>
      <c r="M1" s="6"/>
      <c r="N1" s="6"/>
      <c r="O1" s="6"/>
      <c r="P1" s="6"/>
    </row>
    <row r="2" spans="1:16" s="5" customFormat="1" ht="30" customHeight="1" x14ac:dyDescent="0.2">
      <c r="A2" s="79" t="s">
        <v>194</v>
      </c>
      <c r="B2" s="830"/>
      <c r="C2" s="831"/>
      <c r="D2" s="832"/>
      <c r="E2" s="833"/>
      <c r="F2" s="833"/>
      <c r="G2" s="833"/>
      <c r="H2" s="833"/>
      <c r="I2" s="833"/>
      <c r="J2" s="833"/>
      <c r="K2" s="833"/>
      <c r="L2" s="6"/>
      <c r="M2" s="6"/>
      <c r="N2" s="6"/>
      <c r="O2" s="6"/>
      <c r="P2" s="6"/>
    </row>
    <row r="3" spans="1:16" ht="15" customHeight="1" x14ac:dyDescent="0.2">
      <c r="A3" s="834"/>
      <c r="B3" s="834"/>
      <c r="C3" s="834"/>
      <c r="D3" s="834"/>
      <c r="E3" s="834"/>
      <c r="F3" s="834"/>
      <c r="G3" s="834"/>
      <c r="H3" s="834"/>
      <c r="I3" s="834"/>
      <c r="J3" s="834"/>
      <c r="K3" s="834"/>
    </row>
    <row r="4" spans="1:16" ht="34.5" customHeight="1" x14ac:dyDescent="0.2">
      <c r="A4" s="829" t="s">
        <v>149</v>
      </c>
      <c r="B4" s="829"/>
      <c r="C4" s="829"/>
      <c r="D4" s="829"/>
      <c r="E4" s="829"/>
      <c r="F4" s="829"/>
      <c r="G4" s="829"/>
      <c r="H4" s="829"/>
      <c r="I4" s="829"/>
      <c r="J4" s="829"/>
      <c r="K4" s="829"/>
      <c r="L4" s="88"/>
    </row>
    <row r="5" spans="1:16" ht="54" customHeight="1" x14ac:dyDescent="0.2">
      <c r="A5" s="821" t="s">
        <v>512</v>
      </c>
      <c r="B5" s="821"/>
      <c r="C5" s="821"/>
      <c r="D5" s="821"/>
      <c r="E5" s="821"/>
      <c r="F5" s="821"/>
      <c r="G5" s="821"/>
      <c r="H5" s="821"/>
      <c r="I5" s="821"/>
      <c r="J5" s="821"/>
      <c r="K5" s="821"/>
      <c r="L5" s="88"/>
    </row>
    <row r="6" spans="1:16" ht="45" customHeight="1" x14ac:dyDescent="0.2">
      <c r="A6" s="822"/>
      <c r="B6" s="822"/>
      <c r="C6" s="822"/>
      <c r="D6" s="822"/>
      <c r="E6" s="822"/>
      <c r="F6" s="822"/>
      <c r="G6" s="822"/>
      <c r="H6" s="822"/>
      <c r="I6" s="822"/>
      <c r="J6" s="822"/>
      <c r="K6" s="822"/>
      <c r="L6" s="88"/>
    </row>
    <row r="7" spans="1:16" ht="15" customHeight="1" x14ac:dyDescent="0.2">
      <c r="A7" s="87" t="s">
        <v>474</v>
      </c>
      <c r="B7" s="85"/>
      <c r="C7" s="85"/>
      <c r="D7" s="85"/>
      <c r="E7" s="85"/>
      <c r="F7" s="85"/>
      <c r="G7" s="85"/>
      <c r="H7" s="85"/>
      <c r="I7" s="85"/>
      <c r="J7" s="85"/>
      <c r="K7" s="85"/>
      <c r="L7" s="51"/>
    </row>
    <row r="8" spans="1:16" ht="51.6" customHeight="1" x14ac:dyDescent="0.2">
      <c r="A8" s="815"/>
      <c r="B8" s="815"/>
      <c r="C8" s="815"/>
      <c r="D8" s="815"/>
      <c r="E8" s="815"/>
      <c r="F8" s="815"/>
      <c r="G8" s="815"/>
      <c r="H8" s="815"/>
      <c r="I8" s="815"/>
      <c r="J8" s="815"/>
      <c r="K8" s="815"/>
      <c r="L8" s="51"/>
    </row>
    <row r="9" spans="1:16" ht="30" customHeight="1" x14ac:dyDescent="0.2">
      <c r="A9" s="820" t="s">
        <v>475</v>
      </c>
      <c r="B9" s="820"/>
      <c r="C9" s="820"/>
      <c r="D9" s="820"/>
      <c r="E9" s="820"/>
      <c r="F9" s="820"/>
      <c r="G9" s="820"/>
      <c r="H9" s="820"/>
      <c r="I9" s="820"/>
      <c r="J9" s="820"/>
      <c r="K9" s="820"/>
      <c r="L9" s="51"/>
    </row>
    <row r="10" spans="1:16" ht="51.6" customHeight="1" x14ac:dyDescent="0.2">
      <c r="A10" s="815"/>
      <c r="B10" s="815"/>
      <c r="C10" s="815"/>
      <c r="D10" s="815"/>
      <c r="E10" s="815"/>
      <c r="F10" s="815"/>
      <c r="G10" s="815"/>
      <c r="H10" s="815"/>
      <c r="I10" s="815"/>
      <c r="J10" s="815"/>
      <c r="K10" s="815"/>
      <c r="L10" s="51"/>
    </row>
    <row r="11" spans="1:16" ht="15" customHeight="1" x14ac:dyDescent="0.2">
      <c r="A11" s="816" t="s">
        <v>476</v>
      </c>
      <c r="B11" s="817"/>
      <c r="C11" s="817"/>
      <c r="D11" s="817"/>
      <c r="E11" s="817"/>
      <c r="F11" s="817"/>
      <c r="G11" s="817"/>
      <c r="H11" s="817"/>
      <c r="I11" s="817"/>
      <c r="J11" s="817"/>
      <c r="K11" s="817"/>
      <c r="L11" s="51"/>
    </row>
    <row r="12" spans="1:16" ht="51.6" customHeight="1" x14ac:dyDescent="0.2">
      <c r="A12" s="815"/>
      <c r="B12" s="818"/>
      <c r="C12" s="818"/>
      <c r="D12" s="818"/>
      <c r="E12" s="818"/>
      <c r="F12" s="818"/>
      <c r="G12" s="818"/>
      <c r="H12" s="818"/>
      <c r="I12" s="818"/>
      <c r="J12" s="818"/>
      <c r="K12" s="818"/>
      <c r="L12" s="51"/>
    </row>
    <row r="13" spans="1:16" ht="15" customHeight="1" x14ac:dyDescent="0.2">
      <c r="A13" s="772" t="s">
        <v>477</v>
      </c>
      <c r="B13" s="772"/>
      <c r="C13" s="772"/>
      <c r="D13" s="772"/>
      <c r="E13" s="772"/>
      <c r="F13" s="772"/>
      <c r="G13" s="772"/>
      <c r="H13" s="772"/>
      <c r="I13" s="772"/>
      <c r="J13" s="772"/>
      <c r="K13" s="772"/>
      <c r="L13" s="51"/>
    </row>
    <row r="14" spans="1:16" ht="51.95" customHeight="1" x14ac:dyDescent="0.2">
      <c r="A14" s="815"/>
      <c r="B14" s="818"/>
      <c r="C14" s="818"/>
      <c r="D14" s="818"/>
      <c r="E14" s="818"/>
      <c r="F14" s="818"/>
      <c r="G14" s="818"/>
      <c r="H14" s="818"/>
      <c r="I14" s="818"/>
      <c r="J14" s="818"/>
      <c r="K14" s="818"/>
      <c r="L14" s="89"/>
      <c r="M14" s="89"/>
      <c r="N14" s="89"/>
    </row>
    <row r="15" spans="1:16" ht="15" customHeight="1" x14ac:dyDescent="0.2">
      <c r="A15" s="772" t="s">
        <v>507</v>
      </c>
      <c r="B15" s="772"/>
      <c r="C15" s="772"/>
      <c r="D15" s="772"/>
      <c r="E15" s="772"/>
      <c r="F15" s="772"/>
      <c r="G15" s="772"/>
      <c r="H15" s="772"/>
      <c r="I15" s="772"/>
      <c r="J15" s="772"/>
      <c r="K15" s="772"/>
      <c r="L15" s="51"/>
    </row>
    <row r="16" spans="1:16" ht="51.95" customHeight="1" x14ac:dyDescent="0.2">
      <c r="A16" s="815"/>
      <c r="B16" s="815"/>
      <c r="C16" s="815"/>
      <c r="D16" s="815"/>
      <c r="E16" s="815"/>
      <c r="F16" s="815"/>
      <c r="G16" s="815"/>
      <c r="H16" s="815"/>
      <c r="I16" s="815"/>
      <c r="J16" s="815"/>
      <c r="K16" s="815"/>
      <c r="L16" s="51"/>
    </row>
    <row r="17" spans="1:12" ht="15" customHeight="1" x14ac:dyDescent="0.2">
      <c r="A17" s="772" t="s">
        <v>478</v>
      </c>
      <c r="B17" s="772"/>
      <c r="C17" s="772"/>
      <c r="D17" s="772"/>
      <c r="E17" s="772"/>
      <c r="F17" s="772"/>
      <c r="G17" s="772"/>
      <c r="H17" s="772"/>
      <c r="I17" s="772"/>
      <c r="J17" s="772"/>
      <c r="K17" s="772"/>
      <c r="L17" s="51"/>
    </row>
    <row r="18" spans="1:12" ht="51.95" customHeight="1" x14ac:dyDescent="0.2">
      <c r="A18" s="815"/>
      <c r="B18" s="815"/>
      <c r="C18" s="815"/>
      <c r="D18" s="815"/>
      <c r="E18" s="815"/>
      <c r="F18" s="815"/>
      <c r="G18" s="815"/>
      <c r="H18" s="815"/>
      <c r="I18" s="815"/>
      <c r="J18" s="815"/>
      <c r="K18" s="815"/>
      <c r="L18" s="51"/>
    </row>
    <row r="19" spans="1:12" ht="30" customHeight="1" x14ac:dyDescent="0.2">
      <c r="A19" s="772" t="s">
        <v>479</v>
      </c>
      <c r="B19" s="823"/>
      <c r="C19" s="823"/>
      <c r="D19" s="823"/>
      <c r="E19" s="823"/>
      <c r="F19" s="823"/>
      <c r="G19" s="823"/>
      <c r="H19" s="823"/>
      <c r="I19" s="823"/>
      <c r="J19" s="823"/>
      <c r="K19" s="823"/>
      <c r="L19" s="51"/>
    </row>
    <row r="20" spans="1:12" ht="15" customHeight="1" x14ac:dyDescent="0.2">
      <c r="A20" s="55" t="s">
        <v>137</v>
      </c>
      <c r="B20" s="827" t="s">
        <v>138</v>
      </c>
      <c r="C20" s="827"/>
      <c r="D20" s="827"/>
      <c r="E20" s="827"/>
      <c r="F20" s="827"/>
      <c r="G20" s="827"/>
      <c r="H20" s="827"/>
      <c r="I20" s="827"/>
      <c r="J20" s="827"/>
      <c r="K20" s="827"/>
      <c r="L20" s="51"/>
    </row>
    <row r="21" spans="1:12" s="20" customFormat="1" ht="15" customHeight="1" x14ac:dyDescent="0.25">
      <c r="A21" s="56" t="s">
        <v>240</v>
      </c>
      <c r="B21" s="819"/>
      <c r="C21" s="819"/>
      <c r="D21" s="819"/>
      <c r="E21" s="819"/>
      <c r="F21" s="819"/>
      <c r="G21" s="819"/>
      <c r="H21" s="819"/>
      <c r="I21" s="819"/>
      <c r="J21" s="819"/>
      <c r="K21" s="819"/>
      <c r="L21" s="80"/>
    </row>
    <row r="22" spans="1:12" s="20" customFormat="1" ht="15" customHeight="1" x14ac:dyDescent="0.25">
      <c r="A22" s="56" t="s">
        <v>118</v>
      </c>
      <c r="B22" s="819"/>
      <c r="C22" s="819"/>
      <c r="D22" s="819"/>
      <c r="E22" s="819"/>
      <c r="F22" s="819"/>
      <c r="G22" s="819"/>
      <c r="H22" s="819"/>
      <c r="I22" s="819"/>
      <c r="J22" s="819"/>
      <c r="K22" s="819"/>
      <c r="L22" s="80"/>
    </row>
    <row r="23" spans="1:12" s="20" customFormat="1" ht="15" customHeight="1" x14ac:dyDescent="0.25">
      <c r="A23" s="56" t="s">
        <v>119</v>
      </c>
      <c r="B23" s="819"/>
      <c r="C23" s="819"/>
      <c r="D23" s="819"/>
      <c r="E23" s="819"/>
      <c r="F23" s="819"/>
      <c r="G23" s="819"/>
      <c r="H23" s="819"/>
      <c r="I23" s="819"/>
      <c r="J23" s="819"/>
      <c r="K23" s="819"/>
      <c r="L23" s="80"/>
    </row>
    <row r="24" spans="1:12" s="20" customFormat="1" ht="15" customHeight="1" x14ac:dyDescent="0.25">
      <c r="A24" s="56" t="s">
        <v>120</v>
      </c>
      <c r="B24" s="819"/>
      <c r="C24" s="819"/>
      <c r="D24" s="819"/>
      <c r="E24" s="819"/>
      <c r="F24" s="819"/>
      <c r="G24" s="819"/>
      <c r="H24" s="819"/>
      <c r="I24" s="819"/>
      <c r="J24" s="819"/>
      <c r="K24" s="819"/>
      <c r="L24" s="80"/>
    </row>
    <row r="25" spans="1:12" s="20" customFormat="1" ht="15" customHeight="1" x14ac:dyDescent="0.25">
      <c r="A25" s="56" t="s">
        <v>129</v>
      </c>
      <c r="B25" s="819"/>
      <c r="C25" s="819"/>
      <c r="D25" s="819"/>
      <c r="E25" s="819"/>
      <c r="F25" s="819"/>
      <c r="G25" s="819"/>
      <c r="H25" s="819"/>
      <c r="I25" s="819"/>
      <c r="J25" s="819"/>
      <c r="K25" s="819"/>
      <c r="L25" s="80"/>
    </row>
    <row r="26" spans="1:12" s="20" customFormat="1" ht="15" customHeight="1" x14ac:dyDescent="0.25">
      <c r="A26" s="54" t="s">
        <v>139</v>
      </c>
      <c r="B26" s="826"/>
      <c r="C26" s="826"/>
      <c r="D26" s="826"/>
      <c r="E26" s="826"/>
      <c r="F26" s="826"/>
      <c r="G26" s="826"/>
      <c r="H26" s="826"/>
      <c r="I26" s="826"/>
      <c r="J26" s="826"/>
      <c r="K26" s="826"/>
      <c r="L26" s="80"/>
    </row>
    <row r="27" spans="1:12" ht="15" customHeight="1" thickBot="1" x14ac:dyDescent="0.25">
      <c r="A27" s="65"/>
      <c r="B27" s="825"/>
      <c r="C27" s="825"/>
      <c r="D27" s="825"/>
      <c r="E27" s="825"/>
      <c r="F27" s="825"/>
      <c r="G27" s="825"/>
      <c r="H27" s="825"/>
      <c r="I27" s="825"/>
      <c r="J27" s="825"/>
      <c r="K27" s="825"/>
      <c r="L27" s="51"/>
    </row>
    <row r="28" spans="1:12" ht="4.5" customHeight="1" thickBot="1" x14ac:dyDescent="0.25">
      <c r="A28" s="814"/>
      <c r="B28" s="814"/>
      <c r="C28" s="814"/>
      <c r="D28" s="814"/>
      <c r="E28" s="814"/>
      <c r="F28" s="814"/>
      <c r="G28" s="814"/>
      <c r="H28" s="814"/>
      <c r="I28" s="814"/>
      <c r="J28" s="814"/>
      <c r="K28" s="814"/>
      <c r="L28" s="51"/>
    </row>
    <row r="29" spans="1:12" ht="30.75" customHeight="1" x14ac:dyDescent="0.2">
      <c r="A29" s="829" t="s">
        <v>150</v>
      </c>
      <c r="B29" s="829"/>
      <c r="C29" s="829"/>
      <c r="D29" s="829"/>
      <c r="E29" s="829"/>
      <c r="F29" s="829"/>
      <c r="G29" s="829"/>
      <c r="H29" s="829"/>
      <c r="I29" s="829"/>
      <c r="J29" s="829"/>
      <c r="K29" s="829"/>
      <c r="L29" s="51"/>
    </row>
    <row r="30" spans="1:12" s="116" customFormat="1" ht="12.95" customHeight="1" x14ac:dyDescent="0.2">
      <c r="A30" s="824"/>
      <c r="B30" s="824"/>
      <c r="C30" s="824"/>
      <c r="D30" s="824"/>
      <c r="E30" s="824"/>
      <c r="F30" s="824"/>
      <c r="G30" s="824"/>
      <c r="H30" s="824"/>
      <c r="I30" s="824"/>
      <c r="J30" s="824"/>
      <c r="K30" s="824"/>
    </row>
    <row r="31" spans="1:12" ht="54" customHeight="1" x14ac:dyDescent="0.2">
      <c r="A31" s="821" t="s">
        <v>512</v>
      </c>
      <c r="B31" s="821"/>
      <c r="C31" s="821"/>
      <c r="D31" s="821"/>
      <c r="E31" s="821"/>
      <c r="F31" s="821"/>
      <c r="G31" s="821"/>
      <c r="H31" s="821"/>
      <c r="I31" s="821"/>
      <c r="J31" s="821"/>
      <c r="K31" s="821"/>
      <c r="L31" s="88"/>
    </row>
    <row r="32" spans="1:12" ht="45" customHeight="1" x14ac:dyDescent="0.2">
      <c r="A32" s="822"/>
      <c r="B32" s="822"/>
      <c r="C32" s="822"/>
      <c r="D32" s="822"/>
      <c r="E32" s="822"/>
      <c r="F32" s="822"/>
      <c r="G32" s="822"/>
      <c r="H32" s="822"/>
      <c r="I32" s="822"/>
      <c r="J32" s="822"/>
      <c r="K32" s="822"/>
      <c r="L32" s="88"/>
    </row>
    <row r="33" spans="1:14" ht="15" customHeight="1" x14ac:dyDescent="0.2">
      <c r="A33" s="87" t="s">
        <v>474</v>
      </c>
      <c r="B33" s="85"/>
      <c r="C33" s="85"/>
      <c r="D33" s="85"/>
      <c r="E33" s="85"/>
      <c r="F33" s="85"/>
      <c r="G33" s="85"/>
      <c r="H33" s="85"/>
      <c r="I33" s="85"/>
      <c r="J33" s="85"/>
      <c r="K33" s="85"/>
      <c r="L33" s="51"/>
    </row>
    <row r="34" spans="1:14" ht="51.6" customHeight="1" x14ac:dyDescent="0.2">
      <c r="A34" s="815"/>
      <c r="B34" s="815"/>
      <c r="C34" s="815"/>
      <c r="D34" s="815"/>
      <c r="E34" s="815"/>
      <c r="F34" s="815"/>
      <c r="G34" s="815"/>
      <c r="H34" s="815"/>
      <c r="I34" s="815"/>
      <c r="J34" s="815"/>
      <c r="K34" s="815"/>
      <c r="L34" s="51"/>
    </row>
    <row r="35" spans="1:14" ht="30" customHeight="1" x14ac:dyDescent="0.2">
      <c r="A35" s="820" t="s">
        <v>475</v>
      </c>
      <c r="B35" s="820"/>
      <c r="C35" s="820"/>
      <c r="D35" s="820"/>
      <c r="E35" s="820"/>
      <c r="F35" s="820"/>
      <c r="G35" s="820"/>
      <c r="H35" s="820"/>
      <c r="I35" s="820"/>
      <c r="J35" s="820"/>
      <c r="K35" s="820"/>
      <c r="L35" s="51"/>
    </row>
    <row r="36" spans="1:14" ht="51.6" customHeight="1" x14ac:dyDescent="0.2">
      <c r="A36" s="815"/>
      <c r="B36" s="815"/>
      <c r="C36" s="815"/>
      <c r="D36" s="815"/>
      <c r="E36" s="815"/>
      <c r="F36" s="815"/>
      <c r="G36" s="815"/>
      <c r="H36" s="815"/>
      <c r="I36" s="815"/>
      <c r="J36" s="815"/>
      <c r="K36" s="815"/>
      <c r="L36" s="51"/>
    </row>
    <row r="37" spans="1:14" ht="15" customHeight="1" x14ac:dyDescent="0.2">
      <c r="A37" s="816" t="s">
        <v>508</v>
      </c>
      <c r="B37" s="817"/>
      <c r="C37" s="817"/>
      <c r="D37" s="817"/>
      <c r="E37" s="817"/>
      <c r="F37" s="817"/>
      <c r="G37" s="817"/>
      <c r="H37" s="817"/>
      <c r="I37" s="817"/>
      <c r="J37" s="817"/>
      <c r="K37" s="817"/>
      <c r="L37" s="51"/>
    </row>
    <row r="38" spans="1:14" ht="51.6" customHeight="1" x14ac:dyDescent="0.2">
      <c r="A38" s="815"/>
      <c r="B38" s="818"/>
      <c r="C38" s="818"/>
      <c r="D38" s="818"/>
      <c r="E38" s="818"/>
      <c r="F38" s="818"/>
      <c r="G38" s="818"/>
      <c r="H38" s="818"/>
      <c r="I38" s="818"/>
      <c r="J38" s="818"/>
      <c r="K38" s="818"/>
      <c r="L38" s="51"/>
    </row>
    <row r="39" spans="1:14" ht="15" customHeight="1" x14ac:dyDescent="0.2">
      <c r="A39" s="772" t="s">
        <v>477</v>
      </c>
      <c r="B39" s="772"/>
      <c r="C39" s="772"/>
      <c r="D39" s="772"/>
      <c r="E39" s="772"/>
      <c r="F39" s="772"/>
      <c r="G39" s="772"/>
      <c r="H39" s="772"/>
      <c r="I39" s="772"/>
      <c r="J39" s="772"/>
      <c r="K39" s="772"/>
      <c r="L39" s="51"/>
    </row>
    <row r="40" spans="1:14" ht="51.95" customHeight="1" x14ac:dyDescent="0.2">
      <c r="A40" s="815"/>
      <c r="B40" s="818"/>
      <c r="C40" s="818"/>
      <c r="D40" s="818"/>
      <c r="E40" s="818"/>
      <c r="F40" s="818"/>
      <c r="G40" s="818"/>
      <c r="H40" s="818"/>
      <c r="I40" s="818"/>
      <c r="J40" s="818"/>
      <c r="K40" s="818"/>
      <c r="L40" s="89"/>
      <c r="M40" s="89"/>
      <c r="N40" s="89"/>
    </row>
    <row r="41" spans="1:14" ht="15" customHeight="1" x14ac:dyDescent="0.2">
      <c r="A41" s="772" t="s">
        <v>507</v>
      </c>
      <c r="B41" s="772"/>
      <c r="C41" s="772"/>
      <c r="D41" s="772"/>
      <c r="E41" s="772"/>
      <c r="F41" s="772"/>
      <c r="G41" s="772"/>
      <c r="H41" s="772"/>
      <c r="I41" s="772"/>
      <c r="J41" s="772"/>
      <c r="K41" s="772"/>
      <c r="L41" s="51"/>
    </row>
    <row r="42" spans="1:14" ht="51.95" customHeight="1" x14ac:dyDescent="0.2">
      <c r="A42" s="815"/>
      <c r="B42" s="815"/>
      <c r="C42" s="815"/>
      <c r="D42" s="815"/>
      <c r="E42" s="815"/>
      <c r="F42" s="815"/>
      <c r="G42" s="815"/>
      <c r="H42" s="815"/>
      <c r="I42" s="815"/>
      <c r="J42" s="815"/>
      <c r="K42" s="815"/>
      <c r="L42" s="51"/>
    </row>
    <row r="43" spans="1:14" ht="15" customHeight="1" x14ac:dyDescent="0.2">
      <c r="A43" s="772" t="s">
        <v>478</v>
      </c>
      <c r="B43" s="772"/>
      <c r="C43" s="772"/>
      <c r="D43" s="772"/>
      <c r="E43" s="772"/>
      <c r="F43" s="772"/>
      <c r="G43" s="772"/>
      <c r="H43" s="772"/>
      <c r="I43" s="772"/>
      <c r="J43" s="772"/>
      <c r="K43" s="772"/>
      <c r="L43" s="51"/>
    </row>
    <row r="44" spans="1:14" ht="51.95" customHeight="1" x14ac:dyDescent="0.2">
      <c r="A44" s="815"/>
      <c r="B44" s="815"/>
      <c r="C44" s="815"/>
      <c r="D44" s="815"/>
      <c r="E44" s="815"/>
      <c r="F44" s="815"/>
      <c r="G44" s="815"/>
      <c r="H44" s="815"/>
      <c r="I44" s="815"/>
      <c r="J44" s="815"/>
      <c r="K44" s="815"/>
      <c r="L44" s="51"/>
    </row>
    <row r="45" spans="1:14" ht="30" customHeight="1" x14ac:dyDescent="0.2">
      <c r="A45" s="772" t="s">
        <v>479</v>
      </c>
      <c r="B45" s="823"/>
      <c r="C45" s="823"/>
      <c r="D45" s="823"/>
      <c r="E45" s="823"/>
      <c r="F45" s="823"/>
      <c r="G45" s="823"/>
      <c r="H45" s="823"/>
      <c r="I45" s="823"/>
      <c r="J45" s="823"/>
      <c r="K45" s="823"/>
      <c r="L45" s="51"/>
    </row>
    <row r="46" spans="1:14" ht="15" customHeight="1" x14ac:dyDescent="0.2">
      <c r="A46" s="55" t="s">
        <v>137</v>
      </c>
      <c r="B46" s="827" t="s">
        <v>138</v>
      </c>
      <c r="C46" s="827"/>
      <c r="D46" s="827"/>
      <c r="E46" s="827"/>
      <c r="F46" s="827"/>
      <c r="G46" s="827"/>
      <c r="H46" s="827"/>
      <c r="I46" s="827"/>
      <c r="J46" s="827"/>
      <c r="K46" s="827"/>
      <c r="L46" s="51"/>
    </row>
    <row r="47" spans="1:14" ht="15" customHeight="1" x14ac:dyDescent="0.2">
      <c r="A47" s="56" t="s">
        <v>116</v>
      </c>
      <c r="B47" s="819"/>
      <c r="C47" s="819"/>
      <c r="D47" s="819"/>
      <c r="E47" s="819"/>
      <c r="F47" s="819"/>
      <c r="G47" s="819"/>
      <c r="H47" s="819"/>
      <c r="I47" s="819"/>
      <c r="J47" s="819"/>
      <c r="K47" s="819"/>
      <c r="L47" s="51"/>
    </row>
    <row r="48" spans="1:14" ht="15" customHeight="1" x14ac:dyDescent="0.2">
      <c r="A48" s="56" t="s">
        <v>118</v>
      </c>
      <c r="B48" s="819"/>
      <c r="C48" s="819"/>
      <c r="D48" s="819"/>
      <c r="E48" s="819"/>
      <c r="F48" s="819"/>
      <c r="G48" s="819"/>
      <c r="H48" s="819"/>
      <c r="I48" s="819"/>
      <c r="J48" s="819"/>
      <c r="K48" s="819"/>
      <c r="L48" s="51"/>
    </row>
    <row r="49" spans="1:12" ht="15" customHeight="1" x14ac:dyDescent="0.2">
      <c r="A49" s="56" t="s">
        <v>119</v>
      </c>
      <c r="B49" s="819"/>
      <c r="C49" s="819"/>
      <c r="D49" s="819"/>
      <c r="E49" s="819"/>
      <c r="F49" s="819"/>
      <c r="G49" s="819"/>
      <c r="H49" s="819"/>
      <c r="I49" s="819"/>
      <c r="J49" s="819"/>
      <c r="K49" s="819"/>
      <c r="L49" s="51"/>
    </row>
    <row r="50" spans="1:12" ht="15" customHeight="1" x14ac:dyDescent="0.2">
      <c r="A50" s="56" t="s">
        <v>120</v>
      </c>
      <c r="B50" s="819"/>
      <c r="C50" s="819"/>
      <c r="D50" s="819"/>
      <c r="E50" s="819"/>
      <c r="F50" s="819"/>
      <c r="G50" s="819"/>
      <c r="H50" s="819"/>
      <c r="I50" s="819"/>
      <c r="J50" s="819"/>
      <c r="K50" s="819"/>
      <c r="L50" s="51"/>
    </row>
    <row r="51" spans="1:12" ht="15" customHeight="1" x14ac:dyDescent="0.2">
      <c r="A51" s="56" t="s">
        <v>129</v>
      </c>
      <c r="B51" s="819"/>
      <c r="C51" s="819"/>
      <c r="D51" s="819"/>
      <c r="E51" s="819"/>
      <c r="F51" s="819"/>
      <c r="G51" s="819"/>
      <c r="H51" s="819"/>
      <c r="I51" s="819"/>
      <c r="J51" s="819"/>
      <c r="K51" s="819"/>
      <c r="L51" s="51"/>
    </row>
    <row r="52" spans="1:12" ht="15" customHeight="1" x14ac:dyDescent="0.2">
      <c r="A52" s="54" t="s">
        <v>139</v>
      </c>
      <c r="B52" s="826"/>
      <c r="C52" s="826"/>
      <c r="D52" s="826"/>
      <c r="E52" s="826"/>
      <c r="F52" s="826"/>
      <c r="G52" s="826"/>
      <c r="H52" s="826"/>
      <c r="I52" s="826"/>
      <c r="J52" s="826"/>
      <c r="K52" s="826"/>
      <c r="L52" s="51"/>
    </row>
    <row r="53" spans="1:12" ht="15" customHeight="1" thickBot="1" x14ac:dyDescent="0.25">
      <c r="A53" s="65"/>
      <c r="B53" s="825"/>
      <c r="C53" s="825"/>
      <c r="D53" s="825"/>
      <c r="E53" s="825"/>
      <c r="F53" s="825"/>
      <c r="G53" s="825"/>
      <c r="H53" s="825"/>
      <c r="I53" s="825"/>
      <c r="J53" s="825"/>
      <c r="K53" s="825"/>
      <c r="L53" s="51"/>
    </row>
    <row r="54" spans="1:12" ht="4.5" customHeight="1" thickBot="1" x14ac:dyDescent="0.25">
      <c r="A54" s="814"/>
      <c r="B54" s="814"/>
      <c r="C54" s="814"/>
      <c r="D54" s="814"/>
      <c r="E54" s="814"/>
      <c r="F54" s="814"/>
      <c r="G54" s="814"/>
      <c r="H54" s="814"/>
      <c r="I54" s="814"/>
      <c r="J54" s="814"/>
      <c r="K54" s="814"/>
      <c r="L54" s="51"/>
    </row>
    <row r="55" spans="1:12" ht="30.75" customHeight="1" x14ac:dyDescent="0.2">
      <c r="A55" s="829" t="s">
        <v>189</v>
      </c>
      <c r="B55" s="829"/>
      <c r="C55" s="829"/>
      <c r="D55" s="829"/>
      <c r="E55" s="829"/>
      <c r="F55" s="829"/>
      <c r="G55" s="829"/>
      <c r="H55" s="829"/>
      <c r="I55" s="829"/>
      <c r="J55" s="829"/>
      <c r="K55" s="829"/>
      <c r="L55" s="51"/>
    </row>
    <row r="56" spans="1:12" s="116" customFormat="1" ht="12.95" customHeight="1" x14ac:dyDescent="0.2">
      <c r="A56" s="824"/>
      <c r="B56" s="824"/>
      <c r="C56" s="824"/>
      <c r="D56" s="824"/>
      <c r="E56" s="824"/>
      <c r="F56" s="824"/>
      <c r="G56" s="824"/>
      <c r="H56" s="824"/>
      <c r="I56" s="824"/>
      <c r="J56" s="824"/>
      <c r="K56" s="824"/>
    </row>
    <row r="57" spans="1:12" ht="54" customHeight="1" x14ac:dyDescent="0.2">
      <c r="A57" s="821" t="s">
        <v>512</v>
      </c>
      <c r="B57" s="821"/>
      <c r="C57" s="821"/>
      <c r="D57" s="821"/>
      <c r="E57" s="821"/>
      <c r="F57" s="821"/>
      <c r="G57" s="821"/>
      <c r="H57" s="821"/>
      <c r="I57" s="821"/>
      <c r="J57" s="821"/>
      <c r="K57" s="821"/>
      <c r="L57" s="88"/>
    </row>
    <row r="58" spans="1:12" ht="45" customHeight="1" x14ac:dyDescent="0.2">
      <c r="A58" s="822"/>
      <c r="B58" s="822"/>
      <c r="C58" s="822"/>
      <c r="D58" s="822"/>
      <c r="E58" s="822"/>
      <c r="F58" s="822"/>
      <c r="G58" s="822"/>
      <c r="H58" s="822"/>
      <c r="I58" s="822"/>
      <c r="J58" s="822"/>
      <c r="K58" s="822"/>
      <c r="L58" s="88"/>
    </row>
    <row r="59" spans="1:12" ht="15" customHeight="1" x14ac:dyDescent="0.2">
      <c r="A59" s="87" t="s">
        <v>474</v>
      </c>
      <c r="B59" s="85"/>
      <c r="C59" s="85"/>
      <c r="D59" s="85"/>
      <c r="E59" s="85"/>
      <c r="F59" s="85"/>
      <c r="G59" s="85"/>
      <c r="H59" s="85"/>
      <c r="I59" s="85"/>
      <c r="J59" s="85"/>
      <c r="K59" s="85"/>
      <c r="L59" s="51"/>
    </row>
    <row r="60" spans="1:12" ht="51.6" customHeight="1" x14ac:dyDescent="0.2">
      <c r="A60" s="815"/>
      <c r="B60" s="815"/>
      <c r="C60" s="815"/>
      <c r="D60" s="815"/>
      <c r="E60" s="815"/>
      <c r="F60" s="815"/>
      <c r="G60" s="815"/>
      <c r="H60" s="815"/>
      <c r="I60" s="815"/>
      <c r="J60" s="815"/>
      <c r="K60" s="815"/>
      <c r="L60" s="51"/>
    </row>
    <row r="61" spans="1:12" ht="30" customHeight="1" x14ac:dyDescent="0.2">
      <c r="A61" s="820" t="s">
        <v>475</v>
      </c>
      <c r="B61" s="820"/>
      <c r="C61" s="820"/>
      <c r="D61" s="820"/>
      <c r="E61" s="820"/>
      <c r="F61" s="820"/>
      <c r="G61" s="820"/>
      <c r="H61" s="820"/>
      <c r="I61" s="820"/>
      <c r="J61" s="820"/>
      <c r="K61" s="820"/>
      <c r="L61" s="51"/>
    </row>
    <row r="62" spans="1:12" ht="51.6" customHeight="1" x14ac:dyDescent="0.2">
      <c r="A62" s="815"/>
      <c r="B62" s="815"/>
      <c r="C62" s="815"/>
      <c r="D62" s="815"/>
      <c r="E62" s="815"/>
      <c r="F62" s="815"/>
      <c r="G62" s="815"/>
      <c r="H62" s="815"/>
      <c r="I62" s="815"/>
      <c r="J62" s="815"/>
      <c r="K62" s="815"/>
      <c r="L62" s="51"/>
    </row>
    <row r="63" spans="1:12" ht="15" customHeight="1" x14ac:dyDescent="0.2">
      <c r="A63" s="816" t="s">
        <v>508</v>
      </c>
      <c r="B63" s="817"/>
      <c r="C63" s="817"/>
      <c r="D63" s="817"/>
      <c r="E63" s="817"/>
      <c r="F63" s="817"/>
      <c r="G63" s="817"/>
      <c r="H63" s="817"/>
      <c r="I63" s="817"/>
      <c r="J63" s="817"/>
      <c r="K63" s="817"/>
      <c r="L63" s="51"/>
    </row>
    <row r="64" spans="1:12" ht="51.6" customHeight="1" x14ac:dyDescent="0.2">
      <c r="A64" s="815"/>
      <c r="B64" s="818"/>
      <c r="C64" s="818"/>
      <c r="D64" s="818"/>
      <c r="E64" s="818"/>
      <c r="F64" s="818"/>
      <c r="G64" s="818"/>
      <c r="H64" s="818"/>
      <c r="I64" s="818"/>
      <c r="J64" s="818"/>
      <c r="K64" s="818"/>
      <c r="L64" s="51"/>
    </row>
    <row r="65" spans="1:14" ht="15" customHeight="1" x14ac:dyDescent="0.2">
      <c r="A65" s="772" t="s">
        <v>477</v>
      </c>
      <c r="B65" s="772"/>
      <c r="C65" s="772"/>
      <c r="D65" s="772"/>
      <c r="E65" s="772"/>
      <c r="F65" s="772"/>
      <c r="G65" s="772"/>
      <c r="H65" s="772"/>
      <c r="I65" s="772"/>
      <c r="J65" s="772"/>
      <c r="K65" s="772"/>
      <c r="L65" s="51"/>
    </row>
    <row r="66" spans="1:14" ht="51.95" customHeight="1" x14ac:dyDescent="0.2">
      <c r="A66" s="815"/>
      <c r="B66" s="818"/>
      <c r="C66" s="818"/>
      <c r="D66" s="818"/>
      <c r="E66" s="818"/>
      <c r="F66" s="818"/>
      <c r="G66" s="818"/>
      <c r="H66" s="818"/>
      <c r="I66" s="818"/>
      <c r="J66" s="818"/>
      <c r="K66" s="818"/>
      <c r="L66" s="89"/>
      <c r="M66" s="89"/>
      <c r="N66" s="89"/>
    </row>
    <row r="67" spans="1:14" ht="15" customHeight="1" x14ac:dyDescent="0.2">
      <c r="A67" s="772" t="s">
        <v>507</v>
      </c>
      <c r="B67" s="772"/>
      <c r="C67" s="772"/>
      <c r="D67" s="772"/>
      <c r="E67" s="772"/>
      <c r="F67" s="772"/>
      <c r="G67" s="772"/>
      <c r="H67" s="772"/>
      <c r="I67" s="772"/>
      <c r="J67" s="772"/>
      <c r="K67" s="772"/>
      <c r="L67" s="51"/>
    </row>
    <row r="68" spans="1:14" ht="51.95" customHeight="1" x14ac:dyDescent="0.2">
      <c r="A68" s="815"/>
      <c r="B68" s="815"/>
      <c r="C68" s="815"/>
      <c r="D68" s="815"/>
      <c r="E68" s="815"/>
      <c r="F68" s="815"/>
      <c r="G68" s="815"/>
      <c r="H68" s="815"/>
      <c r="I68" s="815"/>
      <c r="J68" s="815"/>
      <c r="K68" s="815"/>
      <c r="L68" s="51"/>
    </row>
    <row r="69" spans="1:14" ht="15" customHeight="1" x14ac:dyDescent="0.2">
      <c r="A69" s="772" t="s">
        <v>478</v>
      </c>
      <c r="B69" s="772"/>
      <c r="C69" s="772"/>
      <c r="D69" s="772"/>
      <c r="E69" s="772"/>
      <c r="F69" s="772"/>
      <c r="G69" s="772"/>
      <c r="H69" s="772"/>
      <c r="I69" s="772"/>
      <c r="J69" s="772"/>
      <c r="K69" s="772"/>
      <c r="L69" s="51"/>
    </row>
    <row r="70" spans="1:14" ht="51.95" customHeight="1" x14ac:dyDescent="0.2">
      <c r="A70" s="815"/>
      <c r="B70" s="815"/>
      <c r="C70" s="815"/>
      <c r="D70" s="815"/>
      <c r="E70" s="815"/>
      <c r="F70" s="815"/>
      <c r="G70" s="815"/>
      <c r="H70" s="815"/>
      <c r="I70" s="815"/>
      <c r="J70" s="815"/>
      <c r="K70" s="815"/>
      <c r="L70" s="51"/>
    </row>
    <row r="71" spans="1:14" ht="30" customHeight="1" x14ac:dyDescent="0.2">
      <c r="A71" s="772" t="s">
        <v>479</v>
      </c>
      <c r="B71" s="823"/>
      <c r="C71" s="823"/>
      <c r="D71" s="823"/>
      <c r="E71" s="823"/>
      <c r="F71" s="823"/>
      <c r="G71" s="823"/>
      <c r="H71" s="823"/>
      <c r="I71" s="823"/>
      <c r="J71" s="823"/>
      <c r="K71" s="823"/>
      <c r="L71" s="51"/>
    </row>
    <row r="72" spans="1:14" ht="15" customHeight="1" x14ac:dyDescent="0.2">
      <c r="A72" s="55" t="s">
        <v>137</v>
      </c>
      <c r="B72" s="827" t="s">
        <v>138</v>
      </c>
      <c r="C72" s="827"/>
      <c r="D72" s="827"/>
      <c r="E72" s="827"/>
      <c r="F72" s="827"/>
      <c r="G72" s="827"/>
      <c r="H72" s="827"/>
      <c r="I72" s="827"/>
      <c r="J72" s="827"/>
      <c r="K72" s="827"/>
      <c r="L72" s="51"/>
    </row>
    <row r="73" spans="1:14" ht="15" customHeight="1" x14ac:dyDescent="0.2">
      <c r="A73" s="56" t="s">
        <v>116</v>
      </c>
      <c r="B73" s="819"/>
      <c r="C73" s="819"/>
      <c r="D73" s="819"/>
      <c r="E73" s="819"/>
      <c r="F73" s="819"/>
      <c r="G73" s="819"/>
      <c r="H73" s="819"/>
      <c r="I73" s="819"/>
      <c r="J73" s="819"/>
      <c r="K73" s="819"/>
      <c r="L73" s="51"/>
    </row>
    <row r="74" spans="1:14" ht="15" customHeight="1" x14ac:dyDescent="0.2">
      <c r="A74" s="56" t="s">
        <v>118</v>
      </c>
      <c r="B74" s="819"/>
      <c r="C74" s="819"/>
      <c r="D74" s="819"/>
      <c r="E74" s="819"/>
      <c r="F74" s="819"/>
      <c r="G74" s="819"/>
      <c r="H74" s="819"/>
      <c r="I74" s="819"/>
      <c r="J74" s="819"/>
      <c r="K74" s="819"/>
      <c r="L74" s="51"/>
    </row>
    <row r="75" spans="1:14" ht="15" customHeight="1" x14ac:dyDescent="0.2">
      <c r="A75" s="56" t="s">
        <v>119</v>
      </c>
      <c r="B75" s="819"/>
      <c r="C75" s="819"/>
      <c r="D75" s="819"/>
      <c r="E75" s="819"/>
      <c r="F75" s="819"/>
      <c r="G75" s="819"/>
      <c r="H75" s="819"/>
      <c r="I75" s="819"/>
      <c r="J75" s="819"/>
      <c r="K75" s="819"/>
      <c r="L75" s="51"/>
    </row>
    <row r="76" spans="1:14" ht="15" customHeight="1" x14ac:dyDescent="0.2">
      <c r="A76" s="56" t="s">
        <v>120</v>
      </c>
      <c r="B76" s="819"/>
      <c r="C76" s="819"/>
      <c r="D76" s="819"/>
      <c r="E76" s="819"/>
      <c r="F76" s="819"/>
      <c r="G76" s="819"/>
      <c r="H76" s="819"/>
      <c r="I76" s="819"/>
      <c r="J76" s="819"/>
      <c r="K76" s="819"/>
      <c r="L76" s="51"/>
    </row>
    <row r="77" spans="1:14" ht="15" customHeight="1" x14ac:dyDescent="0.2">
      <c r="A77" s="56" t="s">
        <v>129</v>
      </c>
      <c r="B77" s="819"/>
      <c r="C77" s="819"/>
      <c r="D77" s="819"/>
      <c r="E77" s="819"/>
      <c r="F77" s="819"/>
      <c r="G77" s="819"/>
      <c r="H77" s="819"/>
      <c r="I77" s="819"/>
      <c r="J77" s="819"/>
      <c r="K77" s="819"/>
      <c r="L77" s="51"/>
    </row>
    <row r="78" spans="1:14" ht="15" customHeight="1" x14ac:dyDescent="0.2">
      <c r="A78" s="54" t="s">
        <v>139</v>
      </c>
      <c r="B78" s="826"/>
      <c r="C78" s="826"/>
      <c r="D78" s="826"/>
      <c r="E78" s="826"/>
      <c r="F78" s="826"/>
      <c r="G78" s="826"/>
      <c r="H78" s="826"/>
      <c r="I78" s="826"/>
      <c r="J78" s="826"/>
      <c r="K78" s="826"/>
      <c r="L78" s="51"/>
    </row>
    <row r="79" spans="1:14" ht="15" customHeight="1" thickBot="1" x14ac:dyDescent="0.25">
      <c r="A79" s="65"/>
      <c r="B79" s="825"/>
      <c r="C79" s="825"/>
      <c r="D79" s="825"/>
      <c r="E79" s="825"/>
      <c r="F79" s="825"/>
      <c r="G79" s="825"/>
      <c r="H79" s="825"/>
      <c r="I79" s="825"/>
      <c r="J79" s="825"/>
      <c r="K79" s="825"/>
      <c r="L79" s="51"/>
    </row>
    <row r="80" spans="1:14" ht="4.5" customHeight="1" thickBot="1" x14ac:dyDescent="0.25">
      <c r="A80" s="814"/>
      <c r="B80" s="814"/>
      <c r="C80" s="814"/>
      <c r="D80" s="814"/>
      <c r="E80" s="814"/>
      <c r="F80" s="814"/>
      <c r="G80" s="814"/>
      <c r="H80" s="814"/>
      <c r="I80" s="814"/>
      <c r="J80" s="814"/>
      <c r="K80" s="814"/>
      <c r="L80" s="51"/>
    </row>
    <row r="81" spans="1:14" ht="30.75" customHeight="1" x14ac:dyDescent="0.2">
      <c r="A81" s="829" t="s">
        <v>293</v>
      </c>
      <c r="B81" s="829"/>
      <c r="C81" s="829"/>
      <c r="D81" s="829"/>
      <c r="E81" s="829"/>
      <c r="F81" s="829"/>
      <c r="G81" s="829"/>
      <c r="H81" s="829"/>
      <c r="I81" s="829"/>
      <c r="J81" s="829"/>
      <c r="K81" s="829"/>
      <c r="L81" s="51"/>
    </row>
    <row r="82" spans="1:14" s="116" customFormat="1" ht="12.95" customHeight="1" x14ac:dyDescent="0.2">
      <c r="A82" s="824"/>
      <c r="B82" s="824"/>
      <c r="C82" s="824"/>
      <c r="D82" s="824"/>
      <c r="E82" s="824"/>
      <c r="F82" s="824"/>
      <c r="G82" s="824"/>
      <c r="H82" s="824"/>
      <c r="I82" s="824"/>
      <c r="J82" s="824"/>
      <c r="K82" s="824"/>
    </row>
    <row r="83" spans="1:14" ht="54" customHeight="1" x14ac:dyDescent="0.2">
      <c r="A83" s="821" t="s">
        <v>512</v>
      </c>
      <c r="B83" s="821"/>
      <c r="C83" s="821"/>
      <c r="D83" s="821"/>
      <c r="E83" s="821"/>
      <c r="F83" s="821"/>
      <c r="G83" s="821"/>
      <c r="H83" s="821"/>
      <c r="I83" s="821"/>
      <c r="J83" s="821"/>
      <c r="K83" s="821"/>
      <c r="L83" s="88"/>
    </row>
    <row r="84" spans="1:14" ht="45" customHeight="1" x14ac:dyDescent="0.2">
      <c r="A84" s="822"/>
      <c r="B84" s="822"/>
      <c r="C84" s="822"/>
      <c r="D84" s="822"/>
      <c r="E84" s="822"/>
      <c r="F84" s="822"/>
      <c r="G84" s="822"/>
      <c r="H84" s="822"/>
      <c r="I84" s="822"/>
      <c r="J84" s="822"/>
      <c r="K84" s="822"/>
      <c r="L84" s="88"/>
    </row>
    <row r="85" spans="1:14" ht="15" customHeight="1" x14ac:dyDescent="0.2">
      <c r="A85" s="87" t="s">
        <v>474</v>
      </c>
      <c r="B85" s="85"/>
      <c r="C85" s="85"/>
      <c r="D85" s="85"/>
      <c r="E85" s="85"/>
      <c r="F85" s="85"/>
      <c r="G85" s="85"/>
      <c r="H85" s="85"/>
      <c r="I85" s="85"/>
      <c r="J85" s="85"/>
      <c r="K85" s="85"/>
      <c r="L85" s="51"/>
    </row>
    <row r="86" spans="1:14" ht="51.6" customHeight="1" x14ac:dyDescent="0.2">
      <c r="A86" s="815"/>
      <c r="B86" s="815"/>
      <c r="C86" s="815"/>
      <c r="D86" s="815"/>
      <c r="E86" s="815"/>
      <c r="F86" s="815"/>
      <c r="G86" s="815"/>
      <c r="H86" s="815"/>
      <c r="I86" s="815"/>
      <c r="J86" s="815"/>
      <c r="K86" s="815"/>
      <c r="L86" s="51"/>
    </row>
    <row r="87" spans="1:14" ht="30" customHeight="1" x14ac:dyDescent="0.2">
      <c r="A87" s="820" t="s">
        <v>475</v>
      </c>
      <c r="B87" s="820"/>
      <c r="C87" s="820"/>
      <c r="D87" s="820"/>
      <c r="E87" s="820"/>
      <c r="F87" s="820"/>
      <c r="G87" s="820"/>
      <c r="H87" s="820"/>
      <c r="I87" s="820"/>
      <c r="J87" s="820"/>
      <c r="K87" s="820"/>
      <c r="L87" s="51"/>
    </row>
    <row r="88" spans="1:14" ht="51.6" customHeight="1" x14ac:dyDescent="0.2">
      <c r="A88" s="815"/>
      <c r="B88" s="815"/>
      <c r="C88" s="815"/>
      <c r="D88" s="815"/>
      <c r="E88" s="815"/>
      <c r="F88" s="815"/>
      <c r="G88" s="815"/>
      <c r="H88" s="815"/>
      <c r="I88" s="815"/>
      <c r="J88" s="815"/>
      <c r="K88" s="815"/>
      <c r="L88" s="51"/>
    </row>
    <row r="89" spans="1:14" ht="15" customHeight="1" x14ac:dyDescent="0.2">
      <c r="A89" s="816" t="s">
        <v>508</v>
      </c>
      <c r="B89" s="817"/>
      <c r="C89" s="817"/>
      <c r="D89" s="817"/>
      <c r="E89" s="817"/>
      <c r="F89" s="817"/>
      <c r="G89" s="817"/>
      <c r="H89" s="817"/>
      <c r="I89" s="817"/>
      <c r="J89" s="817"/>
      <c r="K89" s="817"/>
      <c r="L89" s="51"/>
    </row>
    <row r="90" spans="1:14" ht="51.6" customHeight="1" x14ac:dyDescent="0.2">
      <c r="A90" s="815"/>
      <c r="B90" s="818"/>
      <c r="C90" s="818"/>
      <c r="D90" s="818"/>
      <c r="E90" s="818"/>
      <c r="F90" s="818"/>
      <c r="G90" s="818"/>
      <c r="H90" s="818"/>
      <c r="I90" s="818"/>
      <c r="J90" s="818"/>
      <c r="K90" s="818"/>
      <c r="L90" s="51"/>
    </row>
    <row r="91" spans="1:14" ht="15" customHeight="1" x14ac:dyDescent="0.2">
      <c r="A91" s="772" t="s">
        <v>477</v>
      </c>
      <c r="B91" s="772"/>
      <c r="C91" s="772"/>
      <c r="D91" s="772"/>
      <c r="E91" s="772"/>
      <c r="F91" s="772"/>
      <c r="G91" s="772"/>
      <c r="H91" s="772"/>
      <c r="I91" s="772"/>
      <c r="J91" s="772"/>
      <c r="K91" s="772"/>
      <c r="L91" s="51"/>
    </row>
    <row r="92" spans="1:14" ht="51.95" customHeight="1" x14ac:dyDescent="0.2">
      <c r="A92" s="815"/>
      <c r="B92" s="818"/>
      <c r="C92" s="818"/>
      <c r="D92" s="818"/>
      <c r="E92" s="818"/>
      <c r="F92" s="818"/>
      <c r="G92" s="818"/>
      <c r="H92" s="818"/>
      <c r="I92" s="818"/>
      <c r="J92" s="818"/>
      <c r="K92" s="818"/>
      <c r="L92" s="89"/>
      <c r="M92" s="89"/>
      <c r="N92" s="89"/>
    </row>
    <row r="93" spans="1:14" ht="15" customHeight="1" x14ac:dyDescent="0.2">
      <c r="A93" s="772" t="s">
        <v>507</v>
      </c>
      <c r="B93" s="772"/>
      <c r="C93" s="772"/>
      <c r="D93" s="772"/>
      <c r="E93" s="772"/>
      <c r="F93" s="772"/>
      <c r="G93" s="772"/>
      <c r="H93" s="772"/>
      <c r="I93" s="772"/>
      <c r="J93" s="772"/>
      <c r="K93" s="772"/>
      <c r="L93" s="51"/>
    </row>
    <row r="94" spans="1:14" ht="51.95" customHeight="1" x14ac:dyDescent="0.2">
      <c r="A94" s="815"/>
      <c r="B94" s="815"/>
      <c r="C94" s="815"/>
      <c r="D94" s="815"/>
      <c r="E94" s="815"/>
      <c r="F94" s="815"/>
      <c r="G94" s="815"/>
      <c r="H94" s="815"/>
      <c r="I94" s="815"/>
      <c r="J94" s="815"/>
      <c r="K94" s="815"/>
      <c r="L94" s="51"/>
    </row>
    <row r="95" spans="1:14" ht="15" customHeight="1" x14ac:dyDescent="0.2">
      <c r="A95" s="772" t="s">
        <v>478</v>
      </c>
      <c r="B95" s="772"/>
      <c r="C95" s="772"/>
      <c r="D95" s="772"/>
      <c r="E95" s="772"/>
      <c r="F95" s="772"/>
      <c r="G95" s="772"/>
      <c r="H95" s="772"/>
      <c r="I95" s="772"/>
      <c r="J95" s="772"/>
      <c r="K95" s="772"/>
      <c r="L95" s="51"/>
    </row>
    <row r="96" spans="1:14" ht="51.95" customHeight="1" x14ac:dyDescent="0.2">
      <c r="A96" s="815"/>
      <c r="B96" s="815"/>
      <c r="C96" s="815"/>
      <c r="D96" s="815"/>
      <c r="E96" s="815"/>
      <c r="F96" s="815"/>
      <c r="G96" s="815"/>
      <c r="H96" s="815"/>
      <c r="I96" s="815"/>
      <c r="J96" s="815"/>
      <c r="K96" s="815"/>
      <c r="L96" s="51"/>
    </row>
    <row r="97" spans="1:12" ht="30" customHeight="1" x14ac:dyDescent="0.2">
      <c r="A97" s="772" t="s">
        <v>479</v>
      </c>
      <c r="B97" s="823"/>
      <c r="C97" s="823"/>
      <c r="D97" s="823"/>
      <c r="E97" s="823"/>
      <c r="F97" s="823"/>
      <c r="G97" s="823"/>
      <c r="H97" s="823"/>
      <c r="I97" s="823"/>
      <c r="J97" s="823"/>
      <c r="K97" s="823"/>
      <c r="L97" s="51"/>
    </row>
    <row r="98" spans="1:12" ht="15" customHeight="1" x14ac:dyDescent="0.2">
      <c r="A98" s="55" t="s">
        <v>137</v>
      </c>
      <c r="B98" s="827" t="s">
        <v>138</v>
      </c>
      <c r="C98" s="827"/>
      <c r="D98" s="827"/>
      <c r="E98" s="827"/>
      <c r="F98" s="827"/>
      <c r="G98" s="827"/>
      <c r="H98" s="827"/>
      <c r="I98" s="827"/>
      <c r="J98" s="827"/>
      <c r="K98" s="827"/>
      <c r="L98" s="51"/>
    </row>
    <row r="99" spans="1:12" ht="15" customHeight="1" x14ac:dyDescent="0.2">
      <c r="A99" s="56" t="s">
        <v>116</v>
      </c>
      <c r="B99" s="819"/>
      <c r="C99" s="819"/>
      <c r="D99" s="819"/>
      <c r="E99" s="819"/>
      <c r="F99" s="819"/>
      <c r="G99" s="819"/>
      <c r="H99" s="819"/>
      <c r="I99" s="819"/>
      <c r="J99" s="819"/>
      <c r="K99" s="819"/>
      <c r="L99" s="51"/>
    </row>
    <row r="100" spans="1:12" ht="15" customHeight="1" x14ac:dyDescent="0.2">
      <c r="A100" s="56" t="s">
        <v>118</v>
      </c>
      <c r="B100" s="819"/>
      <c r="C100" s="819"/>
      <c r="D100" s="819"/>
      <c r="E100" s="819"/>
      <c r="F100" s="819"/>
      <c r="G100" s="819"/>
      <c r="H100" s="819"/>
      <c r="I100" s="819"/>
      <c r="J100" s="819"/>
      <c r="K100" s="819"/>
      <c r="L100" s="51"/>
    </row>
    <row r="101" spans="1:12" ht="15" customHeight="1" x14ac:dyDescent="0.2">
      <c r="A101" s="56" t="s">
        <v>119</v>
      </c>
      <c r="B101" s="819"/>
      <c r="C101" s="819"/>
      <c r="D101" s="819"/>
      <c r="E101" s="819"/>
      <c r="F101" s="819"/>
      <c r="G101" s="819"/>
      <c r="H101" s="819"/>
      <c r="I101" s="819"/>
      <c r="J101" s="819"/>
      <c r="K101" s="819"/>
      <c r="L101" s="51"/>
    </row>
    <row r="102" spans="1:12" ht="15" customHeight="1" x14ac:dyDescent="0.2">
      <c r="A102" s="56" t="s">
        <v>120</v>
      </c>
      <c r="B102" s="819"/>
      <c r="C102" s="819"/>
      <c r="D102" s="819"/>
      <c r="E102" s="819"/>
      <c r="F102" s="819"/>
      <c r="G102" s="819"/>
      <c r="H102" s="819"/>
      <c r="I102" s="819"/>
      <c r="J102" s="819"/>
      <c r="K102" s="819"/>
      <c r="L102" s="51"/>
    </row>
    <row r="103" spans="1:12" ht="15" customHeight="1" x14ac:dyDescent="0.2">
      <c r="A103" s="56" t="s">
        <v>129</v>
      </c>
      <c r="B103" s="819"/>
      <c r="C103" s="819"/>
      <c r="D103" s="819"/>
      <c r="E103" s="819"/>
      <c r="F103" s="819"/>
      <c r="G103" s="819"/>
      <c r="H103" s="819"/>
      <c r="I103" s="819"/>
      <c r="J103" s="819"/>
      <c r="K103" s="819"/>
      <c r="L103" s="51"/>
    </row>
    <row r="104" spans="1:12" ht="15" customHeight="1" thickBot="1" x14ac:dyDescent="0.25">
      <c r="A104" s="54" t="s">
        <v>139</v>
      </c>
      <c r="B104" s="826"/>
      <c r="C104" s="826"/>
      <c r="D104" s="826"/>
      <c r="E104" s="826"/>
      <c r="F104" s="826"/>
      <c r="G104" s="826"/>
      <c r="H104" s="826"/>
      <c r="I104" s="826"/>
      <c r="J104" s="826"/>
      <c r="K104" s="826"/>
      <c r="L104" s="51"/>
    </row>
    <row r="105" spans="1:12" ht="4.5" customHeight="1" thickBot="1" x14ac:dyDescent="0.25">
      <c r="A105" s="814"/>
      <c r="B105" s="814"/>
      <c r="C105" s="814"/>
      <c r="D105" s="814"/>
      <c r="E105" s="814"/>
      <c r="F105" s="814"/>
      <c r="G105" s="814"/>
      <c r="H105" s="814"/>
      <c r="I105" s="814"/>
      <c r="J105" s="814"/>
      <c r="K105" s="814"/>
      <c r="L105" s="51"/>
    </row>
    <row r="106" spans="1:12" ht="30.75" customHeight="1" x14ac:dyDescent="0.2">
      <c r="A106" s="829" t="s">
        <v>505</v>
      </c>
      <c r="B106" s="829"/>
      <c r="C106" s="829"/>
      <c r="D106" s="829"/>
      <c r="E106" s="829"/>
      <c r="F106" s="829"/>
      <c r="G106" s="829"/>
      <c r="H106" s="829"/>
      <c r="I106" s="829"/>
      <c r="J106" s="829"/>
      <c r="K106" s="829"/>
      <c r="L106" s="51"/>
    </row>
    <row r="107" spans="1:12" s="116" customFormat="1" ht="12.95" customHeight="1" x14ac:dyDescent="0.2">
      <c r="A107" s="824"/>
      <c r="B107" s="824"/>
      <c r="C107" s="824"/>
      <c r="D107" s="824"/>
      <c r="E107" s="824"/>
      <c r="F107" s="824"/>
      <c r="G107" s="824"/>
      <c r="H107" s="824"/>
      <c r="I107" s="824"/>
      <c r="J107" s="824"/>
      <c r="K107" s="824"/>
    </row>
    <row r="108" spans="1:12" ht="54" customHeight="1" x14ac:dyDescent="0.2">
      <c r="A108" s="821" t="s">
        <v>512</v>
      </c>
      <c r="B108" s="821"/>
      <c r="C108" s="821"/>
      <c r="D108" s="821"/>
      <c r="E108" s="821"/>
      <c r="F108" s="821"/>
      <c r="G108" s="821"/>
      <c r="H108" s="821"/>
      <c r="I108" s="821"/>
      <c r="J108" s="821"/>
      <c r="K108" s="821"/>
      <c r="L108" s="88"/>
    </row>
    <row r="109" spans="1:12" ht="45" customHeight="1" x14ac:dyDescent="0.2">
      <c r="A109" s="822"/>
      <c r="B109" s="822"/>
      <c r="C109" s="822"/>
      <c r="D109" s="822"/>
      <c r="E109" s="822"/>
      <c r="F109" s="822"/>
      <c r="G109" s="822"/>
      <c r="H109" s="822"/>
      <c r="I109" s="822"/>
      <c r="J109" s="822"/>
      <c r="K109" s="822"/>
      <c r="L109" s="88"/>
    </row>
    <row r="110" spans="1:12" ht="15" customHeight="1" x14ac:dyDescent="0.2">
      <c r="A110" s="87" t="s">
        <v>474</v>
      </c>
      <c r="B110" s="85"/>
      <c r="C110" s="85"/>
      <c r="D110" s="85"/>
      <c r="E110" s="85"/>
      <c r="F110" s="85"/>
      <c r="G110" s="85"/>
      <c r="H110" s="85"/>
      <c r="I110" s="85"/>
      <c r="J110" s="85"/>
      <c r="K110" s="85"/>
      <c r="L110" s="51"/>
    </row>
    <row r="111" spans="1:12" ht="51.6" customHeight="1" x14ac:dyDescent="0.2">
      <c r="A111" s="815"/>
      <c r="B111" s="815"/>
      <c r="C111" s="815"/>
      <c r="D111" s="815"/>
      <c r="E111" s="815"/>
      <c r="F111" s="815"/>
      <c r="G111" s="815"/>
      <c r="H111" s="815"/>
      <c r="I111" s="815"/>
      <c r="J111" s="815"/>
      <c r="K111" s="815"/>
      <c r="L111" s="51"/>
    </row>
    <row r="112" spans="1:12" ht="30" customHeight="1" x14ac:dyDescent="0.2">
      <c r="A112" s="820" t="s">
        <v>475</v>
      </c>
      <c r="B112" s="820"/>
      <c r="C112" s="820"/>
      <c r="D112" s="820"/>
      <c r="E112" s="820"/>
      <c r="F112" s="820"/>
      <c r="G112" s="820"/>
      <c r="H112" s="820"/>
      <c r="I112" s="820"/>
      <c r="J112" s="820"/>
      <c r="K112" s="820"/>
      <c r="L112" s="51"/>
    </row>
    <row r="113" spans="1:14" ht="51.6" customHeight="1" x14ac:dyDescent="0.2">
      <c r="A113" s="815"/>
      <c r="B113" s="815"/>
      <c r="C113" s="815"/>
      <c r="D113" s="815"/>
      <c r="E113" s="815"/>
      <c r="F113" s="815"/>
      <c r="G113" s="815"/>
      <c r="H113" s="815"/>
      <c r="I113" s="815"/>
      <c r="J113" s="815"/>
      <c r="K113" s="815"/>
      <c r="L113" s="51"/>
    </row>
    <row r="114" spans="1:14" ht="15" customHeight="1" x14ac:dyDescent="0.2">
      <c r="A114" s="816" t="s">
        <v>508</v>
      </c>
      <c r="B114" s="817"/>
      <c r="C114" s="817"/>
      <c r="D114" s="817"/>
      <c r="E114" s="817"/>
      <c r="F114" s="817"/>
      <c r="G114" s="817"/>
      <c r="H114" s="817"/>
      <c r="I114" s="817"/>
      <c r="J114" s="817"/>
      <c r="K114" s="817"/>
      <c r="L114" s="51"/>
    </row>
    <row r="115" spans="1:14" ht="51.6" customHeight="1" x14ac:dyDescent="0.2">
      <c r="A115" s="815"/>
      <c r="B115" s="818"/>
      <c r="C115" s="818"/>
      <c r="D115" s="818"/>
      <c r="E115" s="818"/>
      <c r="F115" s="818"/>
      <c r="G115" s="818"/>
      <c r="H115" s="818"/>
      <c r="I115" s="818"/>
      <c r="J115" s="818"/>
      <c r="K115" s="818"/>
      <c r="L115" s="51"/>
    </row>
    <row r="116" spans="1:14" ht="15" customHeight="1" x14ac:dyDescent="0.2">
      <c r="A116" s="772" t="s">
        <v>477</v>
      </c>
      <c r="B116" s="772"/>
      <c r="C116" s="772"/>
      <c r="D116" s="772"/>
      <c r="E116" s="772"/>
      <c r="F116" s="772"/>
      <c r="G116" s="772"/>
      <c r="H116" s="772"/>
      <c r="I116" s="772"/>
      <c r="J116" s="772"/>
      <c r="K116" s="772"/>
      <c r="L116" s="51"/>
    </row>
    <row r="117" spans="1:14" ht="51.95" customHeight="1" x14ac:dyDescent="0.2">
      <c r="A117" s="815"/>
      <c r="B117" s="818"/>
      <c r="C117" s="818"/>
      <c r="D117" s="818"/>
      <c r="E117" s="818"/>
      <c r="F117" s="818"/>
      <c r="G117" s="818"/>
      <c r="H117" s="818"/>
      <c r="I117" s="818"/>
      <c r="J117" s="818"/>
      <c r="K117" s="818"/>
      <c r="L117" s="89"/>
      <c r="M117" s="89"/>
      <c r="N117" s="89"/>
    </row>
    <row r="118" spans="1:14" ht="15" customHeight="1" x14ac:dyDescent="0.2">
      <c r="A118" s="772" t="s">
        <v>507</v>
      </c>
      <c r="B118" s="772"/>
      <c r="C118" s="772"/>
      <c r="D118" s="772"/>
      <c r="E118" s="772"/>
      <c r="F118" s="772"/>
      <c r="G118" s="772"/>
      <c r="H118" s="772"/>
      <c r="I118" s="772"/>
      <c r="J118" s="772"/>
      <c r="K118" s="772"/>
      <c r="L118" s="51"/>
    </row>
    <row r="119" spans="1:14" ht="51.95" customHeight="1" x14ac:dyDescent="0.2">
      <c r="A119" s="815"/>
      <c r="B119" s="815"/>
      <c r="C119" s="815"/>
      <c r="D119" s="815"/>
      <c r="E119" s="815"/>
      <c r="F119" s="815"/>
      <c r="G119" s="815"/>
      <c r="H119" s="815"/>
      <c r="I119" s="815"/>
      <c r="J119" s="815"/>
      <c r="K119" s="815"/>
      <c r="L119" s="51"/>
    </row>
    <row r="120" spans="1:14" ht="15" customHeight="1" x14ac:dyDescent="0.2">
      <c r="A120" s="772" t="s">
        <v>478</v>
      </c>
      <c r="B120" s="772"/>
      <c r="C120" s="772"/>
      <c r="D120" s="772"/>
      <c r="E120" s="772"/>
      <c r="F120" s="772"/>
      <c r="G120" s="772"/>
      <c r="H120" s="772"/>
      <c r="I120" s="772"/>
      <c r="J120" s="772"/>
      <c r="K120" s="772"/>
      <c r="L120" s="51"/>
    </row>
    <row r="121" spans="1:14" ht="51.95" customHeight="1" x14ac:dyDescent="0.2">
      <c r="A121" s="815"/>
      <c r="B121" s="815"/>
      <c r="C121" s="815"/>
      <c r="D121" s="815"/>
      <c r="E121" s="815"/>
      <c r="F121" s="815"/>
      <c r="G121" s="815"/>
      <c r="H121" s="815"/>
      <c r="I121" s="815"/>
      <c r="J121" s="815"/>
      <c r="K121" s="815"/>
      <c r="L121" s="51"/>
    </row>
    <row r="122" spans="1:14" ht="30" customHeight="1" x14ac:dyDescent="0.2">
      <c r="A122" s="772" t="s">
        <v>479</v>
      </c>
      <c r="B122" s="823"/>
      <c r="C122" s="823"/>
      <c r="D122" s="823"/>
      <c r="E122" s="823"/>
      <c r="F122" s="823"/>
      <c r="G122" s="823"/>
      <c r="H122" s="823"/>
      <c r="I122" s="823"/>
      <c r="J122" s="823"/>
      <c r="K122" s="823"/>
      <c r="L122" s="51"/>
    </row>
    <row r="123" spans="1:14" ht="15" customHeight="1" x14ac:dyDescent="0.2">
      <c r="A123" s="55" t="s">
        <v>137</v>
      </c>
      <c r="B123" s="827" t="s">
        <v>138</v>
      </c>
      <c r="C123" s="827"/>
      <c r="D123" s="827"/>
      <c r="E123" s="827"/>
      <c r="F123" s="827"/>
      <c r="G123" s="827"/>
      <c r="H123" s="827"/>
      <c r="I123" s="827"/>
      <c r="J123" s="827"/>
      <c r="K123" s="827"/>
      <c r="L123" s="51"/>
    </row>
    <row r="124" spans="1:14" ht="15" customHeight="1" x14ac:dyDescent="0.2">
      <c r="A124" s="56" t="s">
        <v>116</v>
      </c>
      <c r="B124" s="819"/>
      <c r="C124" s="819"/>
      <c r="D124" s="819"/>
      <c r="E124" s="819"/>
      <c r="F124" s="819"/>
      <c r="G124" s="819"/>
      <c r="H124" s="819"/>
      <c r="I124" s="819"/>
      <c r="J124" s="819"/>
      <c r="K124" s="819"/>
      <c r="L124" s="51"/>
    </row>
    <row r="125" spans="1:14" ht="15" customHeight="1" x14ac:dyDescent="0.2">
      <c r="A125" s="56" t="s">
        <v>118</v>
      </c>
      <c r="B125" s="819"/>
      <c r="C125" s="819"/>
      <c r="D125" s="819"/>
      <c r="E125" s="819"/>
      <c r="F125" s="819"/>
      <c r="G125" s="819"/>
      <c r="H125" s="819"/>
      <c r="I125" s="819"/>
      <c r="J125" s="819"/>
      <c r="K125" s="819"/>
      <c r="L125" s="51"/>
    </row>
    <row r="126" spans="1:14" ht="15" customHeight="1" x14ac:dyDescent="0.2">
      <c r="A126" s="56" t="s">
        <v>119</v>
      </c>
      <c r="B126" s="819"/>
      <c r="C126" s="819"/>
      <c r="D126" s="819"/>
      <c r="E126" s="819"/>
      <c r="F126" s="819"/>
      <c r="G126" s="819"/>
      <c r="H126" s="819"/>
      <c r="I126" s="819"/>
      <c r="J126" s="819"/>
      <c r="K126" s="819"/>
      <c r="L126" s="51"/>
    </row>
    <row r="127" spans="1:14" ht="15" customHeight="1" x14ac:dyDescent="0.2">
      <c r="A127" s="56" t="s">
        <v>120</v>
      </c>
      <c r="B127" s="819"/>
      <c r="C127" s="819"/>
      <c r="D127" s="819"/>
      <c r="E127" s="819"/>
      <c r="F127" s="819"/>
      <c r="G127" s="819"/>
      <c r="H127" s="819"/>
      <c r="I127" s="819"/>
      <c r="J127" s="819"/>
      <c r="K127" s="819"/>
      <c r="L127" s="51"/>
    </row>
    <row r="128" spans="1:14" ht="15" customHeight="1" x14ac:dyDescent="0.2">
      <c r="A128" s="56" t="s">
        <v>129</v>
      </c>
      <c r="B128" s="819"/>
      <c r="C128" s="819"/>
      <c r="D128" s="819"/>
      <c r="E128" s="819"/>
      <c r="F128" s="819"/>
      <c r="G128" s="819"/>
      <c r="H128" s="819"/>
      <c r="I128" s="819"/>
      <c r="J128" s="819"/>
      <c r="K128" s="819"/>
      <c r="L128" s="51"/>
    </row>
    <row r="129" spans="1:16" ht="15" customHeight="1" x14ac:dyDescent="0.2">
      <c r="A129" s="54" t="s">
        <v>139</v>
      </c>
      <c r="B129" s="826"/>
      <c r="C129" s="826"/>
      <c r="D129" s="826"/>
      <c r="E129" s="826"/>
      <c r="F129" s="826"/>
      <c r="G129" s="826"/>
      <c r="H129" s="826"/>
      <c r="I129" s="826"/>
      <c r="J129" s="826"/>
      <c r="K129" s="826"/>
      <c r="L129" s="51"/>
    </row>
    <row r="130" spans="1:16" x14ac:dyDescent="0.2">
      <c r="A130" s="53"/>
      <c r="B130" s="51"/>
      <c r="C130" s="51"/>
      <c r="D130" s="51"/>
      <c r="E130" s="51"/>
      <c r="F130" s="51"/>
      <c r="G130" s="51"/>
      <c r="H130" s="51"/>
      <c r="I130" s="51"/>
      <c r="J130" s="51"/>
      <c r="K130" s="51"/>
    </row>
    <row r="132" spans="1:16" s="8" customFormat="1" ht="11.45" customHeight="1" x14ac:dyDescent="0.2">
      <c r="B132" s="1"/>
      <c r="C132" s="1"/>
      <c r="D132" s="1"/>
      <c r="E132" s="1"/>
      <c r="F132" s="1"/>
      <c r="G132" s="1"/>
      <c r="H132" s="1"/>
      <c r="I132" s="1"/>
      <c r="J132" s="1"/>
      <c r="K132" s="1"/>
      <c r="L132" s="1"/>
      <c r="M132" s="1"/>
      <c r="N132" s="1"/>
      <c r="O132" s="1"/>
      <c r="P132" s="1"/>
    </row>
  </sheetData>
  <mergeCells count="125">
    <mergeCell ref="A61:K61"/>
    <mergeCell ref="A62:K62"/>
    <mergeCell ref="A63:K63"/>
    <mergeCell ref="A64:K64"/>
    <mergeCell ref="A65:K65"/>
    <mergeCell ref="B79:K79"/>
    <mergeCell ref="B72:K72"/>
    <mergeCell ref="B73:K73"/>
    <mergeCell ref="B74:K74"/>
    <mergeCell ref="B75:K75"/>
    <mergeCell ref="B76:K76"/>
    <mergeCell ref="A81:K81"/>
    <mergeCell ref="B77:K77"/>
    <mergeCell ref="B78:K78"/>
    <mergeCell ref="A119:K119"/>
    <mergeCell ref="A120:K120"/>
    <mergeCell ref="B101:K101"/>
    <mergeCell ref="B102:K102"/>
    <mergeCell ref="A106:K106"/>
    <mergeCell ref="A107:K107"/>
    <mergeCell ref="B98:K98"/>
    <mergeCell ref="A109:K109"/>
    <mergeCell ref="A111:K111"/>
    <mergeCell ref="A112:K112"/>
    <mergeCell ref="A113:K113"/>
    <mergeCell ref="A114:K114"/>
    <mergeCell ref="A115:K115"/>
    <mergeCell ref="A92:K92"/>
    <mergeCell ref="A116:K116"/>
    <mergeCell ref="A117:K117"/>
    <mergeCell ref="B128:K128"/>
    <mergeCell ref="B129:K129"/>
    <mergeCell ref="B104:K104"/>
    <mergeCell ref="A105:K105"/>
    <mergeCell ref="A108:K108"/>
    <mergeCell ref="A121:K121"/>
    <mergeCell ref="A122:K122"/>
    <mergeCell ref="A82:K82"/>
    <mergeCell ref="A95:K95"/>
    <mergeCell ref="A96:K96"/>
    <mergeCell ref="A97:K97"/>
    <mergeCell ref="B103:K103"/>
    <mergeCell ref="B123:K123"/>
    <mergeCell ref="B124:K124"/>
    <mergeCell ref="B125:K125"/>
    <mergeCell ref="B126:K126"/>
    <mergeCell ref="B127:K127"/>
    <mergeCell ref="A118:K118"/>
    <mergeCell ref="A93:K93"/>
    <mergeCell ref="A94:K94"/>
    <mergeCell ref="B100:K100"/>
    <mergeCell ref="B99:K99"/>
    <mergeCell ref="A90:K90"/>
    <mergeCell ref="A91:K91"/>
    <mergeCell ref="A58:K58"/>
    <mergeCell ref="A43:K43"/>
    <mergeCell ref="A29:K29"/>
    <mergeCell ref="A36:K36"/>
    <mergeCell ref="B49:K49"/>
    <mergeCell ref="B51:K51"/>
    <mergeCell ref="B52:K52"/>
    <mergeCell ref="B53:K53"/>
    <mergeCell ref="A44:K44"/>
    <mergeCell ref="A45:K45"/>
    <mergeCell ref="B46:K46"/>
    <mergeCell ref="B47:K47"/>
    <mergeCell ref="B48:K48"/>
    <mergeCell ref="A34:K34"/>
    <mergeCell ref="A35:K35"/>
    <mergeCell ref="A30:K30"/>
    <mergeCell ref="A38:K38"/>
    <mergeCell ref="A31:K31"/>
    <mergeCell ref="A32:K32"/>
    <mergeCell ref="A55:K55"/>
    <mergeCell ref="A1:K1"/>
    <mergeCell ref="A12:K12"/>
    <mergeCell ref="A13:K13"/>
    <mergeCell ref="A14:K14"/>
    <mergeCell ref="A15:K15"/>
    <mergeCell ref="A11:K11"/>
    <mergeCell ref="A4:K4"/>
    <mergeCell ref="A9:K9"/>
    <mergeCell ref="A10:K10"/>
    <mergeCell ref="A8:K8"/>
    <mergeCell ref="B2:C2"/>
    <mergeCell ref="D2:K2"/>
    <mergeCell ref="A3:K3"/>
    <mergeCell ref="A5:K5"/>
    <mergeCell ref="A6:K6"/>
    <mergeCell ref="B25:K25"/>
    <mergeCell ref="B27:K27"/>
    <mergeCell ref="B24:K24"/>
    <mergeCell ref="B26:K26"/>
    <mergeCell ref="A16:K16"/>
    <mergeCell ref="A17:K17"/>
    <mergeCell ref="A18:K18"/>
    <mergeCell ref="B23:K23"/>
    <mergeCell ref="B21:K21"/>
    <mergeCell ref="B22:K22"/>
    <mergeCell ref="A19:K19"/>
    <mergeCell ref="B20:K20"/>
    <mergeCell ref="A28:K28"/>
    <mergeCell ref="A42:K42"/>
    <mergeCell ref="A37:K37"/>
    <mergeCell ref="A39:K39"/>
    <mergeCell ref="A40:K40"/>
    <mergeCell ref="A41:K41"/>
    <mergeCell ref="A89:K89"/>
    <mergeCell ref="B50:K50"/>
    <mergeCell ref="A86:K86"/>
    <mergeCell ref="A87:K87"/>
    <mergeCell ref="A88:K88"/>
    <mergeCell ref="A83:K83"/>
    <mergeCell ref="A84:K84"/>
    <mergeCell ref="A54:K54"/>
    <mergeCell ref="A80:K80"/>
    <mergeCell ref="A66:K66"/>
    <mergeCell ref="A60:K60"/>
    <mergeCell ref="A67:K67"/>
    <mergeCell ref="A68:K68"/>
    <mergeCell ref="A69:K69"/>
    <mergeCell ref="A70:K70"/>
    <mergeCell ref="A71:K71"/>
    <mergeCell ref="A56:K56"/>
    <mergeCell ref="A57:K57"/>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DÉVELOPPEMENT DES COMPÉTENCES</oddHead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73823-2A43-42F5-A1A0-C4942F5DAA63}">
  <sheetPr>
    <tabColor theme="7" tint="0.79998168889431442"/>
    <pageSetUpPr fitToPage="1"/>
  </sheetPr>
  <dimension ref="A1:N150"/>
  <sheetViews>
    <sheetView zoomScaleNormal="100" workbookViewId="0">
      <selection activeCell="A5" sqref="A5:K5"/>
    </sheetView>
  </sheetViews>
  <sheetFormatPr baseColWidth="10" defaultColWidth="11.42578125" defaultRowHeight="14.1" customHeight="1" x14ac:dyDescent="0.2"/>
  <cols>
    <col min="1" max="1" width="5.85546875" style="14" bestFit="1" customWidth="1"/>
    <col min="2" max="2" width="4.42578125" style="108" bestFit="1" customWidth="1"/>
    <col min="3" max="3" width="4.42578125" style="108" customWidth="1"/>
    <col min="4" max="4" width="29" style="108" customWidth="1"/>
    <col min="5" max="5" width="26.140625" style="108" customWidth="1"/>
    <col min="6" max="6" width="12.140625" style="14" customWidth="1"/>
    <col min="7" max="7" width="20.42578125" style="14" customWidth="1"/>
    <col min="8" max="8" width="21.5703125" style="14" customWidth="1"/>
    <col min="9" max="9" width="12.85546875" style="14" customWidth="1"/>
    <col min="10" max="10" width="13.85546875" style="14" customWidth="1"/>
    <col min="11" max="11" width="12.85546875" style="14" customWidth="1"/>
    <col min="12" max="12" width="4.5703125" style="109" bestFit="1" customWidth="1"/>
    <col min="13" max="13" width="4.42578125" style="109" bestFit="1" customWidth="1"/>
    <col min="14" max="251" width="11.42578125" style="14"/>
    <col min="252" max="252" width="5.85546875" style="14" bestFit="1" customWidth="1"/>
    <col min="253" max="253" width="4.42578125" style="14" bestFit="1" customWidth="1"/>
    <col min="254" max="254" width="4.42578125" style="14" customWidth="1"/>
    <col min="255" max="255" width="29" style="14" customWidth="1"/>
    <col min="256" max="256" width="6.42578125" style="14" bestFit="1" customWidth="1"/>
    <col min="257" max="257" width="20.5703125" style="14" customWidth="1"/>
    <col min="258" max="258" width="12.85546875" style="14" customWidth="1"/>
    <col min="259" max="259" width="12.140625" style="14" customWidth="1"/>
    <col min="260" max="260" width="12.85546875" style="14" customWidth="1"/>
    <col min="261" max="261" width="9.85546875" style="14" customWidth="1"/>
    <col min="262" max="262" width="10" style="14" customWidth="1"/>
    <col min="263" max="263" width="9.85546875" style="14" bestFit="1" customWidth="1"/>
    <col min="264" max="264" width="9.42578125" style="14" customWidth="1"/>
    <col min="265" max="265" width="3.85546875" style="14" bestFit="1" customWidth="1"/>
    <col min="266" max="266" width="4.5703125" style="14" bestFit="1" customWidth="1"/>
    <col min="267" max="267" width="4.42578125" style="14" bestFit="1" customWidth="1"/>
    <col min="268" max="507" width="11.42578125" style="14"/>
    <col min="508" max="508" width="5.85546875" style="14" bestFit="1" customWidth="1"/>
    <col min="509" max="509" width="4.42578125" style="14" bestFit="1" customWidth="1"/>
    <col min="510" max="510" width="4.42578125" style="14" customWidth="1"/>
    <col min="511" max="511" width="29" style="14" customWidth="1"/>
    <col min="512" max="512" width="6.42578125" style="14" bestFit="1" customWidth="1"/>
    <col min="513" max="513" width="20.5703125" style="14" customWidth="1"/>
    <col min="514" max="514" width="12.85546875" style="14" customWidth="1"/>
    <col min="515" max="515" width="12.140625" style="14" customWidth="1"/>
    <col min="516" max="516" width="12.85546875" style="14" customWidth="1"/>
    <col min="517" max="517" width="9.85546875" style="14" customWidth="1"/>
    <col min="518" max="518" width="10" style="14" customWidth="1"/>
    <col min="519" max="519" width="9.85546875" style="14" bestFit="1" customWidth="1"/>
    <col min="520" max="520" width="9.42578125" style="14" customWidth="1"/>
    <col min="521" max="521" width="3.85546875" style="14" bestFit="1" customWidth="1"/>
    <col min="522" max="522" width="4.5703125" style="14" bestFit="1" customWidth="1"/>
    <col min="523" max="523" width="4.42578125" style="14" bestFit="1" customWidth="1"/>
    <col min="524" max="763" width="11.42578125" style="14"/>
    <col min="764" max="764" width="5.85546875" style="14" bestFit="1" customWidth="1"/>
    <col min="765" max="765" width="4.42578125" style="14" bestFit="1" customWidth="1"/>
    <col min="766" max="766" width="4.42578125" style="14" customWidth="1"/>
    <col min="767" max="767" width="29" style="14" customWidth="1"/>
    <col min="768" max="768" width="6.42578125" style="14" bestFit="1" customWidth="1"/>
    <col min="769" max="769" width="20.5703125" style="14" customWidth="1"/>
    <col min="770" max="770" width="12.85546875" style="14" customWidth="1"/>
    <col min="771" max="771" width="12.140625" style="14" customWidth="1"/>
    <col min="772" max="772" width="12.85546875" style="14" customWidth="1"/>
    <col min="773" max="773" width="9.85546875" style="14" customWidth="1"/>
    <col min="774" max="774" width="10" style="14" customWidth="1"/>
    <col min="775" max="775" width="9.85546875" style="14" bestFit="1" customWidth="1"/>
    <col min="776" max="776" width="9.42578125" style="14" customWidth="1"/>
    <col min="777" max="777" width="3.85546875" style="14" bestFit="1" customWidth="1"/>
    <col min="778" max="778" width="4.5703125" style="14" bestFit="1" customWidth="1"/>
    <col min="779" max="779" width="4.42578125" style="14" bestFit="1" customWidth="1"/>
    <col min="780" max="1019" width="11.42578125" style="14"/>
    <col min="1020" max="1020" width="5.85546875" style="14" bestFit="1" customWidth="1"/>
    <col min="1021" max="1021" width="4.42578125" style="14" bestFit="1" customWidth="1"/>
    <col min="1022" max="1022" width="4.42578125" style="14" customWidth="1"/>
    <col min="1023" max="1023" width="29" style="14" customWidth="1"/>
    <col min="1024" max="1024" width="6.42578125" style="14" bestFit="1" customWidth="1"/>
    <col min="1025" max="1025" width="20.5703125" style="14" customWidth="1"/>
    <col min="1026" max="1026" width="12.85546875" style="14" customWidth="1"/>
    <col min="1027" max="1027" width="12.140625" style="14" customWidth="1"/>
    <col min="1028" max="1028" width="12.85546875" style="14" customWidth="1"/>
    <col min="1029" max="1029" width="9.85546875" style="14" customWidth="1"/>
    <col min="1030" max="1030" width="10" style="14" customWidth="1"/>
    <col min="1031" max="1031" width="9.85546875" style="14" bestFit="1" customWidth="1"/>
    <col min="1032" max="1032" width="9.42578125" style="14" customWidth="1"/>
    <col min="1033" max="1033" width="3.85546875" style="14" bestFit="1" customWidth="1"/>
    <col min="1034" max="1034" width="4.5703125" style="14" bestFit="1" customWidth="1"/>
    <col min="1035" max="1035" width="4.42578125" style="14" bestFit="1" customWidth="1"/>
    <col min="1036" max="1275" width="11.42578125" style="14"/>
    <col min="1276" max="1276" width="5.85546875" style="14" bestFit="1" customWidth="1"/>
    <col min="1277" max="1277" width="4.42578125" style="14" bestFit="1" customWidth="1"/>
    <col min="1278" max="1278" width="4.42578125" style="14" customWidth="1"/>
    <col min="1279" max="1279" width="29" style="14" customWidth="1"/>
    <col min="1280" max="1280" width="6.42578125" style="14" bestFit="1" customWidth="1"/>
    <col min="1281" max="1281" width="20.5703125" style="14" customWidth="1"/>
    <col min="1282" max="1282" width="12.85546875" style="14" customWidth="1"/>
    <col min="1283" max="1283" width="12.140625" style="14" customWidth="1"/>
    <col min="1284" max="1284" width="12.85546875" style="14" customWidth="1"/>
    <col min="1285" max="1285" width="9.85546875" style="14" customWidth="1"/>
    <col min="1286" max="1286" width="10" style="14" customWidth="1"/>
    <col min="1287" max="1287" width="9.85546875" style="14" bestFit="1" customWidth="1"/>
    <col min="1288" max="1288" width="9.42578125" style="14" customWidth="1"/>
    <col min="1289" max="1289" width="3.85546875" style="14" bestFit="1" customWidth="1"/>
    <col min="1290" max="1290" width="4.5703125" style="14" bestFit="1" customWidth="1"/>
    <col min="1291" max="1291" width="4.42578125" style="14" bestFit="1" customWidth="1"/>
    <col min="1292" max="1531" width="11.42578125" style="14"/>
    <col min="1532" max="1532" width="5.85546875" style="14" bestFit="1" customWidth="1"/>
    <col min="1533" max="1533" width="4.42578125" style="14" bestFit="1" customWidth="1"/>
    <col min="1534" max="1534" width="4.42578125" style="14" customWidth="1"/>
    <col min="1535" max="1535" width="29" style="14" customWidth="1"/>
    <col min="1536" max="1536" width="6.42578125" style="14" bestFit="1" customWidth="1"/>
    <col min="1537" max="1537" width="20.5703125" style="14" customWidth="1"/>
    <col min="1538" max="1538" width="12.85546875" style="14" customWidth="1"/>
    <col min="1539" max="1539" width="12.140625" style="14" customWidth="1"/>
    <col min="1540" max="1540" width="12.85546875" style="14" customWidth="1"/>
    <col min="1541" max="1541" width="9.85546875" style="14" customWidth="1"/>
    <col min="1542" max="1542" width="10" style="14" customWidth="1"/>
    <col min="1543" max="1543" width="9.85546875" style="14" bestFit="1" customWidth="1"/>
    <col min="1544" max="1544" width="9.42578125" style="14" customWidth="1"/>
    <col min="1545" max="1545" width="3.85546875" style="14" bestFit="1" customWidth="1"/>
    <col min="1546" max="1546" width="4.5703125" style="14" bestFit="1" customWidth="1"/>
    <col min="1547" max="1547" width="4.42578125" style="14" bestFit="1" customWidth="1"/>
    <col min="1548" max="1787" width="11.42578125" style="14"/>
    <col min="1788" max="1788" width="5.85546875" style="14" bestFit="1" customWidth="1"/>
    <col min="1789" max="1789" width="4.42578125" style="14" bestFit="1" customWidth="1"/>
    <col min="1790" max="1790" width="4.42578125" style="14" customWidth="1"/>
    <col min="1791" max="1791" width="29" style="14" customWidth="1"/>
    <col min="1792" max="1792" width="6.42578125" style="14" bestFit="1" customWidth="1"/>
    <col min="1793" max="1793" width="20.5703125" style="14" customWidth="1"/>
    <col min="1794" max="1794" width="12.85546875" style="14" customWidth="1"/>
    <col min="1795" max="1795" width="12.140625" style="14" customWidth="1"/>
    <col min="1796" max="1796" width="12.85546875" style="14" customWidth="1"/>
    <col min="1797" max="1797" width="9.85546875" style="14" customWidth="1"/>
    <col min="1798" max="1798" width="10" style="14" customWidth="1"/>
    <col min="1799" max="1799" width="9.85546875" style="14" bestFit="1" customWidth="1"/>
    <col min="1800" max="1800" width="9.42578125" style="14" customWidth="1"/>
    <col min="1801" max="1801" width="3.85546875" style="14" bestFit="1" customWidth="1"/>
    <col min="1802" max="1802" width="4.5703125" style="14" bestFit="1" customWidth="1"/>
    <col min="1803" max="1803" width="4.42578125" style="14" bestFit="1" customWidth="1"/>
    <col min="1804" max="2043" width="11.42578125" style="14"/>
    <col min="2044" max="2044" width="5.85546875" style="14" bestFit="1" customWidth="1"/>
    <col min="2045" max="2045" width="4.42578125" style="14" bestFit="1" customWidth="1"/>
    <col min="2046" max="2046" width="4.42578125" style="14" customWidth="1"/>
    <col min="2047" max="2047" width="29" style="14" customWidth="1"/>
    <col min="2048" max="2048" width="6.42578125" style="14" bestFit="1" customWidth="1"/>
    <col min="2049" max="2049" width="20.5703125" style="14" customWidth="1"/>
    <col min="2050" max="2050" width="12.85546875" style="14" customWidth="1"/>
    <col min="2051" max="2051" width="12.140625" style="14" customWidth="1"/>
    <col min="2052" max="2052" width="12.85546875" style="14" customWidth="1"/>
    <col min="2053" max="2053" width="9.85546875" style="14" customWidth="1"/>
    <col min="2054" max="2054" width="10" style="14" customWidth="1"/>
    <col min="2055" max="2055" width="9.85546875" style="14" bestFit="1" customWidth="1"/>
    <col min="2056" max="2056" width="9.42578125" style="14" customWidth="1"/>
    <col min="2057" max="2057" width="3.85546875" style="14" bestFit="1" customWidth="1"/>
    <col min="2058" max="2058" width="4.5703125" style="14" bestFit="1" customWidth="1"/>
    <col min="2059" max="2059" width="4.42578125" style="14" bestFit="1" customWidth="1"/>
    <col min="2060" max="2299" width="11.42578125" style="14"/>
    <col min="2300" max="2300" width="5.85546875" style="14" bestFit="1" customWidth="1"/>
    <col min="2301" max="2301" width="4.42578125" style="14" bestFit="1" customWidth="1"/>
    <col min="2302" max="2302" width="4.42578125" style="14" customWidth="1"/>
    <col min="2303" max="2303" width="29" style="14" customWidth="1"/>
    <col min="2304" max="2304" width="6.42578125" style="14" bestFit="1" customWidth="1"/>
    <col min="2305" max="2305" width="20.5703125" style="14" customWidth="1"/>
    <col min="2306" max="2306" width="12.85546875" style="14" customWidth="1"/>
    <col min="2307" max="2307" width="12.140625" style="14" customWidth="1"/>
    <col min="2308" max="2308" width="12.85546875" style="14" customWidth="1"/>
    <col min="2309" max="2309" width="9.85546875" style="14" customWidth="1"/>
    <col min="2310" max="2310" width="10" style="14" customWidth="1"/>
    <col min="2311" max="2311" width="9.85546875" style="14" bestFit="1" customWidth="1"/>
    <col min="2312" max="2312" width="9.42578125" style="14" customWidth="1"/>
    <col min="2313" max="2313" width="3.85546875" style="14" bestFit="1" customWidth="1"/>
    <col min="2314" max="2314" width="4.5703125" style="14" bestFit="1" customWidth="1"/>
    <col min="2315" max="2315" width="4.42578125" style="14" bestFit="1" customWidth="1"/>
    <col min="2316" max="2555" width="11.42578125" style="14"/>
    <col min="2556" max="2556" width="5.85546875" style="14" bestFit="1" customWidth="1"/>
    <col min="2557" max="2557" width="4.42578125" style="14" bestFit="1" customWidth="1"/>
    <col min="2558" max="2558" width="4.42578125" style="14" customWidth="1"/>
    <col min="2559" max="2559" width="29" style="14" customWidth="1"/>
    <col min="2560" max="2560" width="6.42578125" style="14" bestFit="1" customWidth="1"/>
    <col min="2561" max="2561" width="20.5703125" style="14" customWidth="1"/>
    <col min="2562" max="2562" width="12.85546875" style="14" customWidth="1"/>
    <col min="2563" max="2563" width="12.140625" style="14" customWidth="1"/>
    <col min="2564" max="2564" width="12.85546875" style="14" customWidth="1"/>
    <col min="2565" max="2565" width="9.85546875" style="14" customWidth="1"/>
    <col min="2566" max="2566" width="10" style="14" customWidth="1"/>
    <col min="2567" max="2567" width="9.85546875" style="14" bestFit="1" customWidth="1"/>
    <col min="2568" max="2568" width="9.42578125" style="14" customWidth="1"/>
    <col min="2569" max="2569" width="3.85546875" style="14" bestFit="1" customWidth="1"/>
    <col min="2570" max="2570" width="4.5703125" style="14" bestFit="1" customWidth="1"/>
    <col min="2571" max="2571" width="4.42578125" style="14" bestFit="1" customWidth="1"/>
    <col min="2572" max="2811" width="11.42578125" style="14"/>
    <col min="2812" max="2812" width="5.85546875" style="14" bestFit="1" customWidth="1"/>
    <col min="2813" max="2813" width="4.42578125" style="14" bestFit="1" customWidth="1"/>
    <col min="2814" max="2814" width="4.42578125" style="14" customWidth="1"/>
    <col min="2815" max="2815" width="29" style="14" customWidth="1"/>
    <col min="2816" max="2816" width="6.42578125" style="14" bestFit="1" customWidth="1"/>
    <col min="2817" max="2817" width="20.5703125" style="14" customWidth="1"/>
    <col min="2818" max="2818" width="12.85546875" style="14" customWidth="1"/>
    <col min="2819" max="2819" width="12.140625" style="14" customWidth="1"/>
    <col min="2820" max="2820" width="12.85546875" style="14" customWidth="1"/>
    <col min="2821" max="2821" width="9.85546875" style="14" customWidth="1"/>
    <col min="2822" max="2822" width="10" style="14" customWidth="1"/>
    <col min="2823" max="2823" width="9.85546875" style="14" bestFit="1" customWidth="1"/>
    <col min="2824" max="2824" width="9.42578125" style="14" customWidth="1"/>
    <col min="2825" max="2825" width="3.85546875" style="14" bestFit="1" customWidth="1"/>
    <col min="2826" max="2826" width="4.5703125" style="14" bestFit="1" customWidth="1"/>
    <col min="2827" max="2827" width="4.42578125" style="14" bestFit="1" customWidth="1"/>
    <col min="2828" max="3067" width="11.42578125" style="14"/>
    <col min="3068" max="3068" width="5.85546875" style="14" bestFit="1" customWidth="1"/>
    <col min="3069" max="3069" width="4.42578125" style="14" bestFit="1" customWidth="1"/>
    <col min="3070" max="3070" width="4.42578125" style="14" customWidth="1"/>
    <col min="3071" max="3071" width="29" style="14" customWidth="1"/>
    <col min="3072" max="3072" width="6.42578125" style="14" bestFit="1" customWidth="1"/>
    <col min="3073" max="3073" width="20.5703125" style="14" customWidth="1"/>
    <col min="3074" max="3074" width="12.85546875" style="14" customWidth="1"/>
    <col min="3075" max="3075" width="12.140625" style="14" customWidth="1"/>
    <col min="3076" max="3076" width="12.85546875" style="14" customWidth="1"/>
    <col min="3077" max="3077" width="9.85546875" style="14" customWidth="1"/>
    <col min="3078" max="3078" width="10" style="14" customWidth="1"/>
    <col min="3079" max="3079" width="9.85546875" style="14" bestFit="1" customWidth="1"/>
    <col min="3080" max="3080" width="9.42578125" style="14" customWidth="1"/>
    <col min="3081" max="3081" width="3.85546875" style="14" bestFit="1" customWidth="1"/>
    <col min="3082" max="3082" width="4.5703125" style="14" bestFit="1" customWidth="1"/>
    <col min="3083" max="3083" width="4.42578125" style="14" bestFit="1" customWidth="1"/>
    <col min="3084" max="3323" width="11.42578125" style="14"/>
    <col min="3324" max="3324" width="5.85546875" style="14" bestFit="1" customWidth="1"/>
    <col min="3325" max="3325" width="4.42578125" style="14" bestFit="1" customWidth="1"/>
    <col min="3326" max="3326" width="4.42578125" style="14" customWidth="1"/>
    <col min="3327" max="3327" width="29" style="14" customWidth="1"/>
    <col min="3328" max="3328" width="6.42578125" style="14" bestFit="1" customWidth="1"/>
    <col min="3329" max="3329" width="20.5703125" style="14" customWidth="1"/>
    <col min="3330" max="3330" width="12.85546875" style="14" customWidth="1"/>
    <col min="3331" max="3331" width="12.140625" style="14" customWidth="1"/>
    <col min="3332" max="3332" width="12.85546875" style="14" customWidth="1"/>
    <col min="3333" max="3333" width="9.85546875" style="14" customWidth="1"/>
    <col min="3334" max="3334" width="10" style="14" customWidth="1"/>
    <col min="3335" max="3335" width="9.85546875" style="14" bestFit="1" customWidth="1"/>
    <col min="3336" max="3336" width="9.42578125" style="14" customWidth="1"/>
    <col min="3337" max="3337" width="3.85546875" style="14" bestFit="1" customWidth="1"/>
    <col min="3338" max="3338" width="4.5703125" style="14" bestFit="1" customWidth="1"/>
    <col min="3339" max="3339" width="4.42578125" style="14" bestFit="1" customWidth="1"/>
    <col min="3340" max="3579" width="11.42578125" style="14"/>
    <col min="3580" max="3580" width="5.85546875" style="14" bestFit="1" customWidth="1"/>
    <col min="3581" max="3581" width="4.42578125" style="14" bestFit="1" customWidth="1"/>
    <col min="3582" max="3582" width="4.42578125" style="14" customWidth="1"/>
    <col min="3583" max="3583" width="29" style="14" customWidth="1"/>
    <col min="3584" max="3584" width="6.42578125" style="14" bestFit="1" customWidth="1"/>
    <col min="3585" max="3585" width="20.5703125" style="14" customWidth="1"/>
    <col min="3586" max="3586" width="12.85546875" style="14" customWidth="1"/>
    <col min="3587" max="3587" width="12.140625" style="14" customWidth="1"/>
    <col min="3588" max="3588" width="12.85546875" style="14" customWidth="1"/>
    <col min="3589" max="3589" width="9.85546875" style="14" customWidth="1"/>
    <col min="3590" max="3590" width="10" style="14" customWidth="1"/>
    <col min="3591" max="3591" width="9.85546875" style="14" bestFit="1" customWidth="1"/>
    <col min="3592" max="3592" width="9.42578125" style="14" customWidth="1"/>
    <col min="3593" max="3593" width="3.85546875" style="14" bestFit="1" customWidth="1"/>
    <col min="3594" max="3594" width="4.5703125" style="14" bestFit="1" customWidth="1"/>
    <col min="3595" max="3595" width="4.42578125" style="14" bestFit="1" customWidth="1"/>
    <col min="3596" max="3835" width="11.42578125" style="14"/>
    <col min="3836" max="3836" width="5.85546875" style="14" bestFit="1" customWidth="1"/>
    <col min="3837" max="3837" width="4.42578125" style="14" bestFit="1" customWidth="1"/>
    <col min="3838" max="3838" width="4.42578125" style="14" customWidth="1"/>
    <col min="3839" max="3839" width="29" style="14" customWidth="1"/>
    <col min="3840" max="3840" width="6.42578125" style="14" bestFit="1" customWidth="1"/>
    <col min="3841" max="3841" width="20.5703125" style="14" customWidth="1"/>
    <col min="3842" max="3842" width="12.85546875" style="14" customWidth="1"/>
    <col min="3843" max="3843" width="12.140625" style="14" customWidth="1"/>
    <col min="3844" max="3844" width="12.85546875" style="14" customWidth="1"/>
    <col min="3845" max="3845" width="9.85546875" style="14" customWidth="1"/>
    <col min="3846" max="3846" width="10" style="14" customWidth="1"/>
    <col min="3847" max="3847" width="9.85546875" style="14" bestFit="1" customWidth="1"/>
    <col min="3848" max="3848" width="9.42578125" style="14" customWidth="1"/>
    <col min="3849" max="3849" width="3.85546875" style="14" bestFit="1" customWidth="1"/>
    <col min="3850" max="3850" width="4.5703125" style="14" bestFit="1" customWidth="1"/>
    <col min="3851" max="3851" width="4.42578125" style="14" bestFit="1" customWidth="1"/>
    <col min="3852" max="4091" width="11.42578125" style="14"/>
    <col min="4092" max="4092" width="5.85546875" style="14" bestFit="1" customWidth="1"/>
    <col min="4093" max="4093" width="4.42578125" style="14" bestFit="1" customWidth="1"/>
    <col min="4094" max="4094" width="4.42578125" style="14" customWidth="1"/>
    <col min="4095" max="4095" width="29" style="14" customWidth="1"/>
    <col min="4096" max="4096" width="6.42578125" style="14" bestFit="1" customWidth="1"/>
    <col min="4097" max="4097" width="20.5703125" style="14" customWidth="1"/>
    <col min="4098" max="4098" width="12.85546875" style="14" customWidth="1"/>
    <col min="4099" max="4099" width="12.140625" style="14" customWidth="1"/>
    <col min="4100" max="4100" width="12.85546875" style="14" customWidth="1"/>
    <col min="4101" max="4101" width="9.85546875" style="14" customWidth="1"/>
    <col min="4102" max="4102" width="10" style="14" customWidth="1"/>
    <col min="4103" max="4103" width="9.85546875" style="14" bestFit="1" customWidth="1"/>
    <col min="4104" max="4104" width="9.42578125" style="14" customWidth="1"/>
    <col min="4105" max="4105" width="3.85546875" style="14" bestFit="1" customWidth="1"/>
    <col min="4106" max="4106" width="4.5703125" style="14" bestFit="1" customWidth="1"/>
    <col min="4107" max="4107" width="4.42578125" style="14" bestFit="1" customWidth="1"/>
    <col min="4108" max="4347" width="11.42578125" style="14"/>
    <col min="4348" max="4348" width="5.85546875" style="14" bestFit="1" customWidth="1"/>
    <col min="4349" max="4349" width="4.42578125" style="14" bestFit="1" customWidth="1"/>
    <col min="4350" max="4350" width="4.42578125" style="14" customWidth="1"/>
    <col min="4351" max="4351" width="29" style="14" customWidth="1"/>
    <col min="4352" max="4352" width="6.42578125" style="14" bestFit="1" customWidth="1"/>
    <col min="4353" max="4353" width="20.5703125" style="14" customWidth="1"/>
    <col min="4354" max="4354" width="12.85546875" style="14" customWidth="1"/>
    <col min="4355" max="4355" width="12.140625" style="14" customWidth="1"/>
    <col min="4356" max="4356" width="12.85546875" style="14" customWidth="1"/>
    <col min="4357" max="4357" width="9.85546875" style="14" customWidth="1"/>
    <col min="4358" max="4358" width="10" style="14" customWidth="1"/>
    <col min="4359" max="4359" width="9.85546875" style="14" bestFit="1" customWidth="1"/>
    <col min="4360" max="4360" width="9.42578125" style="14" customWidth="1"/>
    <col min="4361" max="4361" width="3.85546875" style="14" bestFit="1" customWidth="1"/>
    <col min="4362" max="4362" width="4.5703125" style="14" bestFit="1" customWidth="1"/>
    <col min="4363" max="4363" width="4.42578125" style="14" bestFit="1" customWidth="1"/>
    <col min="4364" max="4603" width="11.42578125" style="14"/>
    <col min="4604" max="4604" width="5.85546875" style="14" bestFit="1" customWidth="1"/>
    <col min="4605" max="4605" width="4.42578125" style="14" bestFit="1" customWidth="1"/>
    <col min="4606" max="4606" width="4.42578125" style="14" customWidth="1"/>
    <col min="4607" max="4607" width="29" style="14" customWidth="1"/>
    <col min="4608" max="4608" width="6.42578125" style="14" bestFit="1" customWidth="1"/>
    <col min="4609" max="4609" width="20.5703125" style="14" customWidth="1"/>
    <col min="4610" max="4610" width="12.85546875" style="14" customWidth="1"/>
    <col min="4611" max="4611" width="12.140625" style="14" customWidth="1"/>
    <col min="4612" max="4612" width="12.85546875" style="14" customWidth="1"/>
    <col min="4613" max="4613" width="9.85546875" style="14" customWidth="1"/>
    <col min="4614" max="4614" width="10" style="14" customWidth="1"/>
    <col min="4615" max="4615" width="9.85546875" style="14" bestFit="1" customWidth="1"/>
    <col min="4616" max="4616" width="9.42578125" style="14" customWidth="1"/>
    <col min="4617" max="4617" width="3.85546875" style="14" bestFit="1" customWidth="1"/>
    <col min="4618" max="4618" width="4.5703125" style="14" bestFit="1" customWidth="1"/>
    <col min="4619" max="4619" width="4.42578125" style="14" bestFit="1" customWidth="1"/>
    <col min="4620" max="4859" width="11.42578125" style="14"/>
    <col min="4860" max="4860" width="5.85546875" style="14" bestFit="1" customWidth="1"/>
    <col min="4861" max="4861" width="4.42578125" style="14" bestFit="1" customWidth="1"/>
    <col min="4862" max="4862" width="4.42578125" style="14" customWidth="1"/>
    <col min="4863" max="4863" width="29" style="14" customWidth="1"/>
    <col min="4864" max="4864" width="6.42578125" style="14" bestFit="1" customWidth="1"/>
    <col min="4865" max="4865" width="20.5703125" style="14" customWidth="1"/>
    <col min="4866" max="4866" width="12.85546875" style="14" customWidth="1"/>
    <col min="4867" max="4867" width="12.140625" style="14" customWidth="1"/>
    <col min="4868" max="4868" width="12.85546875" style="14" customWidth="1"/>
    <col min="4869" max="4869" width="9.85546875" style="14" customWidth="1"/>
    <col min="4870" max="4870" width="10" style="14" customWidth="1"/>
    <col min="4871" max="4871" width="9.85546875" style="14" bestFit="1" customWidth="1"/>
    <col min="4872" max="4872" width="9.42578125" style="14" customWidth="1"/>
    <col min="4873" max="4873" width="3.85546875" style="14" bestFit="1" customWidth="1"/>
    <col min="4874" max="4874" width="4.5703125" style="14" bestFit="1" customWidth="1"/>
    <col min="4875" max="4875" width="4.42578125" style="14" bestFit="1" customWidth="1"/>
    <col min="4876" max="5115" width="11.42578125" style="14"/>
    <col min="5116" max="5116" width="5.85546875" style="14" bestFit="1" customWidth="1"/>
    <col min="5117" max="5117" width="4.42578125" style="14" bestFit="1" customWidth="1"/>
    <col min="5118" max="5118" width="4.42578125" style="14" customWidth="1"/>
    <col min="5119" max="5119" width="29" style="14" customWidth="1"/>
    <col min="5120" max="5120" width="6.42578125" style="14" bestFit="1" customWidth="1"/>
    <col min="5121" max="5121" width="20.5703125" style="14" customWidth="1"/>
    <col min="5122" max="5122" width="12.85546875" style="14" customWidth="1"/>
    <col min="5123" max="5123" width="12.140625" style="14" customWidth="1"/>
    <col min="5124" max="5124" width="12.85546875" style="14" customWidth="1"/>
    <col min="5125" max="5125" width="9.85546875" style="14" customWidth="1"/>
    <col min="5126" max="5126" width="10" style="14" customWidth="1"/>
    <col min="5127" max="5127" width="9.85546875" style="14" bestFit="1" customWidth="1"/>
    <col min="5128" max="5128" width="9.42578125" style="14" customWidth="1"/>
    <col min="5129" max="5129" width="3.85546875" style="14" bestFit="1" customWidth="1"/>
    <col min="5130" max="5130" width="4.5703125" style="14" bestFit="1" customWidth="1"/>
    <col min="5131" max="5131" width="4.42578125" style="14" bestFit="1" customWidth="1"/>
    <col min="5132" max="5371" width="11.42578125" style="14"/>
    <col min="5372" max="5372" width="5.85546875" style="14" bestFit="1" customWidth="1"/>
    <col min="5373" max="5373" width="4.42578125" style="14" bestFit="1" customWidth="1"/>
    <col min="5374" max="5374" width="4.42578125" style="14" customWidth="1"/>
    <col min="5375" max="5375" width="29" style="14" customWidth="1"/>
    <col min="5376" max="5376" width="6.42578125" style="14" bestFit="1" customWidth="1"/>
    <col min="5377" max="5377" width="20.5703125" style="14" customWidth="1"/>
    <col min="5378" max="5378" width="12.85546875" style="14" customWidth="1"/>
    <col min="5379" max="5379" width="12.140625" style="14" customWidth="1"/>
    <col min="5380" max="5380" width="12.85546875" style="14" customWidth="1"/>
    <col min="5381" max="5381" width="9.85546875" style="14" customWidth="1"/>
    <col min="5382" max="5382" width="10" style="14" customWidth="1"/>
    <col min="5383" max="5383" width="9.85546875" style="14" bestFit="1" customWidth="1"/>
    <col min="5384" max="5384" width="9.42578125" style="14" customWidth="1"/>
    <col min="5385" max="5385" width="3.85546875" style="14" bestFit="1" customWidth="1"/>
    <col min="5386" max="5386" width="4.5703125" style="14" bestFit="1" customWidth="1"/>
    <col min="5387" max="5387" width="4.42578125" style="14" bestFit="1" customWidth="1"/>
    <col min="5388" max="5627" width="11.42578125" style="14"/>
    <col min="5628" max="5628" width="5.85546875" style="14" bestFit="1" customWidth="1"/>
    <col min="5629" max="5629" width="4.42578125" style="14" bestFit="1" customWidth="1"/>
    <col min="5630" max="5630" width="4.42578125" style="14" customWidth="1"/>
    <col min="5631" max="5631" width="29" style="14" customWidth="1"/>
    <col min="5632" max="5632" width="6.42578125" style="14" bestFit="1" customWidth="1"/>
    <col min="5633" max="5633" width="20.5703125" style="14" customWidth="1"/>
    <col min="5634" max="5634" width="12.85546875" style="14" customWidth="1"/>
    <col min="5635" max="5635" width="12.140625" style="14" customWidth="1"/>
    <col min="5636" max="5636" width="12.85546875" style="14" customWidth="1"/>
    <col min="5637" max="5637" width="9.85546875" style="14" customWidth="1"/>
    <col min="5638" max="5638" width="10" style="14" customWidth="1"/>
    <col min="5639" max="5639" width="9.85546875" style="14" bestFit="1" customWidth="1"/>
    <col min="5640" max="5640" width="9.42578125" style="14" customWidth="1"/>
    <col min="5641" max="5641" width="3.85546875" style="14" bestFit="1" customWidth="1"/>
    <col min="5642" max="5642" width="4.5703125" style="14" bestFit="1" customWidth="1"/>
    <col min="5643" max="5643" width="4.42578125" style="14" bestFit="1" customWidth="1"/>
    <col min="5644" max="5883" width="11.42578125" style="14"/>
    <col min="5884" max="5884" width="5.85546875" style="14" bestFit="1" customWidth="1"/>
    <col min="5885" max="5885" width="4.42578125" style="14" bestFit="1" customWidth="1"/>
    <col min="5886" max="5886" width="4.42578125" style="14" customWidth="1"/>
    <col min="5887" max="5887" width="29" style="14" customWidth="1"/>
    <col min="5888" max="5888" width="6.42578125" style="14" bestFit="1" customWidth="1"/>
    <col min="5889" max="5889" width="20.5703125" style="14" customWidth="1"/>
    <col min="5890" max="5890" width="12.85546875" style="14" customWidth="1"/>
    <col min="5891" max="5891" width="12.140625" style="14" customWidth="1"/>
    <col min="5892" max="5892" width="12.85546875" style="14" customWidth="1"/>
    <col min="5893" max="5893" width="9.85546875" style="14" customWidth="1"/>
    <col min="5894" max="5894" width="10" style="14" customWidth="1"/>
    <col min="5895" max="5895" width="9.85546875" style="14" bestFit="1" customWidth="1"/>
    <col min="5896" max="5896" width="9.42578125" style="14" customWidth="1"/>
    <col min="5897" max="5897" width="3.85546875" style="14" bestFit="1" customWidth="1"/>
    <col min="5898" max="5898" width="4.5703125" style="14" bestFit="1" customWidth="1"/>
    <col min="5899" max="5899" width="4.42578125" style="14" bestFit="1" customWidth="1"/>
    <col min="5900" max="6139" width="11.42578125" style="14"/>
    <col min="6140" max="6140" width="5.85546875" style="14" bestFit="1" customWidth="1"/>
    <col min="6141" max="6141" width="4.42578125" style="14" bestFit="1" customWidth="1"/>
    <col min="6142" max="6142" width="4.42578125" style="14" customWidth="1"/>
    <col min="6143" max="6143" width="29" style="14" customWidth="1"/>
    <col min="6144" max="6144" width="6.42578125" style="14" bestFit="1" customWidth="1"/>
    <col min="6145" max="6145" width="20.5703125" style="14" customWidth="1"/>
    <col min="6146" max="6146" width="12.85546875" style="14" customWidth="1"/>
    <col min="6147" max="6147" width="12.140625" style="14" customWidth="1"/>
    <col min="6148" max="6148" width="12.85546875" style="14" customWidth="1"/>
    <col min="6149" max="6149" width="9.85546875" style="14" customWidth="1"/>
    <col min="6150" max="6150" width="10" style="14" customWidth="1"/>
    <col min="6151" max="6151" width="9.85546875" style="14" bestFit="1" customWidth="1"/>
    <col min="6152" max="6152" width="9.42578125" style="14" customWidth="1"/>
    <col min="6153" max="6153" width="3.85546875" style="14" bestFit="1" customWidth="1"/>
    <col min="6154" max="6154" width="4.5703125" style="14" bestFit="1" customWidth="1"/>
    <col min="6155" max="6155" width="4.42578125" style="14" bestFit="1" customWidth="1"/>
    <col min="6156" max="6395" width="11.42578125" style="14"/>
    <col min="6396" max="6396" width="5.85546875" style="14" bestFit="1" customWidth="1"/>
    <col min="6397" max="6397" width="4.42578125" style="14" bestFit="1" customWidth="1"/>
    <col min="6398" max="6398" width="4.42578125" style="14" customWidth="1"/>
    <col min="6399" max="6399" width="29" style="14" customWidth="1"/>
    <col min="6400" max="6400" width="6.42578125" style="14" bestFit="1" customWidth="1"/>
    <col min="6401" max="6401" width="20.5703125" style="14" customWidth="1"/>
    <col min="6402" max="6402" width="12.85546875" style="14" customWidth="1"/>
    <col min="6403" max="6403" width="12.140625" style="14" customWidth="1"/>
    <col min="6404" max="6404" width="12.85546875" style="14" customWidth="1"/>
    <col min="6405" max="6405" width="9.85546875" style="14" customWidth="1"/>
    <col min="6406" max="6406" width="10" style="14" customWidth="1"/>
    <col min="6407" max="6407" width="9.85546875" style="14" bestFit="1" customWidth="1"/>
    <col min="6408" max="6408" width="9.42578125" style="14" customWidth="1"/>
    <col min="6409" max="6409" width="3.85546875" style="14" bestFit="1" customWidth="1"/>
    <col min="6410" max="6410" width="4.5703125" style="14" bestFit="1" customWidth="1"/>
    <col min="6411" max="6411" width="4.42578125" style="14" bestFit="1" customWidth="1"/>
    <col min="6412" max="6651" width="11.42578125" style="14"/>
    <col min="6652" max="6652" width="5.85546875" style="14" bestFit="1" customWidth="1"/>
    <col min="6653" max="6653" width="4.42578125" style="14" bestFit="1" customWidth="1"/>
    <col min="6654" max="6654" width="4.42578125" style="14" customWidth="1"/>
    <col min="6655" max="6655" width="29" style="14" customWidth="1"/>
    <col min="6656" max="6656" width="6.42578125" style="14" bestFit="1" customWidth="1"/>
    <col min="6657" max="6657" width="20.5703125" style="14" customWidth="1"/>
    <col min="6658" max="6658" width="12.85546875" style="14" customWidth="1"/>
    <col min="6659" max="6659" width="12.140625" style="14" customWidth="1"/>
    <col min="6660" max="6660" width="12.85546875" style="14" customWidth="1"/>
    <col min="6661" max="6661" width="9.85546875" style="14" customWidth="1"/>
    <col min="6662" max="6662" width="10" style="14" customWidth="1"/>
    <col min="6663" max="6663" width="9.85546875" style="14" bestFit="1" customWidth="1"/>
    <col min="6664" max="6664" width="9.42578125" style="14" customWidth="1"/>
    <col min="6665" max="6665" width="3.85546875" style="14" bestFit="1" customWidth="1"/>
    <col min="6666" max="6666" width="4.5703125" style="14" bestFit="1" customWidth="1"/>
    <col min="6667" max="6667" width="4.42578125" style="14" bestFit="1" customWidth="1"/>
    <col min="6668" max="6907" width="11.42578125" style="14"/>
    <col min="6908" max="6908" width="5.85546875" style="14" bestFit="1" customWidth="1"/>
    <col min="6909" max="6909" width="4.42578125" style="14" bestFit="1" customWidth="1"/>
    <col min="6910" max="6910" width="4.42578125" style="14" customWidth="1"/>
    <col min="6911" max="6911" width="29" style="14" customWidth="1"/>
    <col min="6912" max="6912" width="6.42578125" style="14" bestFit="1" customWidth="1"/>
    <col min="6913" max="6913" width="20.5703125" style="14" customWidth="1"/>
    <col min="6914" max="6914" width="12.85546875" style="14" customWidth="1"/>
    <col min="6915" max="6915" width="12.140625" style="14" customWidth="1"/>
    <col min="6916" max="6916" width="12.85546875" style="14" customWidth="1"/>
    <col min="6917" max="6917" width="9.85546875" style="14" customWidth="1"/>
    <col min="6918" max="6918" width="10" style="14" customWidth="1"/>
    <col min="6919" max="6919" width="9.85546875" style="14" bestFit="1" customWidth="1"/>
    <col min="6920" max="6920" width="9.42578125" style="14" customWidth="1"/>
    <col min="6921" max="6921" width="3.85546875" style="14" bestFit="1" customWidth="1"/>
    <col min="6922" max="6922" width="4.5703125" style="14" bestFit="1" customWidth="1"/>
    <col min="6923" max="6923" width="4.42578125" style="14" bestFit="1" customWidth="1"/>
    <col min="6924" max="7163" width="11.42578125" style="14"/>
    <col min="7164" max="7164" width="5.85546875" style="14" bestFit="1" customWidth="1"/>
    <col min="7165" max="7165" width="4.42578125" style="14" bestFit="1" customWidth="1"/>
    <col min="7166" max="7166" width="4.42578125" style="14" customWidth="1"/>
    <col min="7167" max="7167" width="29" style="14" customWidth="1"/>
    <col min="7168" max="7168" width="6.42578125" style="14" bestFit="1" customWidth="1"/>
    <col min="7169" max="7169" width="20.5703125" style="14" customWidth="1"/>
    <col min="7170" max="7170" width="12.85546875" style="14" customWidth="1"/>
    <col min="7171" max="7171" width="12.140625" style="14" customWidth="1"/>
    <col min="7172" max="7172" width="12.85546875" style="14" customWidth="1"/>
    <col min="7173" max="7173" width="9.85546875" style="14" customWidth="1"/>
    <col min="7174" max="7174" width="10" style="14" customWidth="1"/>
    <col min="7175" max="7175" width="9.85546875" style="14" bestFit="1" customWidth="1"/>
    <col min="7176" max="7176" width="9.42578125" style="14" customWidth="1"/>
    <col min="7177" max="7177" width="3.85546875" style="14" bestFit="1" customWidth="1"/>
    <col min="7178" max="7178" width="4.5703125" style="14" bestFit="1" customWidth="1"/>
    <col min="7179" max="7179" width="4.42578125" style="14" bestFit="1" customWidth="1"/>
    <col min="7180" max="7419" width="11.42578125" style="14"/>
    <col min="7420" max="7420" width="5.85546875" style="14" bestFit="1" customWidth="1"/>
    <col min="7421" max="7421" width="4.42578125" style="14" bestFit="1" customWidth="1"/>
    <col min="7422" max="7422" width="4.42578125" style="14" customWidth="1"/>
    <col min="7423" max="7423" width="29" style="14" customWidth="1"/>
    <col min="7424" max="7424" width="6.42578125" style="14" bestFit="1" customWidth="1"/>
    <col min="7425" max="7425" width="20.5703125" style="14" customWidth="1"/>
    <col min="7426" max="7426" width="12.85546875" style="14" customWidth="1"/>
    <col min="7427" max="7427" width="12.140625" style="14" customWidth="1"/>
    <col min="7428" max="7428" width="12.85546875" style="14" customWidth="1"/>
    <col min="7429" max="7429" width="9.85546875" style="14" customWidth="1"/>
    <col min="7430" max="7430" width="10" style="14" customWidth="1"/>
    <col min="7431" max="7431" width="9.85546875" style="14" bestFit="1" customWidth="1"/>
    <col min="7432" max="7432" width="9.42578125" style="14" customWidth="1"/>
    <col min="7433" max="7433" width="3.85546875" style="14" bestFit="1" customWidth="1"/>
    <col min="7434" max="7434" width="4.5703125" style="14" bestFit="1" customWidth="1"/>
    <col min="7435" max="7435" width="4.42578125" style="14" bestFit="1" customWidth="1"/>
    <col min="7436" max="7675" width="11.42578125" style="14"/>
    <col min="7676" max="7676" width="5.85546875" style="14" bestFit="1" customWidth="1"/>
    <col min="7677" max="7677" width="4.42578125" style="14" bestFit="1" customWidth="1"/>
    <col min="7678" max="7678" width="4.42578125" style="14" customWidth="1"/>
    <col min="7679" max="7679" width="29" style="14" customWidth="1"/>
    <col min="7680" max="7680" width="6.42578125" style="14" bestFit="1" customWidth="1"/>
    <col min="7681" max="7681" width="20.5703125" style="14" customWidth="1"/>
    <col min="7682" max="7682" width="12.85546875" style="14" customWidth="1"/>
    <col min="7683" max="7683" width="12.140625" style="14" customWidth="1"/>
    <col min="7684" max="7684" width="12.85546875" style="14" customWidth="1"/>
    <col min="7685" max="7685" width="9.85546875" style="14" customWidth="1"/>
    <col min="7686" max="7686" width="10" style="14" customWidth="1"/>
    <col min="7687" max="7687" width="9.85546875" style="14" bestFit="1" customWidth="1"/>
    <col min="7688" max="7688" width="9.42578125" style="14" customWidth="1"/>
    <col min="7689" max="7689" width="3.85546875" style="14" bestFit="1" customWidth="1"/>
    <col min="7690" max="7690" width="4.5703125" style="14" bestFit="1" customWidth="1"/>
    <col min="7691" max="7691" width="4.42578125" style="14" bestFit="1" customWidth="1"/>
    <col min="7692" max="7931" width="11.42578125" style="14"/>
    <col min="7932" max="7932" width="5.85546875" style="14" bestFit="1" customWidth="1"/>
    <col min="7933" max="7933" width="4.42578125" style="14" bestFit="1" customWidth="1"/>
    <col min="7934" max="7934" width="4.42578125" style="14" customWidth="1"/>
    <col min="7935" max="7935" width="29" style="14" customWidth="1"/>
    <col min="7936" max="7936" width="6.42578125" style="14" bestFit="1" customWidth="1"/>
    <col min="7937" max="7937" width="20.5703125" style="14" customWidth="1"/>
    <col min="7938" max="7938" width="12.85546875" style="14" customWidth="1"/>
    <col min="7939" max="7939" width="12.140625" style="14" customWidth="1"/>
    <col min="7940" max="7940" width="12.85546875" style="14" customWidth="1"/>
    <col min="7941" max="7941" width="9.85546875" style="14" customWidth="1"/>
    <col min="7942" max="7942" width="10" style="14" customWidth="1"/>
    <col min="7943" max="7943" width="9.85546875" style="14" bestFit="1" customWidth="1"/>
    <col min="7944" max="7944" width="9.42578125" style="14" customWidth="1"/>
    <col min="7945" max="7945" width="3.85546875" style="14" bestFit="1" customWidth="1"/>
    <col min="7946" max="7946" width="4.5703125" style="14" bestFit="1" customWidth="1"/>
    <col min="7947" max="7947" width="4.42578125" style="14" bestFit="1" customWidth="1"/>
    <col min="7948" max="8187" width="11.42578125" style="14"/>
    <col min="8188" max="8188" width="5.85546875" style="14" bestFit="1" customWidth="1"/>
    <col min="8189" max="8189" width="4.42578125" style="14" bestFit="1" customWidth="1"/>
    <col min="8190" max="8190" width="4.42578125" style="14" customWidth="1"/>
    <col min="8191" max="8191" width="29" style="14" customWidth="1"/>
    <col min="8192" max="8192" width="6.42578125" style="14" bestFit="1" customWidth="1"/>
    <col min="8193" max="8193" width="20.5703125" style="14" customWidth="1"/>
    <col min="8194" max="8194" width="12.85546875" style="14" customWidth="1"/>
    <col min="8195" max="8195" width="12.140625" style="14" customWidth="1"/>
    <col min="8196" max="8196" width="12.85546875" style="14" customWidth="1"/>
    <col min="8197" max="8197" width="9.85546875" style="14" customWidth="1"/>
    <col min="8198" max="8198" width="10" style="14" customWidth="1"/>
    <col min="8199" max="8199" width="9.85546875" style="14" bestFit="1" customWidth="1"/>
    <col min="8200" max="8200" width="9.42578125" style="14" customWidth="1"/>
    <col min="8201" max="8201" width="3.85546875" style="14" bestFit="1" customWidth="1"/>
    <col min="8202" max="8202" width="4.5703125" style="14" bestFit="1" customWidth="1"/>
    <col min="8203" max="8203" width="4.42578125" style="14" bestFit="1" customWidth="1"/>
    <col min="8204" max="8443" width="11.42578125" style="14"/>
    <col min="8444" max="8444" width="5.85546875" style="14" bestFit="1" customWidth="1"/>
    <col min="8445" max="8445" width="4.42578125" style="14" bestFit="1" customWidth="1"/>
    <col min="8446" max="8446" width="4.42578125" style="14" customWidth="1"/>
    <col min="8447" max="8447" width="29" style="14" customWidth="1"/>
    <col min="8448" max="8448" width="6.42578125" style="14" bestFit="1" customWidth="1"/>
    <col min="8449" max="8449" width="20.5703125" style="14" customWidth="1"/>
    <col min="8450" max="8450" width="12.85546875" style="14" customWidth="1"/>
    <col min="8451" max="8451" width="12.140625" style="14" customWidth="1"/>
    <col min="8452" max="8452" width="12.85546875" style="14" customWidth="1"/>
    <col min="8453" max="8453" width="9.85546875" style="14" customWidth="1"/>
    <col min="8454" max="8454" width="10" style="14" customWidth="1"/>
    <col min="8455" max="8455" width="9.85546875" style="14" bestFit="1" customWidth="1"/>
    <col min="8456" max="8456" width="9.42578125" style="14" customWidth="1"/>
    <col min="8457" max="8457" width="3.85546875" style="14" bestFit="1" customWidth="1"/>
    <col min="8458" max="8458" width="4.5703125" style="14" bestFit="1" customWidth="1"/>
    <col min="8459" max="8459" width="4.42578125" style="14" bestFit="1" customWidth="1"/>
    <col min="8460" max="8699" width="11.42578125" style="14"/>
    <col min="8700" max="8700" width="5.85546875" style="14" bestFit="1" customWidth="1"/>
    <col min="8701" max="8701" width="4.42578125" style="14" bestFit="1" customWidth="1"/>
    <col min="8702" max="8702" width="4.42578125" style="14" customWidth="1"/>
    <col min="8703" max="8703" width="29" style="14" customWidth="1"/>
    <col min="8704" max="8704" width="6.42578125" style="14" bestFit="1" customWidth="1"/>
    <col min="8705" max="8705" width="20.5703125" style="14" customWidth="1"/>
    <col min="8706" max="8706" width="12.85546875" style="14" customWidth="1"/>
    <col min="8707" max="8707" width="12.140625" style="14" customWidth="1"/>
    <col min="8708" max="8708" width="12.85546875" style="14" customWidth="1"/>
    <col min="8709" max="8709" width="9.85546875" style="14" customWidth="1"/>
    <col min="8710" max="8710" width="10" style="14" customWidth="1"/>
    <col min="8711" max="8711" width="9.85546875" style="14" bestFit="1" customWidth="1"/>
    <col min="8712" max="8712" width="9.42578125" style="14" customWidth="1"/>
    <col min="8713" max="8713" width="3.85546875" style="14" bestFit="1" customWidth="1"/>
    <col min="8714" max="8714" width="4.5703125" style="14" bestFit="1" customWidth="1"/>
    <col min="8715" max="8715" width="4.42578125" style="14" bestFit="1" customWidth="1"/>
    <col min="8716" max="8955" width="11.42578125" style="14"/>
    <col min="8956" max="8956" width="5.85546875" style="14" bestFit="1" customWidth="1"/>
    <col min="8957" max="8957" width="4.42578125" style="14" bestFit="1" customWidth="1"/>
    <col min="8958" max="8958" width="4.42578125" style="14" customWidth="1"/>
    <col min="8959" max="8959" width="29" style="14" customWidth="1"/>
    <col min="8960" max="8960" width="6.42578125" style="14" bestFit="1" customWidth="1"/>
    <col min="8961" max="8961" width="20.5703125" style="14" customWidth="1"/>
    <col min="8962" max="8962" width="12.85546875" style="14" customWidth="1"/>
    <col min="8963" max="8963" width="12.140625" style="14" customWidth="1"/>
    <col min="8964" max="8964" width="12.85546875" style="14" customWidth="1"/>
    <col min="8965" max="8965" width="9.85546875" style="14" customWidth="1"/>
    <col min="8966" max="8966" width="10" style="14" customWidth="1"/>
    <col min="8967" max="8967" width="9.85546875" style="14" bestFit="1" customWidth="1"/>
    <col min="8968" max="8968" width="9.42578125" style="14" customWidth="1"/>
    <col min="8969" max="8969" width="3.85546875" style="14" bestFit="1" customWidth="1"/>
    <col min="8970" max="8970" width="4.5703125" style="14" bestFit="1" customWidth="1"/>
    <col min="8971" max="8971" width="4.42578125" style="14" bestFit="1" customWidth="1"/>
    <col min="8972" max="9211" width="11.42578125" style="14"/>
    <col min="9212" max="9212" width="5.85546875" style="14" bestFit="1" customWidth="1"/>
    <col min="9213" max="9213" width="4.42578125" style="14" bestFit="1" customWidth="1"/>
    <col min="9214" max="9214" width="4.42578125" style="14" customWidth="1"/>
    <col min="9215" max="9215" width="29" style="14" customWidth="1"/>
    <col min="9216" max="9216" width="6.42578125" style="14" bestFit="1" customWidth="1"/>
    <col min="9217" max="9217" width="20.5703125" style="14" customWidth="1"/>
    <col min="9218" max="9218" width="12.85546875" style="14" customWidth="1"/>
    <col min="9219" max="9219" width="12.140625" style="14" customWidth="1"/>
    <col min="9220" max="9220" width="12.85546875" style="14" customWidth="1"/>
    <col min="9221" max="9221" width="9.85546875" style="14" customWidth="1"/>
    <col min="9222" max="9222" width="10" style="14" customWidth="1"/>
    <col min="9223" max="9223" width="9.85546875" style="14" bestFit="1" customWidth="1"/>
    <col min="9224" max="9224" width="9.42578125" style="14" customWidth="1"/>
    <col min="9225" max="9225" width="3.85546875" style="14" bestFit="1" customWidth="1"/>
    <col min="9226" max="9226" width="4.5703125" style="14" bestFit="1" customWidth="1"/>
    <col min="9227" max="9227" width="4.42578125" style="14" bestFit="1" customWidth="1"/>
    <col min="9228" max="9467" width="11.42578125" style="14"/>
    <col min="9468" max="9468" width="5.85546875" style="14" bestFit="1" customWidth="1"/>
    <col min="9469" max="9469" width="4.42578125" style="14" bestFit="1" customWidth="1"/>
    <col min="9470" max="9470" width="4.42578125" style="14" customWidth="1"/>
    <col min="9471" max="9471" width="29" style="14" customWidth="1"/>
    <col min="9472" max="9472" width="6.42578125" style="14" bestFit="1" customWidth="1"/>
    <col min="9473" max="9473" width="20.5703125" style="14" customWidth="1"/>
    <col min="9474" max="9474" width="12.85546875" style="14" customWidth="1"/>
    <col min="9475" max="9475" width="12.140625" style="14" customWidth="1"/>
    <col min="9476" max="9476" width="12.85546875" style="14" customWidth="1"/>
    <col min="9477" max="9477" width="9.85546875" style="14" customWidth="1"/>
    <col min="9478" max="9478" width="10" style="14" customWidth="1"/>
    <col min="9479" max="9479" width="9.85546875" style="14" bestFit="1" customWidth="1"/>
    <col min="9480" max="9480" width="9.42578125" style="14" customWidth="1"/>
    <col min="9481" max="9481" width="3.85546875" style="14" bestFit="1" customWidth="1"/>
    <col min="9482" max="9482" width="4.5703125" style="14" bestFit="1" customWidth="1"/>
    <col min="9483" max="9483" width="4.42578125" style="14" bestFit="1" customWidth="1"/>
    <col min="9484" max="9723" width="11.42578125" style="14"/>
    <col min="9724" max="9724" width="5.85546875" style="14" bestFit="1" customWidth="1"/>
    <col min="9725" max="9725" width="4.42578125" style="14" bestFit="1" customWidth="1"/>
    <col min="9726" max="9726" width="4.42578125" style="14" customWidth="1"/>
    <col min="9727" max="9727" width="29" style="14" customWidth="1"/>
    <col min="9728" max="9728" width="6.42578125" style="14" bestFit="1" customWidth="1"/>
    <col min="9729" max="9729" width="20.5703125" style="14" customWidth="1"/>
    <col min="9730" max="9730" width="12.85546875" style="14" customWidth="1"/>
    <col min="9731" max="9731" width="12.140625" style="14" customWidth="1"/>
    <col min="9732" max="9732" width="12.85546875" style="14" customWidth="1"/>
    <col min="9733" max="9733" width="9.85546875" style="14" customWidth="1"/>
    <col min="9734" max="9734" width="10" style="14" customWidth="1"/>
    <col min="9735" max="9735" width="9.85546875" style="14" bestFit="1" customWidth="1"/>
    <col min="9736" max="9736" width="9.42578125" style="14" customWidth="1"/>
    <col min="9737" max="9737" width="3.85546875" style="14" bestFit="1" customWidth="1"/>
    <col min="9738" max="9738" width="4.5703125" style="14" bestFit="1" customWidth="1"/>
    <col min="9739" max="9739" width="4.42578125" style="14" bestFit="1" customWidth="1"/>
    <col min="9740" max="9979" width="11.42578125" style="14"/>
    <col min="9980" max="9980" width="5.85546875" style="14" bestFit="1" customWidth="1"/>
    <col min="9981" max="9981" width="4.42578125" style="14" bestFit="1" customWidth="1"/>
    <col min="9982" max="9982" width="4.42578125" style="14" customWidth="1"/>
    <col min="9983" max="9983" width="29" style="14" customWidth="1"/>
    <col min="9984" max="9984" width="6.42578125" style="14" bestFit="1" customWidth="1"/>
    <col min="9985" max="9985" width="20.5703125" style="14" customWidth="1"/>
    <col min="9986" max="9986" width="12.85546875" style="14" customWidth="1"/>
    <col min="9987" max="9987" width="12.140625" style="14" customWidth="1"/>
    <col min="9988" max="9988" width="12.85546875" style="14" customWidth="1"/>
    <col min="9989" max="9989" width="9.85546875" style="14" customWidth="1"/>
    <col min="9990" max="9990" width="10" style="14" customWidth="1"/>
    <col min="9991" max="9991" width="9.85546875" style="14" bestFit="1" customWidth="1"/>
    <col min="9992" max="9992" width="9.42578125" style="14" customWidth="1"/>
    <col min="9993" max="9993" width="3.85546875" style="14" bestFit="1" customWidth="1"/>
    <col min="9994" max="9994" width="4.5703125" style="14" bestFit="1" customWidth="1"/>
    <col min="9995" max="9995" width="4.42578125" style="14" bestFit="1" customWidth="1"/>
    <col min="9996" max="10235" width="11.42578125" style="14"/>
    <col min="10236" max="10236" width="5.85546875" style="14" bestFit="1" customWidth="1"/>
    <col min="10237" max="10237" width="4.42578125" style="14" bestFit="1" customWidth="1"/>
    <col min="10238" max="10238" width="4.42578125" style="14" customWidth="1"/>
    <col min="10239" max="10239" width="29" style="14" customWidth="1"/>
    <col min="10240" max="10240" width="6.42578125" style="14" bestFit="1" customWidth="1"/>
    <col min="10241" max="10241" width="20.5703125" style="14" customWidth="1"/>
    <col min="10242" max="10242" width="12.85546875" style="14" customWidth="1"/>
    <col min="10243" max="10243" width="12.140625" style="14" customWidth="1"/>
    <col min="10244" max="10244" width="12.85546875" style="14" customWidth="1"/>
    <col min="10245" max="10245" width="9.85546875" style="14" customWidth="1"/>
    <col min="10246" max="10246" width="10" style="14" customWidth="1"/>
    <col min="10247" max="10247" width="9.85546875" style="14" bestFit="1" customWidth="1"/>
    <col min="10248" max="10248" width="9.42578125" style="14" customWidth="1"/>
    <col min="10249" max="10249" width="3.85546875" style="14" bestFit="1" customWidth="1"/>
    <col min="10250" max="10250" width="4.5703125" style="14" bestFit="1" customWidth="1"/>
    <col min="10251" max="10251" width="4.42578125" style="14" bestFit="1" customWidth="1"/>
    <col min="10252" max="10491" width="11.42578125" style="14"/>
    <col min="10492" max="10492" width="5.85546875" style="14" bestFit="1" customWidth="1"/>
    <col min="10493" max="10493" width="4.42578125" style="14" bestFit="1" customWidth="1"/>
    <col min="10494" max="10494" width="4.42578125" style="14" customWidth="1"/>
    <col min="10495" max="10495" width="29" style="14" customWidth="1"/>
    <col min="10496" max="10496" width="6.42578125" style="14" bestFit="1" customWidth="1"/>
    <col min="10497" max="10497" width="20.5703125" style="14" customWidth="1"/>
    <col min="10498" max="10498" width="12.85546875" style="14" customWidth="1"/>
    <col min="10499" max="10499" width="12.140625" style="14" customWidth="1"/>
    <col min="10500" max="10500" width="12.85546875" style="14" customWidth="1"/>
    <col min="10501" max="10501" width="9.85546875" style="14" customWidth="1"/>
    <col min="10502" max="10502" width="10" style="14" customWidth="1"/>
    <col min="10503" max="10503" width="9.85546875" style="14" bestFit="1" customWidth="1"/>
    <col min="10504" max="10504" width="9.42578125" style="14" customWidth="1"/>
    <col min="10505" max="10505" width="3.85546875" style="14" bestFit="1" customWidth="1"/>
    <col min="10506" max="10506" width="4.5703125" style="14" bestFit="1" customWidth="1"/>
    <col min="10507" max="10507" width="4.42578125" style="14" bestFit="1" customWidth="1"/>
    <col min="10508" max="10747" width="11.42578125" style="14"/>
    <col min="10748" max="10748" width="5.85546875" style="14" bestFit="1" customWidth="1"/>
    <col min="10749" max="10749" width="4.42578125" style="14" bestFit="1" customWidth="1"/>
    <col min="10750" max="10750" width="4.42578125" style="14" customWidth="1"/>
    <col min="10751" max="10751" width="29" style="14" customWidth="1"/>
    <col min="10752" max="10752" width="6.42578125" style="14" bestFit="1" customWidth="1"/>
    <col min="10753" max="10753" width="20.5703125" style="14" customWidth="1"/>
    <col min="10754" max="10754" width="12.85546875" style="14" customWidth="1"/>
    <col min="10755" max="10755" width="12.140625" style="14" customWidth="1"/>
    <col min="10756" max="10756" width="12.85546875" style="14" customWidth="1"/>
    <col min="10757" max="10757" width="9.85546875" style="14" customWidth="1"/>
    <col min="10758" max="10758" width="10" style="14" customWidth="1"/>
    <col min="10759" max="10759" width="9.85546875" style="14" bestFit="1" customWidth="1"/>
    <col min="10760" max="10760" width="9.42578125" style="14" customWidth="1"/>
    <col min="10761" max="10761" width="3.85546875" style="14" bestFit="1" customWidth="1"/>
    <col min="10762" max="10762" width="4.5703125" style="14" bestFit="1" customWidth="1"/>
    <col min="10763" max="10763" width="4.42578125" style="14" bestFit="1" customWidth="1"/>
    <col min="10764" max="11003" width="11.42578125" style="14"/>
    <col min="11004" max="11004" width="5.85546875" style="14" bestFit="1" customWidth="1"/>
    <col min="11005" max="11005" width="4.42578125" style="14" bestFit="1" customWidth="1"/>
    <col min="11006" max="11006" width="4.42578125" style="14" customWidth="1"/>
    <col min="11007" max="11007" width="29" style="14" customWidth="1"/>
    <col min="11008" max="11008" width="6.42578125" style="14" bestFit="1" customWidth="1"/>
    <col min="11009" max="11009" width="20.5703125" style="14" customWidth="1"/>
    <col min="11010" max="11010" width="12.85546875" style="14" customWidth="1"/>
    <col min="11011" max="11011" width="12.140625" style="14" customWidth="1"/>
    <col min="11012" max="11012" width="12.85546875" style="14" customWidth="1"/>
    <col min="11013" max="11013" width="9.85546875" style="14" customWidth="1"/>
    <col min="11014" max="11014" width="10" style="14" customWidth="1"/>
    <col min="11015" max="11015" width="9.85546875" style="14" bestFit="1" customWidth="1"/>
    <col min="11016" max="11016" width="9.42578125" style="14" customWidth="1"/>
    <col min="11017" max="11017" width="3.85546875" style="14" bestFit="1" customWidth="1"/>
    <col min="11018" max="11018" width="4.5703125" style="14" bestFit="1" customWidth="1"/>
    <col min="11019" max="11019" width="4.42578125" style="14" bestFit="1" customWidth="1"/>
    <col min="11020" max="11259" width="11.42578125" style="14"/>
    <col min="11260" max="11260" width="5.85546875" style="14" bestFit="1" customWidth="1"/>
    <col min="11261" max="11261" width="4.42578125" style="14" bestFit="1" customWidth="1"/>
    <col min="11262" max="11262" width="4.42578125" style="14" customWidth="1"/>
    <col min="11263" max="11263" width="29" style="14" customWidth="1"/>
    <col min="11264" max="11264" width="6.42578125" style="14" bestFit="1" customWidth="1"/>
    <col min="11265" max="11265" width="20.5703125" style="14" customWidth="1"/>
    <col min="11266" max="11266" width="12.85546875" style="14" customWidth="1"/>
    <col min="11267" max="11267" width="12.140625" style="14" customWidth="1"/>
    <col min="11268" max="11268" width="12.85546875" style="14" customWidth="1"/>
    <col min="11269" max="11269" width="9.85546875" style="14" customWidth="1"/>
    <col min="11270" max="11270" width="10" style="14" customWidth="1"/>
    <col min="11271" max="11271" width="9.85546875" style="14" bestFit="1" customWidth="1"/>
    <col min="11272" max="11272" width="9.42578125" style="14" customWidth="1"/>
    <col min="11273" max="11273" width="3.85546875" style="14" bestFit="1" customWidth="1"/>
    <col min="11274" max="11274" width="4.5703125" style="14" bestFit="1" customWidth="1"/>
    <col min="11275" max="11275" width="4.42578125" style="14" bestFit="1" customWidth="1"/>
    <col min="11276" max="11515" width="11.42578125" style="14"/>
    <col min="11516" max="11516" width="5.85546875" style="14" bestFit="1" customWidth="1"/>
    <col min="11517" max="11517" width="4.42578125" style="14" bestFit="1" customWidth="1"/>
    <col min="11518" max="11518" width="4.42578125" style="14" customWidth="1"/>
    <col min="11519" max="11519" width="29" style="14" customWidth="1"/>
    <col min="11520" max="11520" width="6.42578125" style="14" bestFit="1" customWidth="1"/>
    <col min="11521" max="11521" width="20.5703125" style="14" customWidth="1"/>
    <col min="11522" max="11522" width="12.85546875" style="14" customWidth="1"/>
    <col min="11523" max="11523" width="12.140625" style="14" customWidth="1"/>
    <col min="11524" max="11524" width="12.85546875" style="14" customWidth="1"/>
    <col min="11525" max="11525" width="9.85546875" style="14" customWidth="1"/>
    <col min="11526" max="11526" width="10" style="14" customWidth="1"/>
    <col min="11527" max="11527" width="9.85546875" style="14" bestFit="1" customWidth="1"/>
    <col min="11528" max="11528" width="9.42578125" style="14" customWidth="1"/>
    <col min="11529" max="11529" width="3.85546875" style="14" bestFit="1" customWidth="1"/>
    <col min="11530" max="11530" width="4.5703125" style="14" bestFit="1" customWidth="1"/>
    <col min="11531" max="11531" width="4.42578125" style="14" bestFit="1" customWidth="1"/>
    <col min="11532" max="11771" width="11.42578125" style="14"/>
    <col min="11772" max="11772" width="5.85546875" style="14" bestFit="1" customWidth="1"/>
    <col min="11773" max="11773" width="4.42578125" style="14" bestFit="1" customWidth="1"/>
    <col min="11774" max="11774" width="4.42578125" style="14" customWidth="1"/>
    <col min="11775" max="11775" width="29" style="14" customWidth="1"/>
    <col min="11776" max="11776" width="6.42578125" style="14" bestFit="1" customWidth="1"/>
    <col min="11777" max="11777" width="20.5703125" style="14" customWidth="1"/>
    <col min="11778" max="11778" width="12.85546875" style="14" customWidth="1"/>
    <col min="11779" max="11779" width="12.140625" style="14" customWidth="1"/>
    <col min="11780" max="11780" width="12.85546875" style="14" customWidth="1"/>
    <col min="11781" max="11781" width="9.85546875" style="14" customWidth="1"/>
    <col min="11782" max="11782" width="10" style="14" customWidth="1"/>
    <col min="11783" max="11783" width="9.85546875" style="14" bestFit="1" customWidth="1"/>
    <col min="11784" max="11784" width="9.42578125" style="14" customWidth="1"/>
    <col min="11785" max="11785" width="3.85546875" style="14" bestFit="1" customWidth="1"/>
    <col min="11786" max="11786" width="4.5703125" style="14" bestFit="1" customWidth="1"/>
    <col min="11787" max="11787" width="4.42578125" style="14" bestFit="1" customWidth="1"/>
    <col min="11788" max="12027" width="11.42578125" style="14"/>
    <col min="12028" max="12028" width="5.85546875" style="14" bestFit="1" customWidth="1"/>
    <col min="12029" max="12029" width="4.42578125" style="14" bestFit="1" customWidth="1"/>
    <col min="12030" max="12030" width="4.42578125" style="14" customWidth="1"/>
    <col min="12031" max="12031" width="29" style="14" customWidth="1"/>
    <col min="12032" max="12032" width="6.42578125" style="14" bestFit="1" customWidth="1"/>
    <col min="12033" max="12033" width="20.5703125" style="14" customWidth="1"/>
    <col min="12034" max="12034" width="12.85546875" style="14" customWidth="1"/>
    <col min="12035" max="12035" width="12.140625" style="14" customWidth="1"/>
    <col min="12036" max="12036" width="12.85546875" style="14" customWidth="1"/>
    <col min="12037" max="12037" width="9.85546875" style="14" customWidth="1"/>
    <col min="12038" max="12038" width="10" style="14" customWidth="1"/>
    <col min="12039" max="12039" width="9.85546875" style="14" bestFit="1" customWidth="1"/>
    <col min="12040" max="12040" width="9.42578125" style="14" customWidth="1"/>
    <col min="12041" max="12041" width="3.85546875" style="14" bestFit="1" customWidth="1"/>
    <col min="12042" max="12042" width="4.5703125" style="14" bestFit="1" customWidth="1"/>
    <col min="12043" max="12043" width="4.42578125" style="14" bestFit="1" customWidth="1"/>
    <col min="12044" max="12283" width="11.42578125" style="14"/>
    <col min="12284" max="12284" width="5.85546875" style="14" bestFit="1" customWidth="1"/>
    <col min="12285" max="12285" width="4.42578125" style="14" bestFit="1" customWidth="1"/>
    <col min="12286" max="12286" width="4.42578125" style="14" customWidth="1"/>
    <col min="12287" max="12287" width="29" style="14" customWidth="1"/>
    <col min="12288" max="12288" width="6.42578125" style="14" bestFit="1" customWidth="1"/>
    <col min="12289" max="12289" width="20.5703125" style="14" customWidth="1"/>
    <col min="12290" max="12290" width="12.85546875" style="14" customWidth="1"/>
    <col min="12291" max="12291" width="12.140625" style="14" customWidth="1"/>
    <col min="12292" max="12292" width="12.85546875" style="14" customWidth="1"/>
    <col min="12293" max="12293" width="9.85546875" style="14" customWidth="1"/>
    <col min="12294" max="12294" width="10" style="14" customWidth="1"/>
    <col min="12295" max="12295" width="9.85546875" style="14" bestFit="1" customWidth="1"/>
    <col min="12296" max="12296" width="9.42578125" style="14" customWidth="1"/>
    <col min="12297" max="12297" width="3.85546875" style="14" bestFit="1" customWidth="1"/>
    <col min="12298" max="12298" width="4.5703125" style="14" bestFit="1" customWidth="1"/>
    <col min="12299" max="12299" width="4.42578125" style="14" bestFit="1" customWidth="1"/>
    <col min="12300" max="12539" width="11.42578125" style="14"/>
    <col min="12540" max="12540" width="5.85546875" style="14" bestFit="1" customWidth="1"/>
    <col min="12541" max="12541" width="4.42578125" style="14" bestFit="1" customWidth="1"/>
    <col min="12542" max="12542" width="4.42578125" style="14" customWidth="1"/>
    <col min="12543" max="12543" width="29" style="14" customWidth="1"/>
    <col min="12544" max="12544" width="6.42578125" style="14" bestFit="1" customWidth="1"/>
    <col min="12545" max="12545" width="20.5703125" style="14" customWidth="1"/>
    <col min="12546" max="12546" width="12.85546875" style="14" customWidth="1"/>
    <col min="12547" max="12547" width="12.140625" style="14" customWidth="1"/>
    <col min="12548" max="12548" width="12.85546875" style="14" customWidth="1"/>
    <col min="12549" max="12549" width="9.85546875" style="14" customWidth="1"/>
    <col min="12550" max="12550" width="10" style="14" customWidth="1"/>
    <col min="12551" max="12551" width="9.85546875" style="14" bestFit="1" customWidth="1"/>
    <col min="12552" max="12552" width="9.42578125" style="14" customWidth="1"/>
    <col min="12553" max="12553" width="3.85546875" style="14" bestFit="1" customWidth="1"/>
    <col min="12554" max="12554" width="4.5703125" style="14" bestFit="1" customWidth="1"/>
    <col min="12555" max="12555" width="4.42578125" style="14" bestFit="1" customWidth="1"/>
    <col min="12556" max="12795" width="11.42578125" style="14"/>
    <col min="12796" max="12796" width="5.85546875" style="14" bestFit="1" customWidth="1"/>
    <col min="12797" max="12797" width="4.42578125" style="14" bestFit="1" customWidth="1"/>
    <col min="12798" max="12798" width="4.42578125" style="14" customWidth="1"/>
    <col min="12799" max="12799" width="29" style="14" customWidth="1"/>
    <col min="12800" max="12800" width="6.42578125" style="14" bestFit="1" customWidth="1"/>
    <col min="12801" max="12801" width="20.5703125" style="14" customWidth="1"/>
    <col min="12802" max="12802" width="12.85546875" style="14" customWidth="1"/>
    <col min="12803" max="12803" width="12.140625" style="14" customWidth="1"/>
    <col min="12804" max="12804" width="12.85546875" style="14" customWidth="1"/>
    <col min="12805" max="12805" width="9.85546875" style="14" customWidth="1"/>
    <col min="12806" max="12806" width="10" style="14" customWidth="1"/>
    <col min="12807" max="12807" width="9.85546875" style="14" bestFit="1" customWidth="1"/>
    <col min="12808" max="12808" width="9.42578125" style="14" customWidth="1"/>
    <col min="12809" max="12809" width="3.85546875" style="14" bestFit="1" customWidth="1"/>
    <col min="12810" max="12810" width="4.5703125" style="14" bestFit="1" customWidth="1"/>
    <col min="12811" max="12811" width="4.42578125" style="14" bestFit="1" customWidth="1"/>
    <col min="12812" max="13051" width="11.42578125" style="14"/>
    <col min="13052" max="13052" width="5.85546875" style="14" bestFit="1" customWidth="1"/>
    <col min="13053" max="13053" width="4.42578125" style="14" bestFit="1" customWidth="1"/>
    <col min="13054" max="13054" width="4.42578125" style="14" customWidth="1"/>
    <col min="13055" max="13055" width="29" style="14" customWidth="1"/>
    <col min="13056" max="13056" width="6.42578125" style="14" bestFit="1" customWidth="1"/>
    <col min="13057" max="13057" width="20.5703125" style="14" customWidth="1"/>
    <col min="13058" max="13058" width="12.85546875" style="14" customWidth="1"/>
    <col min="13059" max="13059" width="12.140625" style="14" customWidth="1"/>
    <col min="13060" max="13060" width="12.85546875" style="14" customWidth="1"/>
    <col min="13061" max="13061" width="9.85546875" style="14" customWidth="1"/>
    <col min="13062" max="13062" width="10" style="14" customWidth="1"/>
    <col min="13063" max="13063" width="9.85546875" style="14" bestFit="1" customWidth="1"/>
    <col min="13064" max="13064" width="9.42578125" style="14" customWidth="1"/>
    <col min="13065" max="13065" width="3.85546875" style="14" bestFit="1" customWidth="1"/>
    <col min="13066" max="13066" width="4.5703125" style="14" bestFit="1" customWidth="1"/>
    <col min="13067" max="13067" width="4.42578125" style="14" bestFit="1" customWidth="1"/>
    <col min="13068" max="13307" width="11.42578125" style="14"/>
    <col min="13308" max="13308" width="5.85546875" style="14" bestFit="1" customWidth="1"/>
    <col min="13309" max="13309" width="4.42578125" style="14" bestFit="1" customWidth="1"/>
    <col min="13310" max="13310" width="4.42578125" style="14" customWidth="1"/>
    <col min="13311" max="13311" width="29" style="14" customWidth="1"/>
    <col min="13312" max="13312" width="6.42578125" style="14" bestFit="1" customWidth="1"/>
    <col min="13313" max="13313" width="20.5703125" style="14" customWidth="1"/>
    <col min="13314" max="13314" width="12.85546875" style="14" customWidth="1"/>
    <col min="13315" max="13315" width="12.140625" style="14" customWidth="1"/>
    <col min="13316" max="13316" width="12.85546875" style="14" customWidth="1"/>
    <col min="13317" max="13317" width="9.85546875" style="14" customWidth="1"/>
    <col min="13318" max="13318" width="10" style="14" customWidth="1"/>
    <col min="13319" max="13319" width="9.85546875" style="14" bestFit="1" customWidth="1"/>
    <col min="13320" max="13320" width="9.42578125" style="14" customWidth="1"/>
    <col min="13321" max="13321" width="3.85546875" style="14" bestFit="1" customWidth="1"/>
    <col min="13322" max="13322" width="4.5703125" style="14" bestFit="1" customWidth="1"/>
    <col min="13323" max="13323" width="4.42578125" style="14" bestFit="1" customWidth="1"/>
    <col min="13324" max="13563" width="11.42578125" style="14"/>
    <col min="13564" max="13564" width="5.85546875" style="14" bestFit="1" customWidth="1"/>
    <col min="13565" max="13565" width="4.42578125" style="14" bestFit="1" customWidth="1"/>
    <col min="13566" max="13566" width="4.42578125" style="14" customWidth="1"/>
    <col min="13567" max="13567" width="29" style="14" customWidth="1"/>
    <col min="13568" max="13568" width="6.42578125" style="14" bestFit="1" customWidth="1"/>
    <col min="13569" max="13569" width="20.5703125" style="14" customWidth="1"/>
    <col min="13570" max="13570" width="12.85546875" style="14" customWidth="1"/>
    <col min="13571" max="13571" width="12.140625" style="14" customWidth="1"/>
    <col min="13572" max="13572" width="12.85546875" style="14" customWidth="1"/>
    <col min="13573" max="13573" width="9.85546875" style="14" customWidth="1"/>
    <col min="13574" max="13574" width="10" style="14" customWidth="1"/>
    <col min="13575" max="13575" width="9.85546875" style="14" bestFit="1" customWidth="1"/>
    <col min="13576" max="13576" width="9.42578125" style="14" customWidth="1"/>
    <col min="13577" max="13577" width="3.85546875" style="14" bestFit="1" customWidth="1"/>
    <col min="13578" max="13578" width="4.5703125" style="14" bestFit="1" customWidth="1"/>
    <col min="13579" max="13579" width="4.42578125" style="14" bestFit="1" customWidth="1"/>
    <col min="13580" max="13819" width="11.42578125" style="14"/>
    <col min="13820" max="13820" width="5.85546875" style="14" bestFit="1" customWidth="1"/>
    <col min="13821" max="13821" width="4.42578125" style="14" bestFit="1" customWidth="1"/>
    <col min="13822" max="13822" width="4.42578125" style="14" customWidth="1"/>
    <col min="13823" max="13823" width="29" style="14" customWidth="1"/>
    <col min="13824" max="13824" width="6.42578125" style="14" bestFit="1" customWidth="1"/>
    <col min="13825" max="13825" width="20.5703125" style="14" customWidth="1"/>
    <col min="13826" max="13826" width="12.85546875" style="14" customWidth="1"/>
    <col min="13827" max="13827" width="12.140625" style="14" customWidth="1"/>
    <col min="13828" max="13828" width="12.85546875" style="14" customWidth="1"/>
    <col min="13829" max="13829" width="9.85546875" style="14" customWidth="1"/>
    <col min="13830" max="13830" width="10" style="14" customWidth="1"/>
    <col min="13831" max="13831" width="9.85546875" style="14" bestFit="1" customWidth="1"/>
    <col min="13832" max="13832" width="9.42578125" style="14" customWidth="1"/>
    <col min="13833" max="13833" width="3.85546875" style="14" bestFit="1" customWidth="1"/>
    <col min="13834" max="13834" width="4.5703125" style="14" bestFit="1" customWidth="1"/>
    <col min="13835" max="13835" width="4.42578125" style="14" bestFit="1" customWidth="1"/>
    <col min="13836" max="14075" width="11.42578125" style="14"/>
    <col min="14076" max="14076" width="5.85546875" style="14" bestFit="1" customWidth="1"/>
    <col min="14077" max="14077" width="4.42578125" style="14" bestFit="1" customWidth="1"/>
    <col min="14078" max="14078" width="4.42578125" style="14" customWidth="1"/>
    <col min="14079" max="14079" width="29" style="14" customWidth="1"/>
    <col min="14080" max="14080" width="6.42578125" style="14" bestFit="1" customWidth="1"/>
    <col min="14081" max="14081" width="20.5703125" style="14" customWidth="1"/>
    <col min="14082" max="14082" width="12.85546875" style="14" customWidth="1"/>
    <col min="14083" max="14083" width="12.140625" style="14" customWidth="1"/>
    <col min="14084" max="14084" width="12.85546875" style="14" customWidth="1"/>
    <col min="14085" max="14085" width="9.85546875" style="14" customWidth="1"/>
    <col min="14086" max="14086" width="10" style="14" customWidth="1"/>
    <col min="14087" max="14087" width="9.85546875" style="14" bestFit="1" customWidth="1"/>
    <col min="14088" max="14088" width="9.42578125" style="14" customWidth="1"/>
    <col min="14089" max="14089" width="3.85546875" style="14" bestFit="1" customWidth="1"/>
    <col min="14090" max="14090" width="4.5703125" style="14" bestFit="1" customWidth="1"/>
    <col min="14091" max="14091" width="4.42578125" style="14" bestFit="1" customWidth="1"/>
    <col min="14092" max="14331" width="11.42578125" style="14"/>
    <col min="14332" max="14332" width="5.85546875" style="14" bestFit="1" customWidth="1"/>
    <col min="14333" max="14333" width="4.42578125" style="14" bestFit="1" customWidth="1"/>
    <col min="14334" max="14334" width="4.42578125" style="14" customWidth="1"/>
    <col min="14335" max="14335" width="29" style="14" customWidth="1"/>
    <col min="14336" max="14336" width="6.42578125" style="14" bestFit="1" customWidth="1"/>
    <col min="14337" max="14337" width="20.5703125" style="14" customWidth="1"/>
    <col min="14338" max="14338" width="12.85546875" style="14" customWidth="1"/>
    <col min="14339" max="14339" width="12.140625" style="14" customWidth="1"/>
    <col min="14340" max="14340" width="12.85546875" style="14" customWidth="1"/>
    <col min="14341" max="14341" width="9.85546875" style="14" customWidth="1"/>
    <col min="14342" max="14342" width="10" style="14" customWidth="1"/>
    <col min="14343" max="14343" width="9.85546875" style="14" bestFit="1" customWidth="1"/>
    <col min="14344" max="14344" width="9.42578125" style="14" customWidth="1"/>
    <col min="14345" max="14345" width="3.85546875" style="14" bestFit="1" customWidth="1"/>
    <col min="14346" max="14346" width="4.5703125" style="14" bestFit="1" customWidth="1"/>
    <col min="14347" max="14347" width="4.42578125" style="14" bestFit="1" customWidth="1"/>
    <col min="14348" max="14587" width="11.42578125" style="14"/>
    <col min="14588" max="14588" width="5.85546875" style="14" bestFit="1" customWidth="1"/>
    <col min="14589" max="14589" width="4.42578125" style="14" bestFit="1" customWidth="1"/>
    <col min="14590" max="14590" width="4.42578125" style="14" customWidth="1"/>
    <col min="14591" max="14591" width="29" style="14" customWidth="1"/>
    <col min="14592" max="14592" width="6.42578125" style="14" bestFit="1" customWidth="1"/>
    <col min="14593" max="14593" width="20.5703125" style="14" customWidth="1"/>
    <col min="14594" max="14594" width="12.85546875" style="14" customWidth="1"/>
    <col min="14595" max="14595" width="12.140625" style="14" customWidth="1"/>
    <col min="14596" max="14596" width="12.85546875" style="14" customWidth="1"/>
    <col min="14597" max="14597" width="9.85546875" style="14" customWidth="1"/>
    <col min="14598" max="14598" width="10" style="14" customWidth="1"/>
    <col min="14599" max="14599" width="9.85546875" style="14" bestFit="1" customWidth="1"/>
    <col min="14600" max="14600" width="9.42578125" style="14" customWidth="1"/>
    <col min="14601" max="14601" width="3.85546875" style="14" bestFit="1" customWidth="1"/>
    <col min="14602" max="14602" width="4.5703125" style="14" bestFit="1" customWidth="1"/>
    <col min="14603" max="14603" width="4.42578125" style="14" bestFit="1" customWidth="1"/>
    <col min="14604" max="14843" width="11.42578125" style="14"/>
    <col min="14844" max="14844" width="5.85546875" style="14" bestFit="1" customWidth="1"/>
    <col min="14845" max="14845" width="4.42578125" style="14" bestFit="1" customWidth="1"/>
    <col min="14846" max="14846" width="4.42578125" style="14" customWidth="1"/>
    <col min="14847" max="14847" width="29" style="14" customWidth="1"/>
    <col min="14848" max="14848" width="6.42578125" style="14" bestFit="1" customWidth="1"/>
    <col min="14849" max="14849" width="20.5703125" style="14" customWidth="1"/>
    <col min="14850" max="14850" width="12.85546875" style="14" customWidth="1"/>
    <col min="14851" max="14851" width="12.140625" style="14" customWidth="1"/>
    <col min="14852" max="14852" width="12.85546875" style="14" customWidth="1"/>
    <col min="14853" max="14853" width="9.85546875" style="14" customWidth="1"/>
    <col min="14854" max="14854" width="10" style="14" customWidth="1"/>
    <col min="14855" max="14855" width="9.85546875" style="14" bestFit="1" customWidth="1"/>
    <col min="14856" max="14856" width="9.42578125" style="14" customWidth="1"/>
    <col min="14857" max="14857" width="3.85546875" style="14" bestFit="1" customWidth="1"/>
    <col min="14858" max="14858" width="4.5703125" style="14" bestFit="1" customWidth="1"/>
    <col min="14859" max="14859" width="4.42578125" style="14" bestFit="1" customWidth="1"/>
    <col min="14860" max="15099" width="11.42578125" style="14"/>
    <col min="15100" max="15100" width="5.85546875" style="14" bestFit="1" customWidth="1"/>
    <col min="15101" max="15101" width="4.42578125" style="14" bestFit="1" customWidth="1"/>
    <col min="15102" max="15102" width="4.42578125" style="14" customWidth="1"/>
    <col min="15103" max="15103" width="29" style="14" customWidth="1"/>
    <col min="15104" max="15104" width="6.42578125" style="14" bestFit="1" customWidth="1"/>
    <col min="15105" max="15105" width="20.5703125" style="14" customWidth="1"/>
    <col min="15106" max="15106" width="12.85546875" style="14" customWidth="1"/>
    <col min="15107" max="15107" width="12.140625" style="14" customWidth="1"/>
    <col min="15108" max="15108" width="12.85546875" style="14" customWidth="1"/>
    <col min="15109" max="15109" width="9.85546875" style="14" customWidth="1"/>
    <col min="15110" max="15110" width="10" style="14" customWidth="1"/>
    <col min="15111" max="15111" width="9.85546875" style="14" bestFit="1" customWidth="1"/>
    <col min="15112" max="15112" width="9.42578125" style="14" customWidth="1"/>
    <col min="15113" max="15113" width="3.85546875" style="14" bestFit="1" customWidth="1"/>
    <col min="15114" max="15114" width="4.5703125" style="14" bestFit="1" customWidth="1"/>
    <col min="15115" max="15115" width="4.42578125" style="14" bestFit="1" customWidth="1"/>
    <col min="15116" max="15355" width="11.42578125" style="14"/>
    <col min="15356" max="15356" width="5.85546875" style="14" bestFit="1" customWidth="1"/>
    <col min="15357" max="15357" width="4.42578125" style="14" bestFit="1" customWidth="1"/>
    <col min="15358" max="15358" width="4.42578125" style="14" customWidth="1"/>
    <col min="15359" max="15359" width="29" style="14" customWidth="1"/>
    <col min="15360" max="15360" width="6.42578125" style="14" bestFit="1" customWidth="1"/>
    <col min="15361" max="15361" width="20.5703125" style="14" customWidth="1"/>
    <col min="15362" max="15362" width="12.85546875" style="14" customWidth="1"/>
    <col min="15363" max="15363" width="12.140625" style="14" customWidth="1"/>
    <col min="15364" max="15364" width="12.85546875" style="14" customWidth="1"/>
    <col min="15365" max="15365" width="9.85546875" style="14" customWidth="1"/>
    <col min="15366" max="15366" width="10" style="14" customWidth="1"/>
    <col min="15367" max="15367" width="9.85546875" style="14" bestFit="1" customWidth="1"/>
    <col min="15368" max="15368" width="9.42578125" style="14" customWidth="1"/>
    <col min="15369" max="15369" width="3.85546875" style="14" bestFit="1" customWidth="1"/>
    <col min="15370" max="15370" width="4.5703125" style="14" bestFit="1" customWidth="1"/>
    <col min="15371" max="15371" width="4.42578125" style="14" bestFit="1" customWidth="1"/>
    <col min="15372" max="15611" width="11.42578125" style="14"/>
    <col min="15612" max="15612" width="5.85546875" style="14" bestFit="1" customWidth="1"/>
    <col min="15613" max="15613" width="4.42578125" style="14" bestFit="1" customWidth="1"/>
    <col min="15614" max="15614" width="4.42578125" style="14" customWidth="1"/>
    <col min="15615" max="15615" width="29" style="14" customWidth="1"/>
    <col min="15616" max="15616" width="6.42578125" style="14" bestFit="1" customWidth="1"/>
    <col min="15617" max="15617" width="20.5703125" style="14" customWidth="1"/>
    <col min="15618" max="15618" width="12.85546875" style="14" customWidth="1"/>
    <col min="15619" max="15619" width="12.140625" style="14" customWidth="1"/>
    <col min="15620" max="15620" width="12.85546875" style="14" customWidth="1"/>
    <col min="15621" max="15621" width="9.85546875" style="14" customWidth="1"/>
    <col min="15622" max="15622" width="10" style="14" customWidth="1"/>
    <col min="15623" max="15623" width="9.85546875" style="14" bestFit="1" customWidth="1"/>
    <col min="15624" max="15624" width="9.42578125" style="14" customWidth="1"/>
    <col min="15625" max="15625" width="3.85546875" style="14" bestFit="1" customWidth="1"/>
    <col min="15626" max="15626" width="4.5703125" style="14" bestFit="1" customWidth="1"/>
    <col min="15627" max="15627" width="4.42578125" style="14" bestFit="1" customWidth="1"/>
    <col min="15628" max="15867" width="11.42578125" style="14"/>
    <col min="15868" max="15868" width="5.85546875" style="14" bestFit="1" customWidth="1"/>
    <col min="15869" max="15869" width="4.42578125" style="14" bestFit="1" customWidth="1"/>
    <col min="15870" max="15870" width="4.42578125" style="14" customWidth="1"/>
    <col min="15871" max="15871" width="29" style="14" customWidth="1"/>
    <col min="15872" max="15872" width="6.42578125" style="14" bestFit="1" customWidth="1"/>
    <col min="15873" max="15873" width="20.5703125" style="14" customWidth="1"/>
    <col min="15874" max="15874" width="12.85546875" style="14" customWidth="1"/>
    <col min="15875" max="15875" width="12.140625" style="14" customWidth="1"/>
    <col min="15876" max="15876" width="12.85546875" style="14" customWidth="1"/>
    <col min="15877" max="15877" width="9.85546875" style="14" customWidth="1"/>
    <col min="15878" max="15878" width="10" style="14" customWidth="1"/>
    <col min="15879" max="15879" width="9.85546875" style="14" bestFit="1" customWidth="1"/>
    <col min="15880" max="15880" width="9.42578125" style="14" customWidth="1"/>
    <col min="15881" max="15881" width="3.85546875" style="14" bestFit="1" customWidth="1"/>
    <col min="15882" max="15882" width="4.5703125" style="14" bestFit="1" customWidth="1"/>
    <col min="15883" max="15883" width="4.42578125" style="14" bestFit="1" customWidth="1"/>
    <col min="15884" max="16123" width="11.42578125" style="14"/>
    <col min="16124" max="16124" width="5.85546875" style="14" bestFit="1" customWidth="1"/>
    <col min="16125" max="16125" width="4.42578125" style="14" bestFit="1" customWidth="1"/>
    <col min="16126" max="16126" width="4.42578125" style="14" customWidth="1"/>
    <col min="16127" max="16127" width="29" style="14" customWidth="1"/>
    <col min="16128" max="16128" width="6.42578125" style="14" bestFit="1" customWidth="1"/>
    <col min="16129" max="16129" width="20.5703125" style="14" customWidth="1"/>
    <col min="16130" max="16130" width="12.85546875" style="14" customWidth="1"/>
    <col min="16131" max="16131" width="12.140625" style="14" customWidth="1"/>
    <col min="16132" max="16132" width="12.85546875" style="14" customWidth="1"/>
    <col min="16133" max="16133" width="9.85546875" style="14" customWidth="1"/>
    <col min="16134" max="16134" width="10" style="14" customWidth="1"/>
    <col min="16135" max="16135" width="9.85546875" style="14" bestFit="1" customWidth="1"/>
    <col min="16136" max="16136" width="9.42578125" style="14" customWidth="1"/>
    <col min="16137" max="16137" width="3.85546875" style="14" bestFit="1" customWidth="1"/>
    <col min="16138" max="16138" width="4.5703125" style="14" bestFit="1" customWidth="1"/>
    <col min="16139" max="16139" width="4.42578125" style="14" bestFit="1" customWidth="1"/>
    <col min="16140" max="16384" width="11.42578125" style="14"/>
  </cols>
  <sheetData>
    <row r="1" spans="1:14" s="97" customFormat="1" ht="45" customHeight="1" x14ac:dyDescent="0.25">
      <c r="A1" s="632" t="s">
        <v>190</v>
      </c>
      <c r="B1" s="632"/>
      <c r="C1" s="632"/>
      <c r="D1" s="632"/>
      <c r="E1" s="632"/>
      <c r="F1" s="632"/>
      <c r="G1" s="632"/>
      <c r="H1" s="632"/>
      <c r="I1" s="632"/>
      <c r="J1" s="632"/>
      <c r="K1" s="632"/>
      <c r="L1" s="632"/>
      <c r="M1" s="632"/>
      <c r="N1" s="96"/>
    </row>
    <row r="2" spans="1:14" ht="15" customHeight="1" x14ac:dyDescent="0.2">
      <c r="A2" s="846"/>
      <c r="B2" s="846"/>
      <c r="C2" s="846"/>
      <c r="D2" s="846"/>
      <c r="E2" s="846"/>
      <c r="F2" s="846"/>
      <c r="G2" s="846"/>
      <c r="H2" s="846"/>
      <c r="I2" s="846"/>
      <c r="J2" s="846"/>
      <c r="K2" s="846"/>
      <c r="L2" s="846"/>
      <c r="M2" s="846"/>
    </row>
    <row r="3" spans="1:14" s="91" customFormat="1" ht="21.75" customHeight="1" x14ac:dyDescent="0.2">
      <c r="A3" s="840" t="str">
        <f>DC!A4</f>
        <v>PROJET #1 / TITRE DU PROJET :</v>
      </c>
      <c r="B3" s="840"/>
      <c r="C3" s="840"/>
      <c r="D3" s="840"/>
      <c r="E3" s="840"/>
      <c r="F3" s="840"/>
      <c r="G3" s="840"/>
      <c r="H3" s="840"/>
      <c r="I3" s="840"/>
      <c r="J3" s="840"/>
      <c r="K3" s="840"/>
      <c r="L3" s="840"/>
      <c r="M3" s="840"/>
    </row>
    <row r="4" spans="1:14" ht="30" customHeight="1" x14ac:dyDescent="0.2">
      <c r="A4" s="841" t="s">
        <v>133</v>
      </c>
      <c r="B4" s="841"/>
      <c r="C4" s="841"/>
      <c r="D4" s="841"/>
      <c r="E4" s="841"/>
      <c r="F4" s="842" t="s">
        <v>134</v>
      </c>
      <c r="G4" s="843"/>
      <c r="H4" s="843"/>
      <c r="I4" s="843"/>
      <c r="J4" s="843"/>
      <c r="K4" s="844"/>
      <c r="L4" s="845" t="s">
        <v>130</v>
      </c>
      <c r="M4" s="845"/>
    </row>
    <row r="5" spans="1:14" s="105" customFormat="1" ht="41.45" customHeight="1" x14ac:dyDescent="0.2">
      <c r="A5" s="99" t="s">
        <v>105</v>
      </c>
      <c r="B5" s="100" t="s">
        <v>131</v>
      </c>
      <c r="C5" s="100" t="s">
        <v>132</v>
      </c>
      <c r="D5" s="101" t="s">
        <v>369</v>
      </c>
      <c r="E5" s="101" t="s">
        <v>136</v>
      </c>
      <c r="F5" s="102" t="s">
        <v>314</v>
      </c>
      <c r="G5" s="103" t="s">
        <v>146</v>
      </c>
      <c r="H5" s="103" t="s">
        <v>147</v>
      </c>
      <c r="I5" s="103" t="s">
        <v>20</v>
      </c>
      <c r="J5" s="104" t="s">
        <v>241</v>
      </c>
      <c r="K5" s="104" t="s">
        <v>135</v>
      </c>
      <c r="L5" s="845"/>
      <c r="M5" s="845"/>
      <c r="N5" s="90"/>
    </row>
    <row r="6" spans="1:14" s="105" customFormat="1" ht="14.1" customHeight="1" x14ac:dyDescent="0.25">
      <c r="A6" s="193" t="s">
        <v>422</v>
      </c>
      <c r="B6" s="194"/>
      <c r="C6" s="195"/>
      <c r="D6" s="388"/>
      <c r="E6" s="218"/>
      <c r="F6" s="214"/>
      <c r="G6" s="214"/>
      <c r="H6" s="196"/>
      <c r="I6" s="197"/>
      <c r="J6" s="215" t="s">
        <v>379</v>
      </c>
      <c r="K6" s="198"/>
      <c r="L6" s="837"/>
      <c r="M6" s="838"/>
      <c r="N6" s="199"/>
    </row>
    <row r="7" spans="1:14" s="105" customFormat="1" ht="14.1" customHeight="1" x14ac:dyDescent="0.25">
      <c r="A7" s="193" t="s">
        <v>422</v>
      </c>
      <c r="B7" s="194"/>
      <c r="C7" s="195"/>
      <c r="D7" s="388"/>
      <c r="E7" s="218"/>
      <c r="F7" s="216"/>
      <c r="G7" s="216"/>
      <c r="H7" s="196"/>
      <c r="I7" s="197"/>
      <c r="J7" s="198"/>
      <c r="K7" s="198"/>
      <c r="L7" s="837"/>
      <c r="M7" s="838"/>
      <c r="N7" s="199"/>
    </row>
    <row r="8" spans="1:14" s="105" customFormat="1" ht="14.1" customHeight="1" x14ac:dyDescent="0.25">
      <c r="A8" s="193" t="s">
        <v>422</v>
      </c>
      <c r="B8" s="194"/>
      <c r="C8" s="195"/>
      <c r="D8" s="388"/>
      <c r="E8" s="218"/>
      <c r="F8" s="216"/>
      <c r="G8" s="216"/>
      <c r="H8" s="196"/>
      <c r="I8" s="197"/>
      <c r="J8" s="198"/>
      <c r="K8" s="198"/>
      <c r="L8" s="837"/>
      <c r="M8" s="838"/>
    </row>
    <row r="9" spans="1:14" s="105" customFormat="1" ht="14.1" customHeight="1" x14ac:dyDescent="0.25">
      <c r="A9" s="193" t="s">
        <v>422</v>
      </c>
      <c r="B9" s="194"/>
      <c r="C9" s="195"/>
      <c r="D9" s="388"/>
      <c r="E9" s="218"/>
      <c r="F9" s="216"/>
      <c r="G9" s="216"/>
      <c r="H9" s="196"/>
      <c r="I9" s="197"/>
      <c r="J9" s="198"/>
      <c r="K9" s="198"/>
      <c r="L9" s="837"/>
      <c r="M9" s="838"/>
    </row>
    <row r="10" spans="1:14" s="105" customFormat="1" ht="14.1" customHeight="1" x14ac:dyDescent="0.25">
      <c r="A10" s="193" t="s">
        <v>422</v>
      </c>
      <c r="B10" s="194"/>
      <c r="C10" s="195"/>
      <c r="D10" s="388"/>
      <c r="E10" s="218"/>
      <c r="F10" s="216"/>
      <c r="G10" s="216"/>
      <c r="H10" s="196"/>
      <c r="I10" s="197"/>
      <c r="J10" s="198"/>
      <c r="K10" s="198"/>
      <c r="L10" s="837"/>
      <c r="M10" s="838"/>
    </row>
    <row r="11" spans="1:14" s="105" customFormat="1" ht="14.1" customHeight="1" x14ac:dyDescent="0.25">
      <c r="A11" s="193" t="s">
        <v>422</v>
      </c>
      <c r="B11" s="194"/>
      <c r="C11" s="195"/>
      <c r="D11" s="388"/>
      <c r="E11" s="218"/>
      <c r="F11" s="216"/>
      <c r="G11" s="216"/>
      <c r="H11" s="196"/>
      <c r="I11" s="197"/>
      <c r="J11" s="198"/>
      <c r="K11" s="198"/>
      <c r="L11" s="837"/>
      <c r="M11" s="838"/>
    </row>
    <row r="12" spans="1:14" s="105" customFormat="1" ht="14.1" customHeight="1" x14ac:dyDescent="0.25">
      <c r="A12" s="193" t="s">
        <v>422</v>
      </c>
      <c r="B12" s="194"/>
      <c r="C12" s="195"/>
      <c r="D12" s="388"/>
      <c r="E12" s="218"/>
      <c r="F12" s="216"/>
      <c r="G12" s="216"/>
      <c r="H12" s="196"/>
      <c r="I12" s="197"/>
      <c r="J12" s="198"/>
      <c r="K12" s="198"/>
      <c r="L12" s="837"/>
      <c r="M12" s="838"/>
    </row>
    <row r="13" spans="1:14" s="105" customFormat="1" ht="14.1" customHeight="1" x14ac:dyDescent="0.25">
      <c r="A13" s="193" t="s">
        <v>422</v>
      </c>
      <c r="B13" s="194"/>
      <c r="C13" s="195"/>
      <c r="D13" s="388"/>
      <c r="E13" s="218"/>
      <c r="F13" s="216"/>
      <c r="G13" s="216"/>
      <c r="H13" s="196"/>
      <c r="I13" s="197"/>
      <c r="J13" s="198"/>
      <c r="K13" s="198"/>
      <c r="L13" s="837"/>
      <c r="M13" s="838"/>
    </row>
    <row r="14" spans="1:14" s="105" customFormat="1" ht="14.1" customHeight="1" x14ac:dyDescent="0.25">
      <c r="A14" s="193" t="s">
        <v>422</v>
      </c>
      <c r="B14" s="194"/>
      <c r="C14" s="195"/>
      <c r="D14" s="388"/>
      <c r="E14" s="218"/>
      <c r="F14" s="216"/>
      <c r="G14" s="216"/>
      <c r="H14" s="196"/>
      <c r="I14" s="197"/>
      <c r="J14" s="198"/>
      <c r="K14" s="198"/>
      <c r="L14" s="837"/>
      <c r="M14" s="838"/>
    </row>
    <row r="15" spans="1:14" s="105" customFormat="1" ht="14.1" customHeight="1" x14ac:dyDescent="0.25">
      <c r="A15" s="193" t="s">
        <v>422</v>
      </c>
      <c r="B15" s="201"/>
      <c r="C15" s="202"/>
      <c r="D15" s="389"/>
      <c r="E15" s="219"/>
      <c r="F15" s="217"/>
      <c r="G15" s="217"/>
      <c r="H15" s="203"/>
      <c r="I15" s="204"/>
      <c r="J15" s="205"/>
      <c r="K15" s="205"/>
      <c r="L15" s="837"/>
      <c r="M15" s="838"/>
    </row>
    <row r="16" spans="1:14" s="105" customFormat="1" ht="14.1" customHeight="1" x14ac:dyDescent="0.25">
      <c r="A16" s="206" t="s">
        <v>21</v>
      </c>
      <c r="B16" s="207">
        <f>SUM(B6:B15)</f>
        <v>0</v>
      </c>
      <c r="C16" s="208">
        <f>SUM(C6:C15)</f>
        <v>0</v>
      </c>
      <c r="D16" s="209"/>
      <c r="E16" s="209"/>
      <c r="F16" s="210">
        <f>SUM(F6:F15)</f>
        <v>0</v>
      </c>
      <c r="G16" s="210">
        <f>SUM(G6:G15)</f>
        <v>0</v>
      </c>
      <c r="H16" s="211">
        <f>SUM(H6:H15)</f>
        <v>0</v>
      </c>
      <c r="I16" s="212">
        <f>SUM(I6:I15)</f>
        <v>0</v>
      </c>
      <c r="J16" s="303"/>
      <c r="K16" s="212">
        <f>SUM(K6:K15)</f>
        <v>0</v>
      </c>
      <c r="L16" s="835">
        <f>SUM(L6:M15)</f>
        <v>0</v>
      </c>
      <c r="M16" s="836"/>
    </row>
    <row r="17" spans="1:14" ht="14.1" customHeight="1" thickBot="1" x14ac:dyDescent="0.25">
      <c r="A17" s="847"/>
      <c r="B17" s="847"/>
      <c r="C17" s="847"/>
      <c r="D17" s="847"/>
      <c r="E17" s="847"/>
      <c r="F17" s="847"/>
      <c r="G17" s="847"/>
      <c r="H17" s="847"/>
      <c r="I17" s="847"/>
      <c r="J17" s="847"/>
      <c r="K17" s="847"/>
      <c r="L17" s="847"/>
      <c r="M17" s="847"/>
    </row>
    <row r="18" spans="1:14" s="91" customFormat="1" ht="4.5" customHeight="1" thickBot="1" x14ac:dyDescent="0.25">
      <c r="A18" s="839"/>
      <c r="B18" s="839"/>
      <c r="C18" s="839"/>
      <c r="D18" s="839"/>
      <c r="E18" s="839"/>
      <c r="F18" s="839"/>
      <c r="G18" s="839"/>
      <c r="H18" s="839"/>
      <c r="I18" s="839"/>
      <c r="J18" s="839"/>
      <c r="K18" s="839"/>
      <c r="L18" s="839"/>
      <c r="M18" s="839"/>
    </row>
    <row r="19" spans="1:14" ht="24.75" customHeight="1" x14ac:dyDescent="0.2">
      <c r="A19" s="840" t="str">
        <f>DC!A29</f>
        <v>PROJET #2 / TITRE DU PROJET :</v>
      </c>
      <c r="B19" s="840"/>
      <c r="C19" s="840"/>
      <c r="D19" s="840"/>
      <c r="E19" s="840"/>
      <c r="F19" s="840"/>
      <c r="G19" s="840"/>
      <c r="H19" s="840"/>
      <c r="I19" s="840"/>
      <c r="J19" s="840"/>
      <c r="K19" s="840"/>
      <c r="L19" s="840"/>
      <c r="M19" s="840"/>
    </row>
    <row r="20" spans="1:14" ht="30.75" customHeight="1" x14ac:dyDescent="0.2">
      <c r="A20" s="841" t="s">
        <v>133</v>
      </c>
      <c r="B20" s="841"/>
      <c r="C20" s="841"/>
      <c r="D20" s="841"/>
      <c r="E20" s="841"/>
      <c r="F20" s="842" t="s">
        <v>134</v>
      </c>
      <c r="G20" s="843"/>
      <c r="H20" s="843"/>
      <c r="I20" s="843"/>
      <c r="J20" s="843"/>
      <c r="K20" s="844"/>
      <c r="L20" s="845" t="s">
        <v>130</v>
      </c>
      <c r="M20" s="845"/>
    </row>
    <row r="21" spans="1:14" ht="45" customHeight="1" x14ac:dyDescent="0.2">
      <c r="A21" s="99" t="s">
        <v>105</v>
      </c>
      <c r="B21" s="100" t="s">
        <v>131</v>
      </c>
      <c r="C21" s="100" t="s">
        <v>132</v>
      </c>
      <c r="D21" s="101" t="s">
        <v>369</v>
      </c>
      <c r="E21" s="101" t="s">
        <v>136</v>
      </c>
      <c r="F21" s="102" t="s">
        <v>314</v>
      </c>
      <c r="G21" s="103" t="s">
        <v>146</v>
      </c>
      <c r="H21" s="103" t="s">
        <v>147</v>
      </c>
      <c r="I21" s="103" t="s">
        <v>20</v>
      </c>
      <c r="J21" s="104" t="s">
        <v>241</v>
      </c>
      <c r="K21" s="104" t="s">
        <v>135</v>
      </c>
      <c r="L21" s="845"/>
      <c r="M21" s="845"/>
    </row>
    <row r="22" spans="1:14" s="105" customFormat="1" ht="14.1" customHeight="1" x14ac:dyDescent="0.25">
      <c r="A22" s="193" t="s">
        <v>422</v>
      </c>
      <c r="B22" s="194"/>
      <c r="C22" s="195"/>
      <c r="D22" s="388"/>
      <c r="E22" s="218"/>
      <c r="F22" s="214"/>
      <c r="G22" s="214"/>
      <c r="H22" s="196"/>
      <c r="I22" s="197"/>
      <c r="J22" s="215" t="s">
        <v>379</v>
      </c>
      <c r="K22" s="198"/>
      <c r="L22" s="837"/>
      <c r="M22" s="838"/>
      <c r="N22" s="213"/>
    </row>
    <row r="23" spans="1:14" s="105" customFormat="1" ht="14.1" customHeight="1" x14ac:dyDescent="0.25">
      <c r="A23" s="193" t="s">
        <v>422</v>
      </c>
      <c r="B23" s="194"/>
      <c r="C23" s="195"/>
      <c r="D23" s="388"/>
      <c r="E23" s="218"/>
      <c r="F23" s="216"/>
      <c r="G23" s="216"/>
      <c r="H23" s="196"/>
      <c r="I23" s="197"/>
      <c r="J23" s="198"/>
      <c r="K23" s="198"/>
      <c r="L23" s="837"/>
      <c r="M23" s="838"/>
    </row>
    <row r="24" spans="1:14" s="105" customFormat="1" ht="14.1" customHeight="1" x14ac:dyDescent="0.25">
      <c r="A24" s="193" t="s">
        <v>422</v>
      </c>
      <c r="B24" s="194"/>
      <c r="C24" s="195"/>
      <c r="D24" s="388"/>
      <c r="E24" s="218"/>
      <c r="F24" s="216"/>
      <c r="G24" s="216"/>
      <c r="H24" s="196"/>
      <c r="I24" s="197"/>
      <c r="J24" s="198"/>
      <c r="K24" s="198"/>
      <c r="L24" s="837"/>
      <c r="M24" s="838"/>
    </row>
    <row r="25" spans="1:14" s="105" customFormat="1" ht="14.1" customHeight="1" x14ac:dyDescent="0.25">
      <c r="A25" s="193" t="s">
        <v>422</v>
      </c>
      <c r="B25" s="194"/>
      <c r="C25" s="195"/>
      <c r="D25" s="388"/>
      <c r="E25" s="218"/>
      <c r="F25" s="216"/>
      <c r="G25" s="216"/>
      <c r="H25" s="196"/>
      <c r="I25" s="197"/>
      <c r="J25" s="198"/>
      <c r="K25" s="198"/>
      <c r="L25" s="837"/>
      <c r="M25" s="838"/>
    </row>
    <row r="26" spans="1:14" s="105" customFormat="1" ht="14.1" customHeight="1" x14ac:dyDescent="0.25">
      <c r="A26" s="193" t="s">
        <v>422</v>
      </c>
      <c r="B26" s="194"/>
      <c r="C26" s="195"/>
      <c r="D26" s="388"/>
      <c r="E26" s="218"/>
      <c r="F26" s="216"/>
      <c r="G26" s="216"/>
      <c r="H26" s="196"/>
      <c r="I26" s="197"/>
      <c r="J26" s="198"/>
      <c r="K26" s="198"/>
      <c r="L26" s="837"/>
      <c r="M26" s="838"/>
    </row>
    <row r="27" spans="1:14" s="105" customFormat="1" ht="14.1" customHeight="1" x14ac:dyDescent="0.25">
      <c r="A27" s="193" t="s">
        <v>422</v>
      </c>
      <c r="B27" s="194"/>
      <c r="C27" s="195"/>
      <c r="D27" s="388"/>
      <c r="E27" s="218"/>
      <c r="F27" s="216"/>
      <c r="G27" s="216"/>
      <c r="H27" s="196"/>
      <c r="I27" s="197"/>
      <c r="J27" s="198"/>
      <c r="K27" s="198"/>
      <c r="L27" s="837"/>
      <c r="M27" s="838"/>
    </row>
    <row r="28" spans="1:14" s="105" customFormat="1" ht="14.1" customHeight="1" x14ac:dyDescent="0.25">
      <c r="A28" s="193" t="s">
        <v>422</v>
      </c>
      <c r="B28" s="194"/>
      <c r="C28" s="195"/>
      <c r="D28" s="388"/>
      <c r="E28" s="218"/>
      <c r="F28" s="216"/>
      <c r="G28" s="216"/>
      <c r="H28" s="196"/>
      <c r="I28" s="197"/>
      <c r="J28" s="198"/>
      <c r="K28" s="198"/>
      <c r="L28" s="837"/>
      <c r="M28" s="838"/>
    </row>
    <row r="29" spans="1:14" s="105" customFormat="1" ht="14.1" customHeight="1" x14ac:dyDescent="0.25">
      <c r="A29" s="193" t="s">
        <v>422</v>
      </c>
      <c r="B29" s="194"/>
      <c r="C29" s="195"/>
      <c r="D29" s="388"/>
      <c r="E29" s="218"/>
      <c r="F29" s="216"/>
      <c r="G29" s="216"/>
      <c r="H29" s="196"/>
      <c r="I29" s="197"/>
      <c r="J29" s="198"/>
      <c r="K29" s="198"/>
      <c r="L29" s="837"/>
      <c r="M29" s="838"/>
    </row>
    <row r="30" spans="1:14" s="105" customFormat="1" ht="14.1" customHeight="1" x14ac:dyDescent="0.25">
      <c r="A30" s="193" t="s">
        <v>422</v>
      </c>
      <c r="B30" s="194"/>
      <c r="C30" s="195"/>
      <c r="D30" s="388"/>
      <c r="E30" s="218"/>
      <c r="F30" s="216"/>
      <c r="G30" s="216"/>
      <c r="H30" s="196"/>
      <c r="I30" s="197"/>
      <c r="J30" s="198"/>
      <c r="K30" s="198"/>
      <c r="L30" s="837"/>
      <c r="M30" s="838"/>
    </row>
    <row r="31" spans="1:14" s="105" customFormat="1" ht="14.1" customHeight="1" x14ac:dyDescent="0.25">
      <c r="A31" s="193" t="s">
        <v>422</v>
      </c>
      <c r="B31" s="201"/>
      <c r="C31" s="202"/>
      <c r="D31" s="389"/>
      <c r="E31" s="219"/>
      <c r="F31" s="217"/>
      <c r="G31" s="217"/>
      <c r="H31" s="203"/>
      <c r="I31" s="204"/>
      <c r="J31" s="205"/>
      <c r="K31" s="205"/>
      <c r="L31" s="837"/>
      <c r="M31" s="838"/>
    </row>
    <row r="32" spans="1:14" s="105" customFormat="1" ht="14.1" customHeight="1" x14ac:dyDescent="0.25">
      <c r="A32" s="206" t="s">
        <v>21</v>
      </c>
      <c r="B32" s="207">
        <f>SUM(B22:B31)</f>
        <v>0</v>
      </c>
      <c r="C32" s="208">
        <f>SUM(C22:C31)</f>
        <v>0</v>
      </c>
      <c r="D32" s="209"/>
      <c r="E32" s="209"/>
      <c r="F32" s="210">
        <f>SUM(F22:F31)</f>
        <v>0</v>
      </c>
      <c r="G32" s="210">
        <f>SUM(G22:G31)</f>
        <v>0</v>
      </c>
      <c r="H32" s="211">
        <f>SUM(H22:H31)</f>
        <v>0</v>
      </c>
      <c r="I32" s="212">
        <f>SUM(I22:I31)</f>
        <v>0</v>
      </c>
      <c r="J32" s="303"/>
      <c r="K32" s="212">
        <f>SUM(K22:K31)</f>
        <v>0</v>
      </c>
      <c r="L32" s="835">
        <f>SUM(L22:M31)</f>
        <v>0</v>
      </c>
      <c r="M32" s="836"/>
    </row>
    <row r="33" spans="1:13" ht="14.1" customHeight="1" thickBot="1" x14ac:dyDescent="0.25">
      <c r="A33" s="848"/>
      <c r="B33" s="848"/>
      <c r="C33" s="848"/>
      <c r="D33" s="848"/>
      <c r="E33" s="848"/>
      <c r="F33" s="848"/>
      <c r="G33" s="848"/>
      <c r="H33" s="848"/>
      <c r="I33" s="848"/>
      <c r="J33" s="848"/>
      <c r="K33" s="848"/>
      <c r="L33" s="848"/>
      <c r="M33" s="848"/>
    </row>
    <row r="34" spans="1:13" s="91" customFormat="1" ht="4.5" customHeight="1" thickBot="1" x14ac:dyDescent="0.25">
      <c r="A34" s="839"/>
      <c r="B34" s="839"/>
      <c r="C34" s="839"/>
      <c r="D34" s="839"/>
      <c r="E34" s="839"/>
      <c r="F34" s="839"/>
      <c r="G34" s="839"/>
      <c r="H34" s="839"/>
      <c r="I34" s="839"/>
      <c r="J34" s="839"/>
      <c r="K34" s="839"/>
      <c r="L34" s="839"/>
      <c r="M34" s="839"/>
    </row>
    <row r="35" spans="1:13" ht="31.5" customHeight="1" x14ac:dyDescent="0.2">
      <c r="A35" s="840" t="str">
        <f>DC!A55</f>
        <v>PROJET #3 / TITRE DU PROJET :</v>
      </c>
      <c r="B35" s="840"/>
      <c r="C35" s="840"/>
      <c r="D35" s="840"/>
      <c r="E35" s="840"/>
      <c r="F35" s="840"/>
      <c r="G35" s="840"/>
      <c r="H35" s="840"/>
      <c r="I35" s="840"/>
      <c r="J35" s="840"/>
      <c r="K35" s="840"/>
      <c r="L35" s="840"/>
      <c r="M35" s="840"/>
    </row>
    <row r="36" spans="1:13" ht="37.5" customHeight="1" x14ac:dyDescent="0.2">
      <c r="A36" s="841" t="s">
        <v>133</v>
      </c>
      <c r="B36" s="841"/>
      <c r="C36" s="841"/>
      <c r="D36" s="841"/>
      <c r="E36" s="841"/>
      <c r="F36" s="842" t="s">
        <v>134</v>
      </c>
      <c r="G36" s="843"/>
      <c r="H36" s="843"/>
      <c r="I36" s="843"/>
      <c r="J36" s="843"/>
      <c r="K36" s="844"/>
      <c r="L36" s="845" t="s">
        <v>130</v>
      </c>
      <c r="M36" s="845"/>
    </row>
    <row r="37" spans="1:13" ht="45" customHeight="1" x14ac:dyDescent="0.2">
      <c r="A37" s="99" t="s">
        <v>105</v>
      </c>
      <c r="B37" s="100" t="s">
        <v>131</v>
      </c>
      <c r="C37" s="100" t="s">
        <v>132</v>
      </c>
      <c r="D37" s="101" t="s">
        <v>369</v>
      </c>
      <c r="E37" s="101" t="s">
        <v>136</v>
      </c>
      <c r="F37" s="102" t="s">
        <v>314</v>
      </c>
      <c r="G37" s="103" t="s">
        <v>146</v>
      </c>
      <c r="H37" s="103" t="s">
        <v>147</v>
      </c>
      <c r="I37" s="103" t="s">
        <v>20</v>
      </c>
      <c r="J37" s="104" t="s">
        <v>241</v>
      </c>
      <c r="K37" s="104" t="s">
        <v>135</v>
      </c>
      <c r="L37" s="845"/>
      <c r="M37" s="845"/>
    </row>
    <row r="38" spans="1:13" s="105" customFormat="1" ht="14.1" customHeight="1" x14ac:dyDescent="0.25">
      <c r="A38" s="193" t="s">
        <v>372</v>
      </c>
      <c r="B38" s="194"/>
      <c r="C38" s="195"/>
      <c r="D38" s="388"/>
      <c r="E38" s="218"/>
      <c r="F38" s="214"/>
      <c r="G38" s="214"/>
      <c r="H38" s="196"/>
      <c r="I38" s="197"/>
      <c r="J38" s="215" t="s">
        <v>379</v>
      </c>
      <c r="K38" s="198"/>
      <c r="L38" s="837"/>
      <c r="M38" s="838"/>
    </row>
    <row r="39" spans="1:13" s="105" customFormat="1" ht="14.1" customHeight="1" x14ac:dyDescent="0.25">
      <c r="A39" s="193" t="s">
        <v>372</v>
      </c>
      <c r="B39" s="194"/>
      <c r="C39" s="195"/>
      <c r="D39" s="388"/>
      <c r="E39" s="218"/>
      <c r="F39" s="216"/>
      <c r="G39" s="216"/>
      <c r="H39" s="196"/>
      <c r="I39" s="197"/>
      <c r="J39" s="198"/>
      <c r="K39" s="198"/>
      <c r="L39" s="837"/>
      <c r="M39" s="838"/>
    </row>
    <row r="40" spans="1:13" s="105" customFormat="1" ht="14.1" customHeight="1" x14ac:dyDescent="0.25">
      <c r="A40" s="193" t="s">
        <v>372</v>
      </c>
      <c r="B40" s="194"/>
      <c r="C40" s="195"/>
      <c r="D40" s="388"/>
      <c r="E40" s="218"/>
      <c r="F40" s="216"/>
      <c r="G40" s="216"/>
      <c r="H40" s="196"/>
      <c r="I40" s="197"/>
      <c r="J40" s="198"/>
      <c r="K40" s="198"/>
      <c r="L40" s="837"/>
      <c r="M40" s="838"/>
    </row>
    <row r="41" spans="1:13" s="105" customFormat="1" ht="14.1" customHeight="1" x14ac:dyDescent="0.25">
      <c r="A41" s="193" t="s">
        <v>372</v>
      </c>
      <c r="B41" s="194"/>
      <c r="C41" s="195"/>
      <c r="D41" s="388"/>
      <c r="E41" s="218"/>
      <c r="F41" s="216"/>
      <c r="G41" s="216"/>
      <c r="H41" s="196"/>
      <c r="I41" s="197"/>
      <c r="J41" s="198"/>
      <c r="K41" s="198"/>
      <c r="L41" s="837"/>
      <c r="M41" s="838"/>
    </row>
    <row r="42" spans="1:13" s="105" customFormat="1" ht="14.1" customHeight="1" x14ac:dyDescent="0.25">
      <c r="A42" s="193" t="s">
        <v>372</v>
      </c>
      <c r="B42" s="194"/>
      <c r="C42" s="195"/>
      <c r="D42" s="388"/>
      <c r="E42" s="218"/>
      <c r="F42" s="216"/>
      <c r="G42" s="216"/>
      <c r="H42" s="196"/>
      <c r="I42" s="197"/>
      <c r="J42" s="198"/>
      <c r="K42" s="198"/>
      <c r="L42" s="837"/>
      <c r="M42" s="838"/>
    </row>
    <row r="43" spans="1:13" s="105" customFormat="1" ht="14.1" customHeight="1" x14ac:dyDescent="0.25">
      <c r="A43" s="193" t="s">
        <v>372</v>
      </c>
      <c r="B43" s="194"/>
      <c r="C43" s="195"/>
      <c r="D43" s="388"/>
      <c r="E43" s="218"/>
      <c r="F43" s="216"/>
      <c r="G43" s="216"/>
      <c r="H43" s="196"/>
      <c r="I43" s="197"/>
      <c r="J43" s="198"/>
      <c r="K43" s="198"/>
      <c r="L43" s="837"/>
      <c r="M43" s="838"/>
    </row>
    <row r="44" spans="1:13" s="105" customFormat="1" ht="14.1" customHeight="1" x14ac:dyDescent="0.25">
      <c r="A44" s="193" t="s">
        <v>372</v>
      </c>
      <c r="B44" s="194"/>
      <c r="C44" s="195"/>
      <c r="D44" s="388"/>
      <c r="E44" s="218"/>
      <c r="F44" s="216"/>
      <c r="G44" s="216"/>
      <c r="H44" s="196"/>
      <c r="I44" s="197"/>
      <c r="J44" s="198"/>
      <c r="K44" s="198"/>
      <c r="L44" s="837"/>
      <c r="M44" s="838"/>
    </row>
    <row r="45" spans="1:13" s="105" customFormat="1" ht="14.1" customHeight="1" x14ac:dyDescent="0.25">
      <c r="A45" s="193" t="s">
        <v>372</v>
      </c>
      <c r="B45" s="194"/>
      <c r="C45" s="195"/>
      <c r="D45" s="388"/>
      <c r="E45" s="218"/>
      <c r="F45" s="216"/>
      <c r="G45" s="216"/>
      <c r="H45" s="196"/>
      <c r="I45" s="197"/>
      <c r="J45" s="198"/>
      <c r="K45" s="198"/>
      <c r="L45" s="837"/>
      <c r="M45" s="838"/>
    </row>
    <row r="46" spans="1:13" s="105" customFormat="1" ht="14.1" customHeight="1" x14ac:dyDescent="0.25">
      <c r="A46" s="193" t="s">
        <v>372</v>
      </c>
      <c r="B46" s="194"/>
      <c r="C46" s="195"/>
      <c r="D46" s="388"/>
      <c r="E46" s="218"/>
      <c r="F46" s="216"/>
      <c r="G46" s="216"/>
      <c r="H46" s="196"/>
      <c r="I46" s="197"/>
      <c r="J46" s="198"/>
      <c r="K46" s="198"/>
      <c r="L46" s="837"/>
      <c r="M46" s="838"/>
    </row>
    <row r="47" spans="1:13" s="105" customFormat="1" ht="14.1" customHeight="1" x14ac:dyDescent="0.25">
      <c r="A47" s="193" t="s">
        <v>372</v>
      </c>
      <c r="B47" s="201"/>
      <c r="C47" s="202"/>
      <c r="D47" s="389"/>
      <c r="E47" s="219"/>
      <c r="F47" s="217"/>
      <c r="G47" s="217"/>
      <c r="H47" s="203"/>
      <c r="I47" s="204"/>
      <c r="J47" s="205"/>
      <c r="K47" s="205"/>
      <c r="L47" s="837"/>
      <c r="M47" s="838"/>
    </row>
    <row r="48" spans="1:13" s="105" customFormat="1" ht="14.1" customHeight="1" x14ac:dyDescent="0.25">
      <c r="A48" s="206" t="s">
        <v>21</v>
      </c>
      <c r="B48" s="207">
        <f>SUM(B38:B47)</f>
        <v>0</v>
      </c>
      <c r="C48" s="208">
        <f>SUM(C38:C47)</f>
        <v>0</v>
      </c>
      <c r="D48" s="209"/>
      <c r="E48" s="209"/>
      <c r="F48" s="210">
        <f>SUM(F38:F47)</f>
        <v>0</v>
      </c>
      <c r="G48" s="210">
        <f>SUM(G38:G47)</f>
        <v>0</v>
      </c>
      <c r="H48" s="211">
        <f>SUM(H38:H47)</f>
        <v>0</v>
      </c>
      <c r="I48" s="212">
        <f>SUM(I38:I47)</f>
        <v>0</v>
      </c>
      <c r="J48" s="303"/>
      <c r="K48" s="212">
        <f>SUM(K38:K47)</f>
        <v>0</v>
      </c>
      <c r="L48" s="835">
        <f>SUM(L38:M47)</f>
        <v>0</v>
      </c>
      <c r="M48" s="836"/>
    </row>
    <row r="49" spans="1:13" ht="14.1" customHeight="1" thickBot="1" x14ac:dyDescent="0.25"/>
    <row r="50" spans="1:13" s="91" customFormat="1" ht="4.5" customHeight="1" thickBot="1" x14ac:dyDescent="0.25">
      <c r="A50" s="839"/>
      <c r="B50" s="839"/>
      <c r="C50" s="839"/>
      <c r="D50" s="839"/>
      <c r="E50" s="839"/>
      <c r="F50" s="839"/>
      <c r="G50" s="839"/>
      <c r="H50" s="839"/>
      <c r="I50" s="839"/>
      <c r="J50" s="839"/>
      <c r="K50" s="839"/>
      <c r="L50" s="839"/>
      <c r="M50" s="839"/>
    </row>
    <row r="51" spans="1:13" ht="27" customHeight="1" x14ac:dyDescent="0.2">
      <c r="A51" s="840" t="str">
        <f>DC!A81</f>
        <v>PROJET #4 / TITRE DU PROJET :</v>
      </c>
      <c r="B51" s="840"/>
      <c r="C51" s="840"/>
      <c r="D51" s="840"/>
      <c r="E51" s="840"/>
      <c r="F51" s="840"/>
      <c r="G51" s="840"/>
      <c r="H51" s="840"/>
      <c r="I51" s="840"/>
      <c r="J51" s="840"/>
      <c r="K51" s="840"/>
      <c r="L51" s="840"/>
      <c r="M51" s="840"/>
    </row>
    <row r="52" spans="1:13" ht="32.25" customHeight="1" x14ac:dyDescent="0.2">
      <c r="A52" s="841" t="s">
        <v>133</v>
      </c>
      <c r="B52" s="841"/>
      <c r="C52" s="841"/>
      <c r="D52" s="841"/>
      <c r="E52" s="841"/>
      <c r="F52" s="842" t="s">
        <v>134</v>
      </c>
      <c r="G52" s="843"/>
      <c r="H52" s="843"/>
      <c r="I52" s="843"/>
      <c r="J52" s="843"/>
      <c r="K52" s="844"/>
      <c r="L52" s="845" t="s">
        <v>130</v>
      </c>
      <c r="M52" s="845"/>
    </row>
    <row r="53" spans="1:13" ht="45" customHeight="1" x14ac:dyDescent="0.2">
      <c r="A53" s="99" t="s">
        <v>105</v>
      </c>
      <c r="B53" s="100" t="s">
        <v>131</v>
      </c>
      <c r="C53" s="100" t="s">
        <v>132</v>
      </c>
      <c r="D53" s="101" t="s">
        <v>369</v>
      </c>
      <c r="E53" s="101" t="s">
        <v>136</v>
      </c>
      <c r="F53" s="102" t="s">
        <v>314</v>
      </c>
      <c r="G53" s="103" t="s">
        <v>146</v>
      </c>
      <c r="H53" s="103" t="s">
        <v>147</v>
      </c>
      <c r="I53" s="103" t="s">
        <v>20</v>
      </c>
      <c r="J53" s="104" t="s">
        <v>241</v>
      </c>
      <c r="K53" s="104" t="s">
        <v>135</v>
      </c>
      <c r="L53" s="845"/>
      <c r="M53" s="845"/>
    </row>
    <row r="54" spans="1:13" s="105" customFormat="1" ht="14.1" customHeight="1" x14ac:dyDescent="0.25">
      <c r="A54" s="193" t="s">
        <v>372</v>
      </c>
      <c r="B54" s="194"/>
      <c r="C54" s="195"/>
      <c r="D54" s="388"/>
      <c r="E54" s="218"/>
      <c r="F54" s="214"/>
      <c r="G54" s="214"/>
      <c r="H54" s="196"/>
      <c r="I54" s="197"/>
      <c r="J54" s="215" t="s">
        <v>379</v>
      </c>
      <c r="K54" s="198"/>
      <c r="L54" s="837"/>
      <c r="M54" s="838"/>
    </row>
    <row r="55" spans="1:13" s="105" customFormat="1" ht="14.1" customHeight="1" x14ac:dyDescent="0.25">
      <c r="A55" s="193" t="s">
        <v>372</v>
      </c>
      <c r="B55" s="194"/>
      <c r="C55" s="195"/>
      <c r="D55" s="388"/>
      <c r="E55" s="218"/>
      <c r="F55" s="216"/>
      <c r="G55" s="216"/>
      <c r="H55" s="196"/>
      <c r="I55" s="197"/>
      <c r="J55" s="198"/>
      <c r="K55" s="198"/>
      <c r="L55" s="837"/>
      <c r="M55" s="838"/>
    </row>
    <row r="56" spans="1:13" s="105" customFormat="1" ht="14.1" customHeight="1" x14ac:dyDescent="0.25">
      <c r="A56" s="193" t="s">
        <v>372</v>
      </c>
      <c r="B56" s="194"/>
      <c r="C56" s="195"/>
      <c r="D56" s="388"/>
      <c r="E56" s="218"/>
      <c r="F56" s="216"/>
      <c r="G56" s="216"/>
      <c r="H56" s="196"/>
      <c r="I56" s="197"/>
      <c r="J56" s="198"/>
      <c r="K56" s="198"/>
      <c r="L56" s="837"/>
      <c r="M56" s="838"/>
    </row>
    <row r="57" spans="1:13" s="105" customFormat="1" ht="14.1" customHeight="1" x14ac:dyDescent="0.25">
      <c r="A57" s="193" t="s">
        <v>372</v>
      </c>
      <c r="B57" s="194"/>
      <c r="C57" s="195"/>
      <c r="D57" s="388"/>
      <c r="E57" s="218"/>
      <c r="F57" s="216"/>
      <c r="G57" s="216"/>
      <c r="H57" s="196"/>
      <c r="I57" s="197"/>
      <c r="J57" s="198"/>
      <c r="K57" s="198"/>
      <c r="L57" s="837"/>
      <c r="M57" s="838"/>
    </row>
    <row r="58" spans="1:13" s="105" customFormat="1" ht="14.1" customHeight="1" x14ac:dyDescent="0.25">
      <c r="A58" s="193" t="s">
        <v>372</v>
      </c>
      <c r="B58" s="194"/>
      <c r="C58" s="195"/>
      <c r="D58" s="388"/>
      <c r="E58" s="218"/>
      <c r="F58" s="216"/>
      <c r="G58" s="216"/>
      <c r="H58" s="196"/>
      <c r="I58" s="197"/>
      <c r="J58" s="198"/>
      <c r="K58" s="198"/>
      <c r="L58" s="837"/>
      <c r="M58" s="838"/>
    </row>
    <row r="59" spans="1:13" s="105" customFormat="1" ht="14.1" customHeight="1" x14ac:dyDescent="0.25">
      <c r="A59" s="193" t="s">
        <v>372</v>
      </c>
      <c r="B59" s="194"/>
      <c r="C59" s="195"/>
      <c r="D59" s="388"/>
      <c r="E59" s="218"/>
      <c r="F59" s="216"/>
      <c r="G59" s="216"/>
      <c r="H59" s="196"/>
      <c r="I59" s="197"/>
      <c r="J59" s="198"/>
      <c r="K59" s="198"/>
      <c r="L59" s="837"/>
      <c r="M59" s="838"/>
    </row>
    <row r="60" spans="1:13" s="105" customFormat="1" ht="14.1" customHeight="1" x14ac:dyDescent="0.25">
      <c r="A60" s="193" t="s">
        <v>372</v>
      </c>
      <c r="B60" s="194"/>
      <c r="C60" s="195"/>
      <c r="D60" s="388"/>
      <c r="E60" s="218"/>
      <c r="F60" s="216"/>
      <c r="G60" s="216"/>
      <c r="H60" s="196"/>
      <c r="I60" s="197"/>
      <c r="J60" s="198"/>
      <c r="K60" s="198"/>
      <c r="L60" s="837"/>
      <c r="M60" s="838"/>
    </row>
    <row r="61" spans="1:13" s="105" customFormat="1" ht="14.1" customHeight="1" x14ac:dyDescent="0.25">
      <c r="A61" s="193" t="s">
        <v>372</v>
      </c>
      <c r="B61" s="194"/>
      <c r="C61" s="195"/>
      <c r="D61" s="388"/>
      <c r="E61" s="218"/>
      <c r="F61" s="216"/>
      <c r="G61" s="216"/>
      <c r="H61" s="196"/>
      <c r="I61" s="197"/>
      <c r="J61" s="198"/>
      <c r="K61" s="198"/>
      <c r="L61" s="837"/>
      <c r="M61" s="838"/>
    </row>
    <row r="62" spans="1:13" s="105" customFormat="1" ht="14.1" customHeight="1" x14ac:dyDescent="0.25">
      <c r="A62" s="193" t="s">
        <v>372</v>
      </c>
      <c r="B62" s="194"/>
      <c r="C62" s="195"/>
      <c r="D62" s="388"/>
      <c r="E62" s="218"/>
      <c r="F62" s="216"/>
      <c r="G62" s="216"/>
      <c r="H62" s="196"/>
      <c r="I62" s="197"/>
      <c r="J62" s="198"/>
      <c r="K62" s="198"/>
      <c r="L62" s="837"/>
      <c r="M62" s="838"/>
    </row>
    <row r="63" spans="1:13" s="105" customFormat="1" ht="14.1" customHeight="1" x14ac:dyDescent="0.25">
      <c r="A63" s="193" t="s">
        <v>372</v>
      </c>
      <c r="B63" s="201"/>
      <c r="C63" s="202"/>
      <c r="D63" s="389"/>
      <c r="E63" s="219"/>
      <c r="F63" s="217"/>
      <c r="G63" s="217"/>
      <c r="H63" s="203"/>
      <c r="I63" s="204"/>
      <c r="J63" s="205"/>
      <c r="K63" s="205"/>
      <c r="L63" s="837"/>
      <c r="M63" s="838"/>
    </row>
    <row r="64" spans="1:13" s="105" customFormat="1" ht="14.1" customHeight="1" x14ac:dyDescent="0.25">
      <c r="A64" s="206" t="s">
        <v>21</v>
      </c>
      <c r="B64" s="207">
        <f>SUM(B54:B63)</f>
        <v>0</v>
      </c>
      <c r="C64" s="208">
        <f>SUM(C54:C63)</f>
        <v>0</v>
      </c>
      <c r="D64" s="209"/>
      <c r="E64" s="209"/>
      <c r="F64" s="210">
        <f>SUM(F54:F63)</f>
        <v>0</v>
      </c>
      <c r="G64" s="210">
        <f>SUM(G54:G63)</f>
        <v>0</v>
      </c>
      <c r="H64" s="211">
        <f>SUM(H54:H63)</f>
        <v>0</v>
      </c>
      <c r="I64" s="212">
        <f>SUM(I54:I63)</f>
        <v>0</v>
      </c>
      <c r="J64" s="303"/>
      <c r="K64" s="212">
        <f>SUM(K54:K63)</f>
        <v>0</v>
      </c>
      <c r="L64" s="835">
        <f>SUM(L54:M63)</f>
        <v>0</v>
      </c>
      <c r="M64" s="836"/>
    </row>
    <row r="66" spans="1:13" ht="14.1" customHeight="1" x14ac:dyDescent="0.2">
      <c r="A66" s="840" t="str">
        <f>DC!A106</f>
        <v>PROJET #5 / TITRE DU PROJET :</v>
      </c>
      <c r="B66" s="840"/>
      <c r="C66" s="840"/>
      <c r="D66" s="840"/>
      <c r="E66" s="840"/>
      <c r="F66" s="840"/>
      <c r="G66" s="840"/>
      <c r="H66" s="840"/>
      <c r="I66" s="840"/>
      <c r="J66" s="840"/>
      <c r="K66" s="840"/>
      <c r="L66" s="840"/>
      <c r="M66" s="840"/>
    </row>
    <row r="67" spans="1:13" ht="33" customHeight="1" x14ac:dyDescent="0.2">
      <c r="A67" s="841" t="s">
        <v>133</v>
      </c>
      <c r="B67" s="841"/>
      <c r="C67" s="841"/>
      <c r="D67" s="841"/>
      <c r="E67" s="841"/>
      <c r="F67" s="842" t="s">
        <v>134</v>
      </c>
      <c r="G67" s="843"/>
      <c r="H67" s="843"/>
      <c r="I67" s="843"/>
      <c r="J67" s="843"/>
      <c r="K67" s="844"/>
      <c r="L67" s="845" t="s">
        <v>130</v>
      </c>
      <c r="M67" s="845"/>
    </row>
    <row r="68" spans="1:13" ht="46.5" customHeight="1" x14ac:dyDescent="0.2">
      <c r="A68" s="99" t="s">
        <v>105</v>
      </c>
      <c r="B68" s="100" t="s">
        <v>131</v>
      </c>
      <c r="C68" s="100" t="s">
        <v>132</v>
      </c>
      <c r="D68" s="101" t="s">
        <v>369</v>
      </c>
      <c r="E68" s="101" t="s">
        <v>136</v>
      </c>
      <c r="F68" s="102" t="s">
        <v>314</v>
      </c>
      <c r="G68" s="103" t="s">
        <v>146</v>
      </c>
      <c r="H68" s="103" t="s">
        <v>147</v>
      </c>
      <c r="I68" s="103" t="s">
        <v>20</v>
      </c>
      <c r="J68" s="104" t="s">
        <v>241</v>
      </c>
      <c r="K68" s="104" t="s">
        <v>135</v>
      </c>
      <c r="L68" s="845"/>
      <c r="M68" s="845"/>
    </row>
    <row r="69" spans="1:13" ht="14.1" customHeight="1" x14ac:dyDescent="0.2">
      <c r="A69" s="193" t="s">
        <v>372</v>
      </c>
      <c r="B69" s="194"/>
      <c r="C69" s="195"/>
      <c r="D69" s="388"/>
      <c r="E69" s="218"/>
      <c r="F69" s="214"/>
      <c r="G69" s="214"/>
      <c r="H69" s="196"/>
      <c r="I69" s="197"/>
      <c r="J69" s="215" t="s">
        <v>379</v>
      </c>
      <c r="K69" s="198"/>
      <c r="L69" s="837"/>
      <c r="M69" s="838"/>
    </row>
    <row r="70" spans="1:13" ht="14.1" customHeight="1" x14ac:dyDescent="0.2">
      <c r="A70" s="193" t="s">
        <v>372</v>
      </c>
      <c r="B70" s="194"/>
      <c r="C70" s="195"/>
      <c r="D70" s="388"/>
      <c r="E70" s="218"/>
      <c r="F70" s="216"/>
      <c r="G70" s="216"/>
      <c r="H70" s="196"/>
      <c r="I70" s="197"/>
      <c r="J70" s="198"/>
      <c r="K70" s="198"/>
      <c r="L70" s="837"/>
      <c r="M70" s="838"/>
    </row>
    <row r="71" spans="1:13" ht="14.1" customHeight="1" x14ac:dyDescent="0.2">
      <c r="A71" s="193" t="s">
        <v>372</v>
      </c>
      <c r="B71" s="194"/>
      <c r="C71" s="195"/>
      <c r="D71" s="388"/>
      <c r="E71" s="218"/>
      <c r="F71" s="216"/>
      <c r="G71" s="216"/>
      <c r="H71" s="196"/>
      <c r="I71" s="197"/>
      <c r="J71" s="198"/>
      <c r="K71" s="198"/>
      <c r="L71" s="837"/>
      <c r="M71" s="838"/>
    </row>
    <row r="72" spans="1:13" ht="14.1" customHeight="1" x14ac:dyDescent="0.2">
      <c r="A72" s="193" t="s">
        <v>372</v>
      </c>
      <c r="B72" s="194"/>
      <c r="C72" s="195"/>
      <c r="D72" s="388"/>
      <c r="E72" s="218"/>
      <c r="F72" s="216"/>
      <c r="G72" s="216"/>
      <c r="H72" s="196"/>
      <c r="I72" s="197"/>
      <c r="J72" s="198"/>
      <c r="K72" s="198"/>
      <c r="L72" s="837"/>
      <c r="M72" s="838"/>
    </row>
    <row r="73" spans="1:13" ht="14.1" customHeight="1" x14ac:dyDescent="0.2">
      <c r="A73" s="193" t="s">
        <v>372</v>
      </c>
      <c r="B73" s="194"/>
      <c r="C73" s="195"/>
      <c r="D73" s="388"/>
      <c r="E73" s="218"/>
      <c r="F73" s="216"/>
      <c r="G73" s="216"/>
      <c r="H73" s="196"/>
      <c r="I73" s="197"/>
      <c r="J73" s="198"/>
      <c r="K73" s="198"/>
      <c r="L73" s="837"/>
      <c r="M73" s="838"/>
    </row>
    <row r="74" spans="1:13" ht="14.1" customHeight="1" x14ac:dyDescent="0.2">
      <c r="A74" s="193" t="s">
        <v>372</v>
      </c>
      <c r="B74" s="194"/>
      <c r="C74" s="195"/>
      <c r="D74" s="388"/>
      <c r="E74" s="218"/>
      <c r="F74" s="216"/>
      <c r="G74" s="216"/>
      <c r="H74" s="196"/>
      <c r="I74" s="197"/>
      <c r="J74" s="198"/>
      <c r="K74" s="198"/>
      <c r="L74" s="837"/>
      <c r="M74" s="838"/>
    </row>
    <row r="75" spans="1:13" ht="14.1" customHeight="1" x14ac:dyDescent="0.2">
      <c r="A75" s="193" t="s">
        <v>372</v>
      </c>
      <c r="B75" s="194"/>
      <c r="C75" s="195"/>
      <c r="D75" s="388"/>
      <c r="E75" s="218"/>
      <c r="F75" s="216"/>
      <c r="G75" s="216"/>
      <c r="H75" s="196"/>
      <c r="I75" s="197"/>
      <c r="J75" s="198"/>
      <c r="K75" s="198"/>
      <c r="L75" s="837"/>
      <c r="M75" s="838"/>
    </row>
    <row r="76" spans="1:13" ht="14.1" customHeight="1" x14ac:dyDescent="0.2">
      <c r="A76" s="193" t="s">
        <v>372</v>
      </c>
      <c r="B76" s="194"/>
      <c r="C76" s="195"/>
      <c r="D76" s="388"/>
      <c r="E76" s="218"/>
      <c r="F76" s="216"/>
      <c r="G76" s="216"/>
      <c r="H76" s="196"/>
      <c r="I76" s="197"/>
      <c r="J76" s="198"/>
      <c r="K76" s="198"/>
      <c r="L76" s="837"/>
      <c r="M76" s="838"/>
    </row>
    <row r="77" spans="1:13" ht="14.1" customHeight="1" x14ac:dyDescent="0.2">
      <c r="A77" s="193" t="s">
        <v>372</v>
      </c>
      <c r="B77" s="194"/>
      <c r="C77" s="195"/>
      <c r="D77" s="388"/>
      <c r="E77" s="218"/>
      <c r="F77" s="216"/>
      <c r="G77" s="216"/>
      <c r="H77" s="196"/>
      <c r="I77" s="197"/>
      <c r="J77" s="198"/>
      <c r="K77" s="198"/>
      <c r="L77" s="837"/>
      <c r="M77" s="838"/>
    </row>
    <row r="78" spans="1:13" ht="14.1" customHeight="1" x14ac:dyDescent="0.2">
      <c r="A78" s="193" t="s">
        <v>372</v>
      </c>
      <c r="B78" s="201"/>
      <c r="C78" s="202"/>
      <c r="D78" s="389"/>
      <c r="E78" s="219"/>
      <c r="F78" s="217"/>
      <c r="G78" s="217"/>
      <c r="H78" s="203"/>
      <c r="I78" s="204"/>
      <c r="J78" s="205"/>
      <c r="K78" s="205"/>
      <c r="L78" s="837"/>
      <c r="M78" s="838"/>
    </row>
    <row r="79" spans="1:13" ht="14.1" customHeight="1" x14ac:dyDescent="0.2">
      <c r="A79" s="206" t="s">
        <v>21</v>
      </c>
      <c r="B79" s="207">
        <f>SUM(B69:B78)</f>
        <v>0</v>
      </c>
      <c r="C79" s="208">
        <f>SUM(C69:C78)</f>
        <v>0</v>
      </c>
      <c r="D79" s="209"/>
      <c r="E79" s="209"/>
      <c r="F79" s="210">
        <f>SUM(F69:F78)</f>
        <v>0</v>
      </c>
      <c r="G79" s="210">
        <f>SUM(G69:G78)</f>
        <v>0</v>
      </c>
      <c r="H79" s="211">
        <f>SUM(H69:H78)</f>
        <v>0</v>
      </c>
      <c r="I79" s="212">
        <f>SUM(I69:I78)</f>
        <v>0</v>
      </c>
      <c r="J79" s="303"/>
      <c r="K79" s="212">
        <f>SUM(K69:K78)</f>
        <v>0</v>
      </c>
      <c r="L79" s="835">
        <f>SUM(L69:M78)</f>
        <v>0</v>
      </c>
      <c r="M79" s="836"/>
    </row>
    <row r="80" spans="1:13" ht="14.1" customHeight="1" x14ac:dyDescent="0.2">
      <c r="A80" s="558"/>
      <c r="B80" s="559"/>
      <c r="C80" s="559"/>
      <c r="D80" s="221"/>
      <c r="E80" s="221"/>
      <c r="F80" s="235"/>
      <c r="G80" s="235"/>
      <c r="H80" s="560"/>
      <c r="I80" s="560"/>
      <c r="J80" s="560"/>
      <c r="K80" s="560"/>
      <c r="L80" s="561"/>
      <c r="M80" s="561"/>
    </row>
    <row r="81" spans="4:5" ht="14.1" hidden="1" customHeight="1" x14ac:dyDescent="0.2">
      <c r="D81" s="850" t="s">
        <v>340</v>
      </c>
      <c r="E81" s="850"/>
    </row>
    <row r="82" spans="4:5" ht="14.1" hidden="1" customHeight="1" x14ac:dyDescent="0.2">
      <c r="D82" s="849" t="str">
        <f>A3</f>
        <v>PROJET #1 / TITRE DU PROJET :</v>
      </c>
      <c r="E82" s="849"/>
    </row>
    <row r="83" spans="4:5" ht="14.1" hidden="1" customHeight="1" x14ac:dyDescent="0.2">
      <c r="D83" s="304" t="s">
        <v>315</v>
      </c>
      <c r="E83" s="310"/>
    </row>
    <row r="84" spans="4:5" ht="14.1" hidden="1" customHeight="1" x14ac:dyDescent="0.2">
      <c r="D84" s="306" t="s">
        <v>316</v>
      </c>
      <c r="E84" s="311"/>
    </row>
    <row r="85" spans="4:5" ht="14.1" hidden="1" customHeight="1" x14ac:dyDescent="0.2">
      <c r="D85" s="198" t="s">
        <v>317</v>
      </c>
      <c r="E85" s="311"/>
    </row>
    <row r="86" spans="4:5" ht="14.1" hidden="1" customHeight="1" x14ac:dyDescent="0.2">
      <c r="D86" s="198" t="s">
        <v>318</v>
      </c>
      <c r="E86" s="311"/>
    </row>
    <row r="87" spans="4:5" ht="14.1" hidden="1" customHeight="1" x14ac:dyDescent="0.2">
      <c r="D87" s="198" t="s">
        <v>319</v>
      </c>
      <c r="E87" s="311"/>
    </row>
    <row r="88" spans="4:5" ht="14.1" hidden="1" customHeight="1" x14ac:dyDescent="0.2">
      <c r="D88" s="198" t="s">
        <v>331</v>
      </c>
      <c r="E88" s="311"/>
    </row>
    <row r="89" spans="4:5" ht="14.1" hidden="1" customHeight="1" x14ac:dyDescent="0.2">
      <c r="D89" s="198" t="s">
        <v>320</v>
      </c>
      <c r="E89" s="311"/>
    </row>
    <row r="90" spans="4:5" ht="14.1" hidden="1" customHeight="1" x14ac:dyDescent="0.2">
      <c r="D90" s="198" t="s">
        <v>321</v>
      </c>
      <c r="E90" s="311"/>
    </row>
    <row r="91" spans="4:5" ht="14.1" hidden="1" customHeight="1" x14ac:dyDescent="0.2">
      <c r="D91" s="198" t="s">
        <v>322</v>
      </c>
      <c r="E91" s="311"/>
    </row>
    <row r="92" spans="4:5" ht="14.1" hidden="1" customHeight="1" x14ac:dyDescent="0.2">
      <c r="D92" s="198" t="s">
        <v>323</v>
      </c>
      <c r="E92" s="311"/>
    </row>
    <row r="93" spans="4:5" ht="14.1" hidden="1" customHeight="1" x14ac:dyDescent="0.2">
      <c r="D93" s="198" t="s">
        <v>324</v>
      </c>
      <c r="E93" s="311"/>
    </row>
    <row r="94" spans="4:5" ht="14.1" hidden="1" customHeight="1" x14ac:dyDescent="0.2">
      <c r="D94" s="205" t="s">
        <v>325</v>
      </c>
      <c r="E94" s="312"/>
    </row>
    <row r="95" spans="4:5" ht="14.1" hidden="1" customHeight="1" x14ac:dyDescent="0.2"/>
    <row r="96" spans="4:5" ht="14.1" hidden="1" customHeight="1" x14ac:dyDescent="0.2">
      <c r="D96" s="849" t="str">
        <f>A19</f>
        <v>PROJET #2 / TITRE DU PROJET :</v>
      </c>
      <c r="E96" s="849"/>
    </row>
    <row r="97" spans="4:5" ht="14.1" hidden="1" customHeight="1" x14ac:dyDescent="0.2">
      <c r="D97" s="304" t="s">
        <v>315</v>
      </c>
      <c r="E97" s="310"/>
    </row>
    <row r="98" spans="4:5" ht="14.1" hidden="1" customHeight="1" x14ac:dyDescent="0.2">
      <c r="D98" s="306" t="s">
        <v>316</v>
      </c>
      <c r="E98" s="311"/>
    </row>
    <row r="99" spans="4:5" ht="14.1" hidden="1" customHeight="1" x14ac:dyDescent="0.2">
      <c r="D99" s="198" t="s">
        <v>317</v>
      </c>
      <c r="E99" s="311"/>
    </row>
    <row r="100" spans="4:5" ht="14.1" hidden="1" customHeight="1" x14ac:dyDescent="0.2">
      <c r="D100" s="198" t="s">
        <v>318</v>
      </c>
      <c r="E100" s="311"/>
    </row>
    <row r="101" spans="4:5" ht="14.1" hidden="1" customHeight="1" x14ac:dyDescent="0.2">
      <c r="D101" s="198" t="s">
        <v>319</v>
      </c>
      <c r="E101" s="311"/>
    </row>
    <row r="102" spans="4:5" ht="14.1" hidden="1" customHeight="1" x14ac:dyDescent="0.2">
      <c r="D102" s="198" t="s">
        <v>331</v>
      </c>
      <c r="E102" s="311"/>
    </row>
    <row r="103" spans="4:5" ht="14.1" hidden="1" customHeight="1" x14ac:dyDescent="0.2">
      <c r="D103" s="198" t="s">
        <v>320</v>
      </c>
      <c r="E103" s="311"/>
    </row>
    <row r="104" spans="4:5" ht="14.1" hidden="1" customHeight="1" x14ac:dyDescent="0.2">
      <c r="D104" s="198" t="s">
        <v>321</v>
      </c>
      <c r="E104" s="311"/>
    </row>
    <row r="105" spans="4:5" ht="14.1" hidden="1" customHeight="1" x14ac:dyDescent="0.2">
      <c r="D105" s="198" t="s">
        <v>322</v>
      </c>
      <c r="E105" s="311"/>
    </row>
    <row r="106" spans="4:5" ht="14.1" hidden="1" customHeight="1" x14ac:dyDescent="0.2">
      <c r="D106" s="198" t="s">
        <v>323</v>
      </c>
      <c r="E106" s="311"/>
    </row>
    <row r="107" spans="4:5" ht="14.1" hidden="1" customHeight="1" x14ac:dyDescent="0.2">
      <c r="D107" s="198" t="s">
        <v>324</v>
      </c>
      <c r="E107" s="311"/>
    </row>
    <row r="108" spans="4:5" ht="14.1" hidden="1" customHeight="1" x14ac:dyDescent="0.2">
      <c r="D108" s="205" t="s">
        <v>325</v>
      </c>
      <c r="E108" s="312"/>
    </row>
    <row r="109" spans="4:5" ht="14.1" hidden="1" customHeight="1" x14ac:dyDescent="0.2"/>
    <row r="110" spans="4:5" ht="14.1" hidden="1" customHeight="1" x14ac:dyDescent="0.2">
      <c r="D110" s="849" t="str">
        <f>A35</f>
        <v>PROJET #3 / TITRE DU PROJET :</v>
      </c>
      <c r="E110" s="849"/>
    </row>
    <row r="111" spans="4:5" ht="14.1" hidden="1" customHeight="1" x14ac:dyDescent="0.2">
      <c r="D111" s="304" t="s">
        <v>315</v>
      </c>
      <c r="E111" s="310"/>
    </row>
    <row r="112" spans="4:5" ht="14.1" hidden="1" customHeight="1" x14ac:dyDescent="0.2">
      <c r="D112" s="306" t="s">
        <v>316</v>
      </c>
      <c r="E112" s="311"/>
    </row>
    <row r="113" spans="4:5" ht="14.1" hidden="1" customHeight="1" x14ac:dyDescent="0.2">
      <c r="D113" s="198" t="s">
        <v>317</v>
      </c>
      <c r="E113" s="311"/>
    </row>
    <row r="114" spans="4:5" ht="14.1" hidden="1" customHeight="1" x14ac:dyDescent="0.2">
      <c r="D114" s="198" t="s">
        <v>318</v>
      </c>
      <c r="E114" s="311"/>
    </row>
    <row r="115" spans="4:5" ht="14.1" hidden="1" customHeight="1" x14ac:dyDescent="0.2">
      <c r="D115" s="198" t="s">
        <v>319</v>
      </c>
      <c r="E115" s="311"/>
    </row>
    <row r="116" spans="4:5" ht="14.1" hidden="1" customHeight="1" x14ac:dyDescent="0.2">
      <c r="D116" s="198" t="s">
        <v>331</v>
      </c>
      <c r="E116" s="311"/>
    </row>
    <row r="117" spans="4:5" ht="14.1" hidden="1" customHeight="1" x14ac:dyDescent="0.2">
      <c r="D117" s="198" t="s">
        <v>320</v>
      </c>
      <c r="E117" s="311"/>
    </row>
    <row r="118" spans="4:5" ht="14.1" hidden="1" customHeight="1" x14ac:dyDescent="0.2">
      <c r="D118" s="198" t="s">
        <v>321</v>
      </c>
      <c r="E118" s="311"/>
    </row>
    <row r="119" spans="4:5" ht="14.1" hidden="1" customHeight="1" x14ac:dyDescent="0.2">
      <c r="D119" s="198" t="s">
        <v>322</v>
      </c>
      <c r="E119" s="311"/>
    </row>
    <row r="120" spans="4:5" ht="14.1" hidden="1" customHeight="1" x14ac:dyDescent="0.2">
      <c r="D120" s="198" t="s">
        <v>323</v>
      </c>
      <c r="E120" s="311"/>
    </row>
    <row r="121" spans="4:5" ht="14.1" hidden="1" customHeight="1" x14ac:dyDescent="0.2">
      <c r="D121" s="198" t="s">
        <v>324</v>
      </c>
      <c r="E121" s="311"/>
    </row>
    <row r="122" spans="4:5" ht="14.1" hidden="1" customHeight="1" x14ac:dyDescent="0.2">
      <c r="D122" s="205" t="s">
        <v>325</v>
      </c>
      <c r="E122" s="312"/>
    </row>
    <row r="123" spans="4:5" ht="14.1" hidden="1" customHeight="1" x14ac:dyDescent="0.2"/>
    <row r="124" spans="4:5" ht="14.1" hidden="1" customHeight="1" x14ac:dyDescent="0.2">
      <c r="D124" s="849" t="str">
        <f>A51</f>
        <v>PROJET #4 / TITRE DU PROJET :</v>
      </c>
      <c r="E124" s="849"/>
    </row>
    <row r="125" spans="4:5" ht="14.1" hidden="1" customHeight="1" x14ac:dyDescent="0.2">
      <c r="D125" s="304" t="s">
        <v>315</v>
      </c>
      <c r="E125" s="310"/>
    </row>
    <row r="126" spans="4:5" ht="14.1" hidden="1" customHeight="1" x14ac:dyDescent="0.2">
      <c r="D126" s="306" t="s">
        <v>316</v>
      </c>
      <c r="E126" s="311"/>
    </row>
    <row r="127" spans="4:5" ht="14.1" hidden="1" customHeight="1" x14ac:dyDescent="0.2">
      <c r="D127" s="198" t="s">
        <v>317</v>
      </c>
      <c r="E127" s="311"/>
    </row>
    <row r="128" spans="4:5" ht="14.1" hidden="1" customHeight="1" x14ac:dyDescent="0.2">
      <c r="D128" s="198" t="s">
        <v>318</v>
      </c>
      <c r="E128" s="311"/>
    </row>
    <row r="129" spans="4:5" ht="14.1" hidden="1" customHeight="1" x14ac:dyDescent="0.2">
      <c r="D129" s="198" t="s">
        <v>319</v>
      </c>
      <c r="E129" s="311"/>
    </row>
    <row r="130" spans="4:5" ht="14.1" hidden="1" customHeight="1" x14ac:dyDescent="0.2">
      <c r="D130" s="198" t="s">
        <v>331</v>
      </c>
      <c r="E130" s="311"/>
    </row>
    <row r="131" spans="4:5" ht="14.1" hidden="1" customHeight="1" x14ac:dyDescent="0.2">
      <c r="D131" s="198" t="s">
        <v>320</v>
      </c>
      <c r="E131" s="311"/>
    </row>
    <row r="132" spans="4:5" ht="14.1" hidden="1" customHeight="1" x14ac:dyDescent="0.2">
      <c r="D132" s="198" t="s">
        <v>321</v>
      </c>
      <c r="E132" s="311"/>
    </row>
    <row r="133" spans="4:5" ht="14.1" hidden="1" customHeight="1" x14ac:dyDescent="0.2">
      <c r="D133" s="198" t="s">
        <v>322</v>
      </c>
      <c r="E133" s="311"/>
    </row>
    <row r="134" spans="4:5" ht="14.1" hidden="1" customHeight="1" x14ac:dyDescent="0.2">
      <c r="D134" s="198" t="s">
        <v>323</v>
      </c>
      <c r="E134" s="311"/>
    </row>
    <row r="135" spans="4:5" ht="14.1" hidden="1" customHeight="1" x14ac:dyDescent="0.2">
      <c r="D135" s="198" t="s">
        <v>324</v>
      </c>
      <c r="E135" s="311"/>
    </row>
    <row r="136" spans="4:5" ht="14.1" hidden="1" customHeight="1" x14ac:dyDescent="0.2">
      <c r="D136" s="205" t="s">
        <v>325</v>
      </c>
      <c r="E136" s="312"/>
    </row>
    <row r="137" spans="4:5" ht="14.1" hidden="1" customHeight="1" x14ac:dyDescent="0.2">
      <c r="D137" s="537"/>
      <c r="E137" s="538"/>
    </row>
    <row r="138" spans="4:5" ht="14.1" hidden="1" customHeight="1" x14ac:dyDescent="0.2">
      <c r="D138" s="849" t="str">
        <f>A66</f>
        <v>PROJET #5 / TITRE DU PROJET :</v>
      </c>
      <c r="E138" s="849"/>
    </row>
    <row r="139" spans="4:5" ht="14.1" hidden="1" customHeight="1" x14ac:dyDescent="0.2">
      <c r="D139" s="304" t="s">
        <v>315</v>
      </c>
      <c r="E139" s="310"/>
    </row>
    <row r="140" spans="4:5" ht="14.1" hidden="1" customHeight="1" x14ac:dyDescent="0.2">
      <c r="D140" s="306" t="s">
        <v>316</v>
      </c>
      <c r="E140" s="311"/>
    </row>
    <row r="141" spans="4:5" ht="14.1" hidden="1" customHeight="1" x14ac:dyDescent="0.2">
      <c r="D141" s="198" t="s">
        <v>317</v>
      </c>
      <c r="E141" s="311"/>
    </row>
    <row r="142" spans="4:5" ht="14.1" hidden="1" customHeight="1" x14ac:dyDescent="0.2">
      <c r="D142" s="198" t="s">
        <v>318</v>
      </c>
      <c r="E142" s="311"/>
    </row>
    <row r="143" spans="4:5" ht="14.1" hidden="1" customHeight="1" x14ac:dyDescent="0.2">
      <c r="D143" s="198" t="s">
        <v>319</v>
      </c>
      <c r="E143" s="311"/>
    </row>
    <row r="144" spans="4:5" ht="14.1" hidden="1" customHeight="1" x14ac:dyDescent="0.2">
      <c r="D144" s="198" t="s">
        <v>331</v>
      </c>
      <c r="E144" s="311"/>
    </row>
    <row r="145" spans="4:5" ht="14.1" hidden="1" customHeight="1" x14ac:dyDescent="0.2">
      <c r="D145" s="198" t="s">
        <v>320</v>
      </c>
      <c r="E145" s="311"/>
    </row>
    <row r="146" spans="4:5" ht="14.1" hidden="1" customHeight="1" x14ac:dyDescent="0.2">
      <c r="D146" s="198" t="s">
        <v>321</v>
      </c>
      <c r="E146" s="311"/>
    </row>
    <row r="147" spans="4:5" ht="14.1" hidden="1" customHeight="1" x14ac:dyDescent="0.2">
      <c r="D147" s="198" t="s">
        <v>322</v>
      </c>
      <c r="E147" s="311"/>
    </row>
    <row r="148" spans="4:5" ht="14.1" hidden="1" customHeight="1" x14ac:dyDescent="0.2">
      <c r="D148" s="198" t="s">
        <v>323</v>
      </c>
      <c r="E148" s="311"/>
    </row>
    <row r="149" spans="4:5" ht="14.1" hidden="1" customHeight="1" x14ac:dyDescent="0.2">
      <c r="D149" s="198" t="s">
        <v>324</v>
      </c>
      <c r="E149" s="311"/>
    </row>
    <row r="150" spans="4:5" ht="14.1" hidden="1" customHeight="1" x14ac:dyDescent="0.2">
      <c r="D150" s="205" t="s">
        <v>325</v>
      </c>
      <c r="E150" s="312"/>
    </row>
  </sheetData>
  <mergeCells count="88">
    <mergeCell ref="A66:M66"/>
    <mergeCell ref="A67:E67"/>
    <mergeCell ref="F67:K67"/>
    <mergeCell ref="L67:M68"/>
    <mergeCell ref="L69:M69"/>
    <mergeCell ref="D138:E138"/>
    <mergeCell ref="L75:M75"/>
    <mergeCell ref="L76:M76"/>
    <mergeCell ref="L77:M77"/>
    <mergeCell ref="L78:M78"/>
    <mergeCell ref="L79:M79"/>
    <mergeCell ref="D82:E82"/>
    <mergeCell ref="D96:E96"/>
    <mergeCell ref="D110:E110"/>
    <mergeCell ref="D124:E124"/>
    <mergeCell ref="D81:E81"/>
    <mergeCell ref="L70:M70"/>
    <mergeCell ref="L71:M71"/>
    <mergeCell ref="L72:M72"/>
    <mergeCell ref="L73:M73"/>
    <mergeCell ref="L74:M74"/>
    <mergeCell ref="A33:M33"/>
    <mergeCell ref="A18:M18"/>
    <mergeCell ref="A34:M34"/>
    <mergeCell ref="L44:M44"/>
    <mergeCell ref="L30:M30"/>
    <mergeCell ref="L31:M31"/>
    <mergeCell ref="L32:M32"/>
    <mergeCell ref="A35:M35"/>
    <mergeCell ref="A36:E36"/>
    <mergeCell ref="F36:K36"/>
    <mergeCell ref="L36:M37"/>
    <mergeCell ref="L24:M24"/>
    <mergeCell ref="L25:M25"/>
    <mergeCell ref="L26:M26"/>
    <mergeCell ref="L27:M27"/>
    <mergeCell ref="L45:M45"/>
    <mergeCell ref="L46:M46"/>
    <mergeCell ref="L47:M47"/>
    <mergeCell ref="L48:M48"/>
    <mergeCell ref="L38:M38"/>
    <mergeCell ref="L39:M39"/>
    <mergeCell ref="L40:M40"/>
    <mergeCell ref="L41:M41"/>
    <mergeCell ref="L42:M42"/>
    <mergeCell ref="L43:M43"/>
    <mergeCell ref="A4:E4"/>
    <mergeCell ref="L28:M28"/>
    <mergeCell ref="L29:M29"/>
    <mergeCell ref="A19:M19"/>
    <mergeCell ref="A20:E20"/>
    <mergeCell ref="F20:K20"/>
    <mergeCell ref="L20:M21"/>
    <mergeCell ref="L22:M22"/>
    <mergeCell ref="L23:M23"/>
    <mergeCell ref="A17:M17"/>
    <mergeCell ref="A2:M2"/>
    <mergeCell ref="L16:M16"/>
    <mergeCell ref="A1:M1"/>
    <mergeCell ref="F4:K4"/>
    <mergeCell ref="L14:M14"/>
    <mergeCell ref="L15:M15"/>
    <mergeCell ref="L12:M12"/>
    <mergeCell ref="L13:M13"/>
    <mergeCell ref="L10:M10"/>
    <mergeCell ref="L11:M11"/>
    <mergeCell ref="L8:M8"/>
    <mergeCell ref="L9:M9"/>
    <mergeCell ref="L6:M6"/>
    <mergeCell ref="L7:M7"/>
    <mergeCell ref="A3:M3"/>
    <mergeCell ref="L4:M5"/>
    <mergeCell ref="A50:M50"/>
    <mergeCell ref="A51:M51"/>
    <mergeCell ref="A52:E52"/>
    <mergeCell ref="F52:K52"/>
    <mergeCell ref="L52:M53"/>
    <mergeCell ref="L54:M54"/>
    <mergeCell ref="L55:M55"/>
    <mergeCell ref="L56:M56"/>
    <mergeCell ref="L57:M57"/>
    <mergeCell ref="L58:M58"/>
    <mergeCell ref="L64:M64"/>
    <mergeCell ref="L59:M59"/>
    <mergeCell ref="L60:M60"/>
    <mergeCell ref="L61:M61"/>
    <mergeCell ref="L62:M62"/>
    <mergeCell ref="L63:M63"/>
  </mergeCells>
  <phoneticPr fontId="30" type="noConversion"/>
  <printOptions gridLines="1"/>
  <pageMargins left="0.39370078740157483" right="0.39370078740157483" top="1.1811023622047245" bottom="0.98425196850393704" header="0.51181102362204722" footer="0.51181102362204722"/>
  <pageSetup scale="75" fitToHeight="0" orientation="landscape" r:id="rId1"/>
  <headerFooter alignWithMargins="0">
    <oddHeader>&amp;C&amp;"Calibri,Normal"&amp;9MUSICACTION
INITIATIVES COLLECTIVES
DÉVELOPPEMENT DES COMPÉTENCES</oddHeader>
  </headerFooter>
  <ignoredErrors>
    <ignoredError sqref="D16:E16 D32:E32 D48:E48 A3 A19 M16 M48 D82 D96 D110 D124 M32" unlockedFormula="1"/>
  </ignoredError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A6164-B29B-4320-8615-FE70D9CEAB52}">
  <sheetPr>
    <tabColor theme="7" tint="0.79998168889431442"/>
  </sheetPr>
  <dimension ref="A1:P74"/>
  <sheetViews>
    <sheetView zoomScaleNormal="100" workbookViewId="0">
      <selection activeCell="A5" sqref="A5:K5"/>
    </sheetView>
  </sheetViews>
  <sheetFormatPr baseColWidth="10" defaultColWidth="10.85546875" defaultRowHeight="12.75" x14ac:dyDescent="0.2"/>
  <cols>
    <col min="1" max="1" width="31" style="8" customWidth="1"/>
    <col min="2" max="2" width="14.140625" style="1" customWidth="1"/>
    <col min="3" max="3" width="14.85546875" style="1" customWidth="1"/>
    <col min="4" max="16384" width="10.85546875" style="1"/>
  </cols>
  <sheetData>
    <row r="1" spans="1:16" s="5" customFormat="1" ht="45" customHeight="1" x14ac:dyDescent="0.25">
      <c r="A1" s="828" t="s">
        <v>173</v>
      </c>
      <c r="B1" s="828"/>
      <c r="C1" s="828"/>
      <c r="D1" s="828"/>
      <c r="E1" s="828"/>
      <c r="F1" s="828"/>
      <c r="G1" s="828"/>
      <c r="H1" s="828"/>
      <c r="I1" s="828"/>
      <c r="J1" s="828"/>
      <c r="K1" s="828"/>
      <c r="L1" s="6"/>
      <c r="M1" s="6"/>
      <c r="N1" s="6"/>
      <c r="O1" s="6"/>
      <c r="P1" s="6"/>
    </row>
    <row r="2" spans="1:16" ht="15" customHeight="1" x14ac:dyDescent="0.2">
      <c r="A2" s="834"/>
      <c r="B2" s="834"/>
      <c r="C2" s="834"/>
      <c r="D2" s="834"/>
      <c r="E2" s="834"/>
      <c r="F2" s="834"/>
      <c r="G2" s="834"/>
      <c r="H2" s="834"/>
      <c r="I2" s="834"/>
      <c r="J2" s="834"/>
      <c r="K2" s="834"/>
    </row>
    <row r="3" spans="1:16" ht="24" customHeight="1" x14ac:dyDescent="0.2">
      <c r="A3" s="851" t="s">
        <v>149</v>
      </c>
      <c r="B3" s="851"/>
      <c r="C3" s="851"/>
      <c r="D3" s="851"/>
      <c r="E3" s="851"/>
      <c r="F3" s="851"/>
      <c r="G3" s="851"/>
      <c r="H3" s="851"/>
      <c r="I3" s="851"/>
      <c r="J3" s="851"/>
      <c r="K3" s="851"/>
      <c r="L3" s="51"/>
    </row>
    <row r="4" spans="1:16" ht="54" customHeight="1" x14ac:dyDescent="0.2">
      <c r="A4" s="821" t="s">
        <v>512</v>
      </c>
      <c r="B4" s="821"/>
      <c r="C4" s="821"/>
      <c r="D4" s="821"/>
      <c r="E4" s="821"/>
      <c r="F4" s="821"/>
      <c r="G4" s="821"/>
      <c r="H4" s="821"/>
      <c r="I4" s="821"/>
      <c r="J4" s="821"/>
      <c r="K4" s="821"/>
      <c r="L4" s="51"/>
    </row>
    <row r="5" spans="1:16" ht="64.5" customHeight="1" x14ac:dyDescent="0.2">
      <c r="A5" s="822"/>
      <c r="B5" s="822"/>
      <c r="C5" s="822"/>
      <c r="D5" s="822"/>
      <c r="E5" s="822"/>
      <c r="F5" s="822"/>
      <c r="G5" s="822"/>
      <c r="H5" s="822"/>
      <c r="I5" s="822"/>
      <c r="J5" s="822"/>
      <c r="K5" s="822"/>
      <c r="L5" s="51"/>
    </row>
    <row r="6" spans="1:16" ht="30" customHeight="1" x14ac:dyDescent="0.2">
      <c r="A6" s="772" t="s">
        <v>480</v>
      </c>
      <c r="B6" s="852"/>
      <c r="C6" s="852"/>
      <c r="D6" s="852"/>
      <c r="E6" s="852"/>
      <c r="F6" s="852"/>
      <c r="G6" s="852"/>
      <c r="H6" s="852"/>
      <c r="I6" s="852"/>
      <c r="J6" s="852"/>
      <c r="K6" s="852"/>
      <c r="L6" s="51"/>
    </row>
    <row r="7" spans="1:16" ht="45" customHeight="1" x14ac:dyDescent="0.2">
      <c r="A7" s="818"/>
      <c r="B7" s="853"/>
      <c r="C7" s="853"/>
      <c r="D7" s="853"/>
      <c r="E7" s="853"/>
      <c r="F7" s="853"/>
      <c r="G7" s="853"/>
      <c r="H7" s="853"/>
      <c r="I7" s="853"/>
      <c r="J7" s="853"/>
      <c r="K7" s="853"/>
      <c r="L7" s="51"/>
    </row>
    <row r="8" spans="1:16" ht="15" customHeight="1" x14ac:dyDescent="0.2">
      <c r="A8" s="772" t="s">
        <v>481</v>
      </c>
      <c r="B8" s="772"/>
      <c r="C8" s="772"/>
      <c r="D8" s="772"/>
      <c r="E8" s="772"/>
      <c r="F8" s="772"/>
      <c r="G8" s="772"/>
      <c r="H8" s="772"/>
      <c r="I8" s="772"/>
      <c r="J8" s="772"/>
      <c r="K8" s="772"/>
      <c r="L8" s="51"/>
    </row>
    <row r="9" spans="1:16" ht="45" customHeight="1" x14ac:dyDescent="0.2">
      <c r="A9" s="818"/>
      <c r="B9" s="818"/>
      <c r="C9" s="818"/>
      <c r="D9" s="818"/>
      <c r="E9" s="818"/>
      <c r="F9" s="818"/>
      <c r="G9" s="818"/>
      <c r="H9" s="818"/>
      <c r="I9" s="818"/>
      <c r="J9" s="818"/>
      <c r="K9" s="818"/>
      <c r="L9" s="51"/>
    </row>
    <row r="10" spans="1:16" ht="30" customHeight="1" x14ac:dyDescent="0.2">
      <c r="A10" s="772" t="s">
        <v>482</v>
      </c>
      <c r="B10" s="772"/>
      <c r="C10" s="772"/>
      <c r="D10" s="772"/>
      <c r="E10" s="772"/>
      <c r="F10" s="772"/>
      <c r="G10" s="772"/>
      <c r="H10" s="772"/>
      <c r="I10" s="772"/>
      <c r="J10" s="772"/>
      <c r="K10" s="772"/>
      <c r="L10" s="51"/>
    </row>
    <row r="11" spans="1:16" ht="45" customHeight="1" x14ac:dyDescent="0.2">
      <c r="A11" s="815"/>
      <c r="B11" s="818"/>
      <c r="C11" s="818"/>
      <c r="D11" s="818"/>
      <c r="E11" s="818"/>
      <c r="F11" s="818"/>
      <c r="G11" s="818"/>
      <c r="H11" s="818"/>
      <c r="I11" s="818"/>
      <c r="J11" s="818"/>
      <c r="K11" s="818"/>
      <c r="L11" s="51"/>
    </row>
    <row r="12" spans="1:16" ht="15" customHeight="1" x14ac:dyDescent="0.2">
      <c r="A12" s="816" t="s">
        <v>483</v>
      </c>
      <c r="B12" s="816"/>
      <c r="C12" s="816"/>
      <c r="D12" s="816"/>
      <c r="E12" s="816"/>
      <c r="F12" s="816"/>
      <c r="G12" s="816"/>
      <c r="H12" s="816"/>
      <c r="I12" s="816"/>
      <c r="J12" s="816"/>
      <c r="K12" s="816"/>
      <c r="L12" s="51"/>
    </row>
    <row r="13" spans="1:16" ht="45" customHeight="1" x14ac:dyDescent="0.2">
      <c r="A13" s="815"/>
      <c r="B13" s="815"/>
      <c r="C13" s="815"/>
      <c r="D13" s="815"/>
      <c r="E13" s="815"/>
      <c r="F13" s="815"/>
      <c r="G13" s="815"/>
      <c r="H13" s="815"/>
      <c r="I13" s="815"/>
      <c r="J13" s="815"/>
      <c r="K13" s="815"/>
      <c r="L13" s="51"/>
    </row>
    <row r="14" spans="1:16" ht="15" customHeight="1" x14ac:dyDescent="0.2">
      <c r="A14" s="816" t="s">
        <v>484</v>
      </c>
      <c r="B14" s="854"/>
      <c r="C14" s="854"/>
      <c r="D14" s="854"/>
      <c r="E14" s="854"/>
      <c r="F14" s="854"/>
      <c r="G14" s="854"/>
      <c r="H14" s="854"/>
      <c r="I14" s="854"/>
      <c r="J14" s="854"/>
      <c r="K14" s="854"/>
      <c r="L14" s="51"/>
    </row>
    <row r="15" spans="1:16" ht="42" customHeight="1" x14ac:dyDescent="0.2">
      <c r="A15" s="815"/>
      <c r="B15" s="815"/>
      <c r="C15" s="815"/>
      <c r="D15" s="815"/>
      <c r="E15" s="815"/>
      <c r="F15" s="815"/>
      <c r="G15" s="815"/>
      <c r="H15" s="815"/>
      <c r="I15" s="815"/>
      <c r="J15" s="815"/>
      <c r="K15" s="815"/>
      <c r="L15" s="51"/>
    </row>
    <row r="16" spans="1:16" ht="15" customHeight="1" x14ac:dyDescent="0.2">
      <c r="A16" s="772" t="s">
        <v>485</v>
      </c>
      <c r="B16" s="772"/>
      <c r="C16" s="772"/>
      <c r="D16" s="772"/>
      <c r="E16" s="772"/>
      <c r="F16" s="772"/>
      <c r="G16" s="772"/>
      <c r="H16" s="772"/>
      <c r="I16" s="772"/>
      <c r="J16" s="772"/>
      <c r="K16" s="772"/>
      <c r="L16" s="51"/>
    </row>
    <row r="17" spans="1:12" ht="45" customHeight="1" x14ac:dyDescent="0.2">
      <c r="A17" s="815"/>
      <c r="B17" s="815"/>
      <c r="C17" s="815"/>
      <c r="D17" s="815"/>
      <c r="E17" s="815"/>
      <c r="F17" s="815"/>
      <c r="G17" s="815"/>
      <c r="H17" s="815"/>
      <c r="I17" s="815"/>
      <c r="J17" s="815"/>
      <c r="K17" s="815"/>
      <c r="L17" s="51"/>
    </row>
    <row r="18" spans="1:12" ht="30" customHeight="1" x14ac:dyDescent="0.2">
      <c r="A18" s="772" t="s">
        <v>479</v>
      </c>
      <c r="B18" s="823"/>
      <c r="C18" s="823"/>
      <c r="D18" s="823"/>
      <c r="E18" s="823"/>
      <c r="F18" s="823"/>
      <c r="G18" s="823"/>
      <c r="H18" s="823"/>
      <c r="I18" s="823"/>
      <c r="J18" s="823"/>
      <c r="K18" s="823"/>
      <c r="L18" s="51"/>
    </row>
    <row r="19" spans="1:12" ht="15" customHeight="1" x14ac:dyDescent="0.2">
      <c r="A19" s="55" t="s">
        <v>137</v>
      </c>
      <c r="B19" s="827" t="s">
        <v>138</v>
      </c>
      <c r="C19" s="827"/>
      <c r="D19" s="827"/>
      <c r="E19" s="827"/>
      <c r="F19" s="827"/>
      <c r="G19" s="827"/>
      <c r="H19" s="827"/>
      <c r="I19" s="827"/>
      <c r="J19" s="827"/>
      <c r="K19" s="827"/>
      <c r="L19" s="51"/>
    </row>
    <row r="20" spans="1:12" ht="15" customHeight="1" x14ac:dyDescent="0.2">
      <c r="A20" s="56" t="s">
        <v>116</v>
      </c>
      <c r="B20" s="819"/>
      <c r="C20" s="819"/>
      <c r="D20" s="819"/>
      <c r="E20" s="819"/>
      <c r="F20" s="819"/>
      <c r="G20" s="819"/>
      <c r="H20" s="819"/>
      <c r="I20" s="819"/>
      <c r="J20" s="819"/>
      <c r="K20" s="819"/>
      <c r="L20" s="51"/>
    </row>
    <row r="21" spans="1:12" ht="15" customHeight="1" x14ac:dyDescent="0.2">
      <c r="A21" s="56" t="s">
        <v>118</v>
      </c>
      <c r="B21" s="819"/>
      <c r="C21" s="819"/>
      <c r="D21" s="819"/>
      <c r="E21" s="819"/>
      <c r="F21" s="819"/>
      <c r="G21" s="819"/>
      <c r="H21" s="819"/>
      <c r="I21" s="819"/>
      <c r="J21" s="819"/>
      <c r="K21" s="819"/>
      <c r="L21" s="51"/>
    </row>
    <row r="22" spans="1:12" ht="15" customHeight="1" x14ac:dyDescent="0.2">
      <c r="A22" s="56" t="s">
        <v>119</v>
      </c>
      <c r="B22" s="819"/>
      <c r="C22" s="819"/>
      <c r="D22" s="819"/>
      <c r="E22" s="819"/>
      <c r="F22" s="819"/>
      <c r="G22" s="819"/>
      <c r="H22" s="819"/>
      <c r="I22" s="819"/>
      <c r="J22" s="819"/>
      <c r="K22" s="819"/>
      <c r="L22" s="51"/>
    </row>
    <row r="23" spans="1:12" ht="15" customHeight="1" x14ac:dyDescent="0.2">
      <c r="A23" s="56" t="s">
        <v>120</v>
      </c>
      <c r="B23" s="819"/>
      <c r="C23" s="819"/>
      <c r="D23" s="819"/>
      <c r="E23" s="819"/>
      <c r="F23" s="819"/>
      <c r="G23" s="819"/>
      <c r="H23" s="819"/>
      <c r="I23" s="819"/>
      <c r="J23" s="819"/>
      <c r="K23" s="819"/>
      <c r="L23" s="51"/>
    </row>
    <row r="24" spans="1:12" ht="15" customHeight="1" x14ac:dyDescent="0.2">
      <c r="A24" s="56" t="s">
        <v>129</v>
      </c>
      <c r="B24" s="819"/>
      <c r="C24" s="819"/>
      <c r="D24" s="819"/>
      <c r="E24" s="819"/>
      <c r="F24" s="819"/>
      <c r="G24" s="819"/>
      <c r="H24" s="819"/>
      <c r="I24" s="819"/>
      <c r="J24" s="819"/>
      <c r="K24" s="819"/>
      <c r="L24" s="51"/>
    </row>
    <row r="25" spans="1:12" ht="15" customHeight="1" x14ac:dyDescent="0.2">
      <c r="A25" s="54" t="s">
        <v>139</v>
      </c>
      <c r="B25" s="826"/>
      <c r="C25" s="826"/>
      <c r="D25" s="826"/>
      <c r="E25" s="826"/>
      <c r="F25" s="826"/>
      <c r="G25" s="826"/>
      <c r="H25" s="826"/>
      <c r="I25" s="826"/>
      <c r="J25" s="826"/>
      <c r="K25" s="826"/>
      <c r="L25" s="51"/>
    </row>
    <row r="26" spans="1:12" ht="15" customHeight="1" x14ac:dyDescent="0.2">
      <c r="A26" s="855"/>
      <c r="B26" s="855"/>
      <c r="C26" s="855"/>
      <c r="D26" s="855"/>
      <c r="E26" s="855"/>
      <c r="F26" s="855"/>
      <c r="G26" s="855"/>
      <c r="H26" s="855"/>
      <c r="I26" s="855"/>
      <c r="J26" s="855"/>
      <c r="K26" s="855"/>
      <c r="L26" s="51"/>
    </row>
    <row r="27" spans="1:12" s="91" customFormat="1" ht="30" customHeight="1" x14ac:dyDescent="0.2">
      <c r="A27" s="856" t="s">
        <v>297</v>
      </c>
      <c r="B27" s="857"/>
      <c r="C27" s="857"/>
      <c r="D27" s="857"/>
      <c r="E27" s="857"/>
      <c r="F27" s="857"/>
      <c r="G27" s="857"/>
      <c r="H27" s="857"/>
      <c r="I27" s="857"/>
      <c r="J27" s="857"/>
      <c r="K27" s="857"/>
    </row>
    <row r="28" spans="1:12" s="91" customFormat="1" x14ac:dyDescent="0.2">
      <c r="A28" s="619" t="s">
        <v>352</v>
      </c>
      <c r="B28" s="619"/>
      <c r="C28" s="619"/>
      <c r="D28" s="619"/>
      <c r="E28" s="619"/>
      <c r="F28" s="619"/>
      <c r="G28" s="619"/>
      <c r="H28" s="619"/>
      <c r="I28" s="619"/>
      <c r="J28" s="619"/>
      <c r="K28" s="619"/>
      <c r="L28" s="113"/>
    </row>
    <row r="29" spans="1:12" s="91" customFormat="1" ht="30" customHeight="1" x14ac:dyDescent="0.2">
      <c r="A29" s="114" t="s">
        <v>213</v>
      </c>
      <c r="B29" s="623"/>
      <c r="C29" s="624"/>
      <c r="D29" s="625"/>
      <c r="E29" s="626"/>
      <c r="F29" s="626"/>
      <c r="G29" s="626"/>
      <c r="H29" s="626"/>
      <c r="I29" s="626"/>
      <c r="J29" s="626"/>
      <c r="K29" s="626"/>
    </row>
    <row r="30" spans="1:12" s="91" customFormat="1" ht="15" customHeight="1" x14ac:dyDescent="0.2">
      <c r="A30" s="622"/>
      <c r="B30" s="622"/>
      <c r="C30" s="622"/>
      <c r="D30" s="622"/>
      <c r="E30" s="622"/>
      <c r="F30" s="622"/>
      <c r="G30" s="622"/>
      <c r="H30" s="622"/>
      <c r="I30" s="622"/>
      <c r="J30" s="622"/>
      <c r="K30" s="622"/>
    </row>
    <row r="31" spans="1:12" s="91" customFormat="1" ht="15" customHeight="1" x14ac:dyDescent="0.2">
      <c r="A31" s="590" t="s">
        <v>509</v>
      </c>
      <c r="B31" s="590"/>
      <c r="C31" s="590"/>
      <c r="D31" s="590"/>
      <c r="E31" s="590"/>
      <c r="F31" s="590"/>
      <c r="G31" s="590"/>
      <c r="H31" s="590"/>
      <c r="I31" s="590"/>
      <c r="J31" s="590"/>
      <c r="K31" s="590"/>
    </row>
    <row r="32" spans="1:12" s="91" customFormat="1" ht="45" customHeight="1" x14ac:dyDescent="0.2">
      <c r="A32" s="621"/>
      <c r="B32" s="621"/>
      <c r="C32" s="621"/>
      <c r="D32" s="621"/>
      <c r="E32" s="621"/>
      <c r="F32" s="621"/>
      <c r="G32" s="621"/>
      <c r="H32" s="621"/>
      <c r="I32" s="621"/>
      <c r="J32" s="621"/>
      <c r="K32" s="621"/>
    </row>
    <row r="33" spans="1:12" s="91" customFormat="1" x14ac:dyDescent="0.2">
      <c r="A33" s="590" t="s">
        <v>510</v>
      </c>
      <c r="B33" s="590"/>
      <c r="C33" s="590"/>
      <c r="D33" s="590"/>
      <c r="E33" s="590"/>
      <c r="F33" s="590"/>
      <c r="G33" s="590"/>
      <c r="H33" s="590"/>
      <c r="I33" s="590"/>
      <c r="J33" s="590"/>
      <c r="K33" s="590"/>
    </row>
    <row r="34" spans="1:12" s="91" customFormat="1" ht="60" customHeight="1" x14ac:dyDescent="0.2">
      <c r="A34" s="615"/>
      <c r="B34" s="615"/>
      <c r="C34" s="615"/>
      <c r="D34" s="615"/>
      <c r="E34" s="615"/>
      <c r="F34" s="615"/>
      <c r="G34" s="615"/>
      <c r="H34" s="615"/>
      <c r="I34" s="615"/>
      <c r="J34" s="615"/>
      <c r="K34" s="615"/>
    </row>
    <row r="35" spans="1:12" s="91" customFormat="1" ht="30" customHeight="1" x14ac:dyDescent="0.2">
      <c r="A35" s="590" t="s">
        <v>511</v>
      </c>
      <c r="B35" s="590"/>
      <c r="C35" s="590"/>
      <c r="D35" s="590"/>
      <c r="E35" s="590"/>
      <c r="F35" s="590"/>
      <c r="G35" s="590"/>
      <c r="H35" s="590"/>
      <c r="I35" s="590"/>
      <c r="J35" s="590"/>
      <c r="K35" s="590"/>
    </row>
    <row r="36" spans="1:12" s="91" customFormat="1" ht="60" customHeight="1" thickBot="1" x14ac:dyDescent="0.25">
      <c r="A36" s="615"/>
      <c r="B36" s="615"/>
      <c r="C36" s="615"/>
      <c r="D36" s="615"/>
      <c r="E36" s="615"/>
      <c r="F36" s="615"/>
      <c r="G36" s="615"/>
      <c r="H36" s="615"/>
      <c r="I36" s="615"/>
      <c r="J36" s="615"/>
      <c r="K36" s="615"/>
    </row>
    <row r="37" spans="1:12" ht="4.5" customHeight="1" thickBot="1" x14ac:dyDescent="0.25">
      <c r="A37" s="814"/>
      <c r="B37" s="814"/>
      <c r="C37" s="814"/>
      <c r="D37" s="814"/>
      <c r="E37" s="814"/>
      <c r="F37" s="814"/>
      <c r="G37" s="814"/>
      <c r="H37" s="814"/>
      <c r="I37" s="814"/>
      <c r="J37" s="814"/>
      <c r="K37" s="814"/>
      <c r="L37" s="51"/>
    </row>
    <row r="38" spans="1:12" ht="27.75" customHeight="1" x14ac:dyDescent="0.2">
      <c r="A38" s="851" t="s">
        <v>183</v>
      </c>
      <c r="B38" s="851"/>
      <c r="C38" s="851"/>
      <c r="D38" s="851"/>
      <c r="E38" s="851"/>
      <c r="F38" s="851"/>
      <c r="G38" s="851"/>
      <c r="H38" s="851"/>
      <c r="I38" s="851"/>
      <c r="J38" s="851"/>
      <c r="K38" s="851"/>
      <c r="L38" s="51"/>
    </row>
    <row r="39" spans="1:12" ht="54" customHeight="1" x14ac:dyDescent="0.2">
      <c r="A39" s="821" t="s">
        <v>512</v>
      </c>
      <c r="B39" s="821"/>
      <c r="C39" s="821"/>
      <c r="D39" s="821"/>
      <c r="E39" s="821"/>
      <c r="F39" s="821"/>
      <c r="G39" s="821"/>
      <c r="H39" s="821"/>
      <c r="I39" s="821"/>
      <c r="J39" s="821"/>
      <c r="K39" s="821"/>
      <c r="L39" s="51"/>
    </row>
    <row r="40" spans="1:12" ht="64.5" customHeight="1" x14ac:dyDescent="0.2">
      <c r="A40" s="822"/>
      <c r="B40" s="822"/>
      <c r="C40" s="822"/>
      <c r="D40" s="822"/>
      <c r="E40" s="822"/>
      <c r="F40" s="822"/>
      <c r="G40" s="822"/>
      <c r="H40" s="822"/>
      <c r="I40" s="822"/>
      <c r="J40" s="822"/>
      <c r="K40" s="822"/>
      <c r="L40" s="51"/>
    </row>
    <row r="41" spans="1:12" ht="30" customHeight="1" x14ac:dyDescent="0.2">
      <c r="A41" s="772" t="s">
        <v>480</v>
      </c>
      <c r="B41" s="852"/>
      <c r="C41" s="852"/>
      <c r="D41" s="852"/>
      <c r="E41" s="852"/>
      <c r="F41" s="852"/>
      <c r="G41" s="852"/>
      <c r="H41" s="852"/>
      <c r="I41" s="852"/>
      <c r="J41" s="852"/>
      <c r="K41" s="852"/>
      <c r="L41" s="51"/>
    </row>
    <row r="42" spans="1:12" ht="45" customHeight="1" x14ac:dyDescent="0.2">
      <c r="A42" s="818"/>
      <c r="B42" s="853"/>
      <c r="C42" s="853"/>
      <c r="D42" s="853"/>
      <c r="E42" s="853"/>
      <c r="F42" s="853"/>
      <c r="G42" s="853"/>
      <c r="H42" s="853"/>
      <c r="I42" s="853"/>
      <c r="J42" s="853"/>
      <c r="K42" s="853"/>
      <c r="L42" s="51"/>
    </row>
    <row r="43" spans="1:12" ht="15" customHeight="1" x14ac:dyDescent="0.2">
      <c r="A43" s="772" t="s">
        <v>481</v>
      </c>
      <c r="B43" s="772"/>
      <c r="C43" s="772"/>
      <c r="D43" s="772"/>
      <c r="E43" s="772"/>
      <c r="F43" s="772"/>
      <c r="G43" s="772"/>
      <c r="H43" s="772"/>
      <c r="I43" s="772"/>
      <c r="J43" s="772"/>
      <c r="K43" s="772"/>
      <c r="L43" s="51"/>
    </row>
    <row r="44" spans="1:12" ht="45" customHeight="1" x14ac:dyDescent="0.2">
      <c r="A44" s="818"/>
      <c r="B44" s="818"/>
      <c r="C44" s="818"/>
      <c r="D44" s="818"/>
      <c r="E44" s="818"/>
      <c r="F44" s="818"/>
      <c r="G44" s="818"/>
      <c r="H44" s="818"/>
      <c r="I44" s="818"/>
      <c r="J44" s="818"/>
      <c r="K44" s="818"/>
      <c r="L44" s="51"/>
    </row>
    <row r="45" spans="1:12" ht="30" customHeight="1" x14ac:dyDescent="0.2">
      <c r="A45" s="772" t="s">
        <v>482</v>
      </c>
      <c r="B45" s="772"/>
      <c r="C45" s="772"/>
      <c r="D45" s="772"/>
      <c r="E45" s="772"/>
      <c r="F45" s="772"/>
      <c r="G45" s="772"/>
      <c r="H45" s="772"/>
      <c r="I45" s="772"/>
      <c r="J45" s="772"/>
      <c r="K45" s="772"/>
      <c r="L45" s="51"/>
    </row>
    <row r="46" spans="1:12" ht="45" customHeight="1" x14ac:dyDescent="0.2">
      <c r="A46" s="815"/>
      <c r="B46" s="818"/>
      <c r="C46" s="818"/>
      <c r="D46" s="818"/>
      <c r="E46" s="818"/>
      <c r="F46" s="818"/>
      <c r="G46" s="818"/>
      <c r="H46" s="818"/>
      <c r="I46" s="818"/>
      <c r="J46" s="818"/>
      <c r="K46" s="818"/>
      <c r="L46" s="51"/>
    </row>
    <row r="47" spans="1:12" ht="15" customHeight="1" x14ac:dyDescent="0.2">
      <c r="A47" s="816" t="s">
        <v>483</v>
      </c>
      <c r="B47" s="816"/>
      <c r="C47" s="816"/>
      <c r="D47" s="816"/>
      <c r="E47" s="816"/>
      <c r="F47" s="816"/>
      <c r="G47" s="816"/>
      <c r="H47" s="816"/>
      <c r="I47" s="816"/>
      <c r="J47" s="816"/>
      <c r="K47" s="816"/>
      <c r="L47" s="51"/>
    </row>
    <row r="48" spans="1:12" ht="45" customHeight="1" x14ac:dyDescent="0.2">
      <c r="A48" s="815"/>
      <c r="B48" s="815"/>
      <c r="C48" s="815"/>
      <c r="D48" s="815"/>
      <c r="E48" s="815"/>
      <c r="F48" s="815"/>
      <c r="G48" s="815"/>
      <c r="H48" s="815"/>
      <c r="I48" s="815"/>
      <c r="J48" s="815"/>
      <c r="K48" s="815"/>
      <c r="L48" s="51"/>
    </row>
    <row r="49" spans="1:12" ht="15" customHeight="1" x14ac:dyDescent="0.2">
      <c r="A49" s="816" t="s">
        <v>484</v>
      </c>
      <c r="B49" s="854"/>
      <c r="C49" s="854"/>
      <c r="D49" s="854"/>
      <c r="E49" s="854"/>
      <c r="F49" s="854"/>
      <c r="G49" s="854"/>
      <c r="H49" s="854"/>
      <c r="I49" s="854"/>
      <c r="J49" s="854"/>
      <c r="K49" s="854"/>
      <c r="L49" s="51"/>
    </row>
    <row r="50" spans="1:12" ht="42" customHeight="1" x14ac:dyDescent="0.2">
      <c r="A50" s="815"/>
      <c r="B50" s="815"/>
      <c r="C50" s="815"/>
      <c r="D50" s="815"/>
      <c r="E50" s="815"/>
      <c r="F50" s="815"/>
      <c r="G50" s="815"/>
      <c r="H50" s="815"/>
      <c r="I50" s="815"/>
      <c r="J50" s="815"/>
      <c r="K50" s="815"/>
      <c r="L50" s="51"/>
    </row>
    <row r="51" spans="1:12" ht="15" customHeight="1" x14ac:dyDescent="0.2">
      <c r="A51" s="772" t="s">
        <v>485</v>
      </c>
      <c r="B51" s="772"/>
      <c r="C51" s="772"/>
      <c r="D51" s="772"/>
      <c r="E51" s="772"/>
      <c r="F51" s="772"/>
      <c r="G51" s="772"/>
      <c r="H51" s="772"/>
      <c r="I51" s="772"/>
      <c r="J51" s="772"/>
      <c r="K51" s="772"/>
      <c r="L51" s="51"/>
    </row>
    <row r="52" spans="1:12" ht="45" customHeight="1" x14ac:dyDescent="0.2">
      <c r="A52" s="815"/>
      <c r="B52" s="815"/>
      <c r="C52" s="815"/>
      <c r="D52" s="815"/>
      <c r="E52" s="815"/>
      <c r="F52" s="815"/>
      <c r="G52" s="815"/>
      <c r="H52" s="815"/>
      <c r="I52" s="815"/>
      <c r="J52" s="815"/>
      <c r="K52" s="815"/>
      <c r="L52" s="51"/>
    </row>
    <row r="53" spans="1:12" ht="30" customHeight="1" x14ac:dyDescent="0.2">
      <c r="A53" s="772" t="s">
        <v>479</v>
      </c>
      <c r="B53" s="823"/>
      <c r="C53" s="823"/>
      <c r="D53" s="823"/>
      <c r="E53" s="823"/>
      <c r="F53" s="823"/>
      <c r="G53" s="823"/>
      <c r="H53" s="823"/>
      <c r="I53" s="823"/>
      <c r="J53" s="823"/>
      <c r="K53" s="823"/>
      <c r="L53" s="51"/>
    </row>
    <row r="54" spans="1:12" ht="15" customHeight="1" x14ac:dyDescent="0.2">
      <c r="A54" s="55" t="s">
        <v>137</v>
      </c>
      <c r="B54" s="827" t="s">
        <v>138</v>
      </c>
      <c r="C54" s="827"/>
      <c r="D54" s="827"/>
      <c r="E54" s="827"/>
      <c r="F54" s="827"/>
      <c r="G54" s="827"/>
      <c r="H54" s="827"/>
      <c r="I54" s="827"/>
      <c r="J54" s="827"/>
      <c r="K54" s="827"/>
      <c r="L54" s="51"/>
    </row>
    <row r="55" spans="1:12" ht="15" customHeight="1" x14ac:dyDescent="0.2">
      <c r="A55" s="56" t="s">
        <v>116</v>
      </c>
      <c r="B55" s="819"/>
      <c r="C55" s="819"/>
      <c r="D55" s="819"/>
      <c r="E55" s="819"/>
      <c r="F55" s="819"/>
      <c r="G55" s="819"/>
      <c r="H55" s="819"/>
      <c r="I55" s="819"/>
      <c r="J55" s="819"/>
      <c r="K55" s="819"/>
      <c r="L55" s="51"/>
    </row>
    <row r="56" spans="1:12" ht="15" customHeight="1" x14ac:dyDescent="0.2">
      <c r="A56" s="56" t="s">
        <v>118</v>
      </c>
      <c r="B56" s="819"/>
      <c r="C56" s="819"/>
      <c r="D56" s="819"/>
      <c r="E56" s="819"/>
      <c r="F56" s="819"/>
      <c r="G56" s="819"/>
      <c r="H56" s="819"/>
      <c r="I56" s="819"/>
      <c r="J56" s="819"/>
      <c r="K56" s="819"/>
      <c r="L56" s="51"/>
    </row>
    <row r="57" spans="1:12" ht="15" customHeight="1" x14ac:dyDescent="0.2">
      <c r="A57" s="56" t="s">
        <v>119</v>
      </c>
      <c r="B57" s="819"/>
      <c r="C57" s="819"/>
      <c r="D57" s="819"/>
      <c r="E57" s="819"/>
      <c r="F57" s="819"/>
      <c r="G57" s="819"/>
      <c r="H57" s="819"/>
      <c r="I57" s="819"/>
      <c r="J57" s="819"/>
      <c r="K57" s="819"/>
      <c r="L57" s="51"/>
    </row>
    <row r="58" spans="1:12" ht="15" customHeight="1" x14ac:dyDescent="0.2">
      <c r="A58" s="56" t="s">
        <v>120</v>
      </c>
      <c r="B58" s="819"/>
      <c r="C58" s="819"/>
      <c r="D58" s="819"/>
      <c r="E58" s="819"/>
      <c r="F58" s="819"/>
      <c r="G58" s="819"/>
      <c r="H58" s="819"/>
      <c r="I58" s="819"/>
      <c r="J58" s="819"/>
      <c r="K58" s="819"/>
      <c r="L58" s="51"/>
    </row>
    <row r="59" spans="1:12" ht="15" customHeight="1" x14ac:dyDescent="0.2">
      <c r="A59" s="56" t="s">
        <v>129</v>
      </c>
      <c r="B59" s="819"/>
      <c r="C59" s="819"/>
      <c r="D59" s="819"/>
      <c r="E59" s="819"/>
      <c r="F59" s="819"/>
      <c r="G59" s="819"/>
      <c r="H59" s="819"/>
      <c r="I59" s="819"/>
      <c r="J59" s="819"/>
      <c r="K59" s="819"/>
      <c r="L59" s="51"/>
    </row>
    <row r="60" spans="1:12" ht="15" customHeight="1" x14ac:dyDescent="0.2">
      <c r="A60" s="54" t="s">
        <v>139</v>
      </c>
      <c r="B60" s="826"/>
      <c r="C60" s="826"/>
      <c r="D60" s="826"/>
      <c r="E60" s="826"/>
      <c r="F60" s="826"/>
      <c r="G60" s="826"/>
      <c r="H60" s="826"/>
      <c r="I60" s="826"/>
      <c r="J60" s="826"/>
      <c r="K60" s="826"/>
      <c r="L60" s="51"/>
    </row>
    <row r="61" spans="1:12" ht="15" customHeight="1" x14ac:dyDescent="0.2">
      <c r="A61" s="855"/>
      <c r="B61" s="855"/>
      <c r="C61" s="855"/>
      <c r="D61" s="855"/>
      <c r="E61" s="855"/>
      <c r="F61" s="855"/>
      <c r="G61" s="855"/>
      <c r="H61" s="855"/>
      <c r="I61" s="855"/>
      <c r="J61" s="855"/>
      <c r="K61" s="855"/>
      <c r="L61" s="51"/>
    </row>
    <row r="62" spans="1:12" ht="15" customHeight="1" x14ac:dyDescent="0.2">
      <c r="A62" s="855"/>
      <c r="B62" s="855"/>
      <c r="C62" s="855"/>
      <c r="D62" s="855"/>
      <c r="E62" s="855"/>
      <c r="F62" s="855"/>
      <c r="G62" s="855"/>
      <c r="H62" s="855"/>
      <c r="I62" s="855"/>
      <c r="J62" s="855"/>
      <c r="K62" s="855"/>
      <c r="L62" s="51"/>
    </row>
    <row r="63" spans="1:12" s="91" customFormat="1" ht="30" customHeight="1" x14ac:dyDescent="0.2">
      <c r="A63" s="856" t="s">
        <v>298</v>
      </c>
      <c r="B63" s="857"/>
      <c r="C63" s="857"/>
      <c r="D63" s="857"/>
      <c r="E63" s="857"/>
      <c r="F63" s="857"/>
      <c r="G63" s="857"/>
      <c r="H63" s="857"/>
      <c r="I63" s="857"/>
      <c r="J63" s="857"/>
      <c r="K63" s="857"/>
    </row>
    <row r="64" spans="1:12" s="91" customFormat="1" x14ac:dyDescent="0.2">
      <c r="A64" s="619" t="s">
        <v>352</v>
      </c>
      <c r="B64" s="619"/>
      <c r="C64" s="619"/>
      <c r="D64" s="619"/>
      <c r="E64" s="619"/>
      <c r="F64" s="619"/>
      <c r="G64" s="619"/>
      <c r="H64" s="619"/>
      <c r="I64" s="619"/>
      <c r="J64" s="619"/>
      <c r="K64" s="619"/>
      <c r="L64" s="113"/>
    </row>
    <row r="65" spans="1:12" s="91" customFormat="1" ht="30" customHeight="1" x14ac:dyDescent="0.2">
      <c r="A65" s="114" t="s">
        <v>213</v>
      </c>
      <c r="B65" s="623"/>
      <c r="C65" s="624"/>
      <c r="D65" s="625"/>
      <c r="E65" s="626"/>
      <c r="F65" s="626"/>
      <c r="G65" s="626"/>
      <c r="H65" s="626"/>
      <c r="I65" s="626"/>
      <c r="J65" s="626"/>
      <c r="K65" s="626"/>
    </row>
    <row r="66" spans="1:12" s="91" customFormat="1" ht="15" customHeight="1" x14ac:dyDescent="0.2">
      <c r="A66" s="622"/>
      <c r="B66" s="622"/>
      <c r="C66" s="622"/>
      <c r="D66" s="622"/>
      <c r="E66" s="622"/>
      <c r="F66" s="622"/>
      <c r="G66" s="622"/>
      <c r="H66" s="622"/>
      <c r="I66" s="622"/>
      <c r="J66" s="622"/>
      <c r="K66" s="622"/>
    </row>
    <row r="67" spans="1:12" s="91" customFormat="1" ht="15" customHeight="1" x14ac:dyDescent="0.2">
      <c r="A67" s="590" t="s">
        <v>509</v>
      </c>
      <c r="B67" s="590"/>
      <c r="C67" s="590"/>
      <c r="D67" s="590"/>
      <c r="E67" s="590"/>
      <c r="F67" s="590"/>
      <c r="G67" s="590"/>
      <c r="H67" s="590"/>
      <c r="I67" s="590"/>
      <c r="J67" s="590"/>
      <c r="K67" s="590"/>
    </row>
    <row r="68" spans="1:12" s="91" customFormat="1" ht="45" customHeight="1" x14ac:dyDescent="0.2">
      <c r="A68" s="621"/>
      <c r="B68" s="621"/>
      <c r="C68" s="621"/>
      <c r="D68" s="621"/>
      <c r="E68" s="621"/>
      <c r="F68" s="621"/>
      <c r="G68" s="621"/>
      <c r="H68" s="621"/>
      <c r="I68" s="621"/>
      <c r="J68" s="621"/>
      <c r="K68" s="621"/>
    </row>
    <row r="69" spans="1:12" s="91" customFormat="1" x14ac:dyDescent="0.2">
      <c r="A69" s="590" t="s">
        <v>510</v>
      </c>
      <c r="B69" s="590"/>
      <c r="C69" s="590"/>
      <c r="D69" s="590"/>
      <c r="E69" s="590"/>
      <c r="F69" s="590"/>
      <c r="G69" s="590"/>
      <c r="H69" s="590"/>
      <c r="I69" s="590"/>
      <c r="J69" s="590"/>
      <c r="K69" s="590"/>
    </row>
    <row r="70" spans="1:12" s="91" customFormat="1" ht="60" customHeight="1" x14ac:dyDescent="0.2">
      <c r="A70" s="615"/>
      <c r="B70" s="615"/>
      <c r="C70" s="615"/>
      <c r="D70" s="615"/>
      <c r="E70" s="615"/>
      <c r="F70" s="615"/>
      <c r="G70" s="615"/>
      <c r="H70" s="615"/>
      <c r="I70" s="615"/>
      <c r="J70" s="615"/>
      <c r="K70" s="615"/>
    </row>
    <row r="71" spans="1:12" s="91" customFormat="1" ht="30" customHeight="1" x14ac:dyDescent="0.2">
      <c r="A71" s="590" t="s">
        <v>511</v>
      </c>
      <c r="B71" s="590"/>
      <c r="C71" s="590"/>
      <c r="D71" s="590"/>
      <c r="E71" s="590"/>
      <c r="F71" s="590"/>
      <c r="G71" s="590"/>
      <c r="H71" s="590"/>
      <c r="I71" s="590"/>
      <c r="J71" s="590"/>
      <c r="K71" s="590"/>
    </row>
    <row r="72" spans="1:12" s="91" customFormat="1" ht="60" customHeight="1" thickBot="1" x14ac:dyDescent="0.25">
      <c r="A72" s="615"/>
      <c r="B72" s="615"/>
      <c r="C72" s="615"/>
      <c r="D72" s="615"/>
      <c r="E72" s="615"/>
      <c r="F72" s="615"/>
      <c r="G72" s="615"/>
      <c r="H72" s="615"/>
      <c r="I72" s="615"/>
      <c r="J72" s="615"/>
      <c r="K72" s="615"/>
    </row>
    <row r="73" spans="1:12" ht="4.5" customHeight="1" thickBot="1" x14ac:dyDescent="0.25">
      <c r="A73" s="814"/>
      <c r="B73" s="814"/>
      <c r="C73" s="814"/>
      <c r="D73" s="814"/>
      <c r="E73" s="814"/>
      <c r="F73" s="814"/>
      <c r="G73" s="814"/>
      <c r="H73" s="814"/>
      <c r="I73" s="814"/>
      <c r="J73" s="814"/>
      <c r="K73" s="814"/>
      <c r="L73" s="51"/>
    </row>
    <row r="74" spans="1:12" s="91" customFormat="1" ht="60" customHeight="1" x14ac:dyDescent="0.2">
      <c r="A74" s="615"/>
      <c r="B74" s="615"/>
      <c r="C74" s="615"/>
      <c r="D74" s="615"/>
      <c r="E74" s="615"/>
      <c r="F74" s="615"/>
      <c r="G74" s="615"/>
      <c r="H74" s="615"/>
      <c r="I74" s="615"/>
      <c r="J74" s="615"/>
      <c r="K74" s="615"/>
    </row>
  </sheetData>
  <mergeCells count="76">
    <mergeCell ref="B57:K57"/>
    <mergeCell ref="B58:K58"/>
    <mergeCell ref="B59:K59"/>
    <mergeCell ref="B60:K60"/>
    <mergeCell ref="A61:K61"/>
    <mergeCell ref="A4:K4"/>
    <mergeCell ref="A5:K5"/>
    <mergeCell ref="A39:K39"/>
    <mergeCell ref="A40:K40"/>
    <mergeCell ref="B56:K56"/>
    <mergeCell ref="A31:K31"/>
    <mergeCell ref="A32:K32"/>
    <mergeCell ref="A33:K33"/>
    <mergeCell ref="A34:K34"/>
    <mergeCell ref="A35:K35"/>
    <mergeCell ref="A37:K37"/>
    <mergeCell ref="A18:K18"/>
    <mergeCell ref="B19:K19"/>
    <mergeCell ref="B20:K20"/>
    <mergeCell ref="B21:K21"/>
    <mergeCell ref="B22:K22"/>
    <mergeCell ref="A74:K74"/>
    <mergeCell ref="A71:K71"/>
    <mergeCell ref="A72:K72"/>
    <mergeCell ref="A62:K62"/>
    <mergeCell ref="A66:K66"/>
    <mergeCell ref="A68:K68"/>
    <mergeCell ref="A69:K69"/>
    <mergeCell ref="A70:K70"/>
    <mergeCell ref="A73:K73"/>
    <mergeCell ref="A63:K63"/>
    <mergeCell ref="A64:K64"/>
    <mergeCell ref="B65:C65"/>
    <mergeCell ref="D65:K65"/>
    <mergeCell ref="A67:K67"/>
    <mergeCell ref="B23:K23"/>
    <mergeCell ref="B24:K24"/>
    <mergeCell ref="A36:K36"/>
    <mergeCell ref="A26:K26"/>
    <mergeCell ref="B25:K25"/>
    <mergeCell ref="A27:K27"/>
    <mergeCell ref="A28:K28"/>
    <mergeCell ref="B29:C29"/>
    <mergeCell ref="D29:K29"/>
    <mergeCell ref="A30:K30"/>
    <mergeCell ref="A38:K38"/>
    <mergeCell ref="A41:K41"/>
    <mergeCell ref="A42:K42"/>
    <mergeCell ref="A43:K43"/>
    <mergeCell ref="A44:K44"/>
    <mergeCell ref="A45:K45"/>
    <mergeCell ref="A46:K46"/>
    <mergeCell ref="A47:K47"/>
    <mergeCell ref="A48:K48"/>
    <mergeCell ref="A49:K49"/>
    <mergeCell ref="A50:K50"/>
    <mergeCell ref="A51:K51"/>
    <mergeCell ref="A52:K52"/>
    <mergeCell ref="A53:K53"/>
    <mergeCell ref="B54:K54"/>
    <mergeCell ref="B55:K55"/>
    <mergeCell ref="A17:K17"/>
    <mergeCell ref="A16:K16"/>
    <mergeCell ref="A1:K1"/>
    <mergeCell ref="A2:K2"/>
    <mergeCell ref="A3:K3"/>
    <mergeCell ref="A6:K6"/>
    <mergeCell ref="A9:K9"/>
    <mergeCell ref="A10:K10"/>
    <mergeCell ref="A7:K7"/>
    <mergeCell ref="A8:K8"/>
    <mergeCell ref="A11:K11"/>
    <mergeCell ref="A12:K12"/>
    <mergeCell ref="A13:K13"/>
    <mergeCell ref="A14:K14"/>
    <mergeCell ref="A15:K15"/>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PROMOTION COLLECTIVE NATIONALE</oddHeader>
  </headerFooter>
  <rowBreaks count="2" manualBreakCount="2">
    <brk id="36" max="16383" man="1"/>
    <brk id="72" max="16383" man="1"/>
  </row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FED0E-27D8-4799-80A9-1A7E7A11113E}">
  <sheetPr>
    <tabColor theme="7" tint="0.79998168889431442"/>
    <pageSetUpPr fitToPage="1"/>
  </sheetPr>
  <dimension ref="A1:P76"/>
  <sheetViews>
    <sheetView zoomScaleNormal="100" workbookViewId="0">
      <selection activeCell="A5" sqref="A5:K5"/>
    </sheetView>
  </sheetViews>
  <sheetFormatPr baseColWidth="10" defaultColWidth="11.42578125" defaultRowHeight="14.1" customHeight="1" x14ac:dyDescent="0.2"/>
  <cols>
    <col min="1" max="1" width="5.85546875" style="11" bestFit="1" customWidth="1"/>
    <col min="2" max="2" width="4.42578125" style="32" bestFit="1" customWidth="1"/>
    <col min="3" max="3" width="4.42578125" style="32" customWidth="1"/>
    <col min="4" max="4" width="26.140625" style="32" customWidth="1"/>
    <col min="5" max="5" width="24.85546875" style="32" customWidth="1"/>
    <col min="6" max="8" width="12.140625" style="11" customWidth="1"/>
    <col min="9" max="9" width="20.42578125" style="11" customWidth="1"/>
    <col min="10" max="10" width="13.85546875" style="11" bestFit="1" customWidth="1"/>
    <col min="11" max="11" width="9" style="11" bestFit="1" customWidth="1"/>
    <col min="12" max="12" width="11" style="11" customWidth="1"/>
    <col min="13" max="13" width="10.140625" style="11" bestFit="1" customWidth="1"/>
    <col min="14" max="14" width="4.5703125" style="33" bestFit="1" customWidth="1"/>
    <col min="15" max="15" width="4.42578125" style="33" bestFit="1" customWidth="1"/>
    <col min="16" max="253" width="11.42578125" style="11"/>
    <col min="254" max="254" width="5.85546875" style="11" bestFit="1" customWidth="1"/>
    <col min="255" max="255" width="4.42578125" style="11" bestFit="1" customWidth="1"/>
    <col min="256" max="256" width="4.42578125" style="11" customWidth="1"/>
    <col min="257" max="257" width="29" style="11" customWidth="1"/>
    <col min="258" max="258" width="6.42578125" style="11" bestFit="1" customWidth="1"/>
    <col min="259" max="259" width="20.5703125" style="11" customWidth="1"/>
    <col min="260" max="260" width="12.85546875" style="11" customWidth="1"/>
    <col min="261" max="261" width="12.140625" style="11" customWidth="1"/>
    <col min="262" max="262" width="12.85546875" style="11" customWidth="1"/>
    <col min="263" max="263" width="9.85546875" style="11" customWidth="1"/>
    <col min="264" max="264" width="10" style="11" customWidth="1"/>
    <col min="265" max="265" width="9.85546875" style="11" bestFit="1" customWidth="1"/>
    <col min="266" max="266" width="9.42578125" style="11" customWidth="1"/>
    <col min="267" max="267" width="3.85546875" style="11" bestFit="1" customWidth="1"/>
    <col min="268" max="268" width="4.5703125" style="11" bestFit="1" customWidth="1"/>
    <col min="269" max="269" width="4.42578125" style="11" bestFit="1" customWidth="1"/>
    <col min="270" max="509" width="11.42578125" style="11"/>
    <col min="510" max="510" width="5.85546875" style="11" bestFit="1" customWidth="1"/>
    <col min="511" max="511" width="4.42578125" style="11" bestFit="1" customWidth="1"/>
    <col min="512" max="512" width="4.42578125" style="11" customWidth="1"/>
    <col min="513" max="513" width="29" style="11" customWidth="1"/>
    <col min="514" max="514" width="6.42578125" style="11" bestFit="1" customWidth="1"/>
    <col min="515" max="515" width="20.5703125" style="11" customWidth="1"/>
    <col min="516" max="516" width="12.85546875" style="11" customWidth="1"/>
    <col min="517" max="517" width="12.140625" style="11" customWidth="1"/>
    <col min="518" max="518" width="12.85546875" style="11" customWidth="1"/>
    <col min="519" max="519" width="9.85546875" style="11" customWidth="1"/>
    <col min="520" max="520" width="10" style="11" customWidth="1"/>
    <col min="521" max="521" width="9.85546875" style="11" bestFit="1" customWidth="1"/>
    <col min="522" max="522" width="9.42578125" style="11" customWidth="1"/>
    <col min="523" max="523" width="3.85546875" style="11" bestFit="1" customWidth="1"/>
    <col min="524" max="524" width="4.5703125" style="11" bestFit="1" customWidth="1"/>
    <col min="525" max="525" width="4.42578125" style="11" bestFit="1" customWidth="1"/>
    <col min="526" max="765" width="11.42578125" style="11"/>
    <col min="766" max="766" width="5.85546875" style="11" bestFit="1" customWidth="1"/>
    <col min="767" max="767" width="4.42578125" style="11" bestFit="1" customWidth="1"/>
    <col min="768" max="768" width="4.42578125" style="11" customWidth="1"/>
    <col min="769" max="769" width="29" style="11" customWidth="1"/>
    <col min="770" max="770" width="6.42578125" style="11" bestFit="1" customWidth="1"/>
    <col min="771" max="771" width="20.5703125" style="11" customWidth="1"/>
    <col min="772" max="772" width="12.85546875" style="11" customWidth="1"/>
    <col min="773" max="773" width="12.140625" style="11" customWidth="1"/>
    <col min="774" max="774" width="12.85546875" style="11" customWidth="1"/>
    <col min="775" max="775" width="9.85546875" style="11" customWidth="1"/>
    <col min="776" max="776" width="10" style="11" customWidth="1"/>
    <col min="777" max="777" width="9.85546875" style="11" bestFit="1" customWidth="1"/>
    <col min="778" max="778" width="9.42578125" style="11" customWidth="1"/>
    <col min="779" max="779" width="3.85546875" style="11" bestFit="1" customWidth="1"/>
    <col min="780" max="780" width="4.5703125" style="11" bestFit="1" customWidth="1"/>
    <col min="781" max="781" width="4.42578125" style="11" bestFit="1" customWidth="1"/>
    <col min="782" max="1021" width="11.42578125" style="11"/>
    <col min="1022" max="1022" width="5.85546875" style="11" bestFit="1" customWidth="1"/>
    <col min="1023" max="1023" width="4.42578125" style="11" bestFit="1" customWidth="1"/>
    <col min="1024" max="1024" width="4.42578125" style="11" customWidth="1"/>
    <col min="1025" max="1025" width="29" style="11" customWidth="1"/>
    <col min="1026" max="1026" width="6.42578125" style="11" bestFit="1" customWidth="1"/>
    <col min="1027" max="1027" width="20.5703125" style="11" customWidth="1"/>
    <col min="1028" max="1028" width="12.85546875" style="11" customWidth="1"/>
    <col min="1029" max="1029" width="12.140625" style="11" customWidth="1"/>
    <col min="1030" max="1030" width="12.85546875" style="11" customWidth="1"/>
    <col min="1031" max="1031" width="9.85546875" style="11" customWidth="1"/>
    <col min="1032" max="1032" width="10" style="11" customWidth="1"/>
    <col min="1033" max="1033" width="9.85546875" style="11" bestFit="1" customWidth="1"/>
    <col min="1034" max="1034" width="9.42578125" style="11" customWidth="1"/>
    <col min="1035" max="1035" width="3.85546875" style="11" bestFit="1" customWidth="1"/>
    <col min="1036" max="1036" width="4.5703125" style="11" bestFit="1" customWidth="1"/>
    <col min="1037" max="1037" width="4.42578125" style="11" bestFit="1" customWidth="1"/>
    <col min="1038" max="1277" width="11.42578125" style="11"/>
    <col min="1278" max="1278" width="5.85546875" style="11" bestFit="1" customWidth="1"/>
    <col min="1279" max="1279" width="4.42578125" style="11" bestFit="1" customWidth="1"/>
    <col min="1280" max="1280" width="4.42578125" style="11" customWidth="1"/>
    <col min="1281" max="1281" width="29" style="11" customWidth="1"/>
    <col min="1282" max="1282" width="6.42578125" style="11" bestFit="1" customWidth="1"/>
    <col min="1283" max="1283" width="20.5703125" style="11" customWidth="1"/>
    <col min="1284" max="1284" width="12.85546875" style="11" customWidth="1"/>
    <col min="1285" max="1285" width="12.140625" style="11" customWidth="1"/>
    <col min="1286" max="1286" width="12.85546875" style="11" customWidth="1"/>
    <col min="1287" max="1287" width="9.85546875" style="11" customWidth="1"/>
    <col min="1288" max="1288" width="10" style="11" customWidth="1"/>
    <col min="1289" max="1289" width="9.85546875" style="11" bestFit="1" customWidth="1"/>
    <col min="1290" max="1290" width="9.42578125" style="11" customWidth="1"/>
    <col min="1291" max="1291" width="3.85546875" style="11" bestFit="1" customWidth="1"/>
    <col min="1292" max="1292" width="4.5703125" style="11" bestFit="1" customWidth="1"/>
    <col min="1293" max="1293" width="4.42578125" style="11" bestFit="1" customWidth="1"/>
    <col min="1294" max="1533" width="11.42578125" style="11"/>
    <col min="1534" max="1534" width="5.85546875" style="11" bestFit="1" customWidth="1"/>
    <col min="1535" max="1535" width="4.42578125" style="11" bestFit="1" customWidth="1"/>
    <col min="1536" max="1536" width="4.42578125" style="11" customWidth="1"/>
    <col min="1537" max="1537" width="29" style="11" customWidth="1"/>
    <col min="1538" max="1538" width="6.42578125" style="11" bestFit="1" customWidth="1"/>
    <col min="1539" max="1539" width="20.5703125" style="11" customWidth="1"/>
    <col min="1540" max="1540" width="12.85546875" style="11" customWidth="1"/>
    <col min="1541" max="1541" width="12.140625" style="11" customWidth="1"/>
    <col min="1542" max="1542" width="12.85546875" style="11" customWidth="1"/>
    <col min="1543" max="1543" width="9.85546875" style="11" customWidth="1"/>
    <col min="1544" max="1544" width="10" style="11" customWidth="1"/>
    <col min="1545" max="1545" width="9.85546875" style="11" bestFit="1" customWidth="1"/>
    <col min="1546" max="1546" width="9.42578125" style="11" customWidth="1"/>
    <col min="1547" max="1547" width="3.85546875" style="11" bestFit="1" customWidth="1"/>
    <col min="1548" max="1548" width="4.5703125" style="11" bestFit="1" customWidth="1"/>
    <col min="1549" max="1549" width="4.42578125" style="11" bestFit="1" customWidth="1"/>
    <col min="1550" max="1789" width="11.42578125" style="11"/>
    <col min="1790" max="1790" width="5.85546875" style="11" bestFit="1" customWidth="1"/>
    <col min="1791" max="1791" width="4.42578125" style="11" bestFit="1" customWidth="1"/>
    <col min="1792" max="1792" width="4.42578125" style="11" customWidth="1"/>
    <col min="1793" max="1793" width="29" style="11" customWidth="1"/>
    <col min="1794" max="1794" width="6.42578125" style="11" bestFit="1" customWidth="1"/>
    <col min="1795" max="1795" width="20.5703125" style="11" customWidth="1"/>
    <col min="1796" max="1796" width="12.85546875" style="11" customWidth="1"/>
    <col min="1797" max="1797" width="12.140625" style="11" customWidth="1"/>
    <col min="1798" max="1798" width="12.85546875" style="11" customWidth="1"/>
    <col min="1799" max="1799" width="9.85546875" style="11" customWidth="1"/>
    <col min="1800" max="1800" width="10" style="11" customWidth="1"/>
    <col min="1801" max="1801" width="9.85546875" style="11" bestFit="1" customWidth="1"/>
    <col min="1802" max="1802" width="9.42578125" style="11" customWidth="1"/>
    <col min="1803" max="1803" width="3.85546875" style="11" bestFit="1" customWidth="1"/>
    <col min="1804" max="1804" width="4.5703125" style="11" bestFit="1" customWidth="1"/>
    <col min="1805" max="1805" width="4.42578125" style="11" bestFit="1" customWidth="1"/>
    <col min="1806" max="2045" width="11.42578125" style="11"/>
    <col min="2046" max="2046" width="5.85546875" style="11" bestFit="1" customWidth="1"/>
    <col min="2047" max="2047" width="4.42578125" style="11" bestFit="1" customWidth="1"/>
    <col min="2048" max="2048" width="4.42578125" style="11" customWidth="1"/>
    <col min="2049" max="2049" width="29" style="11" customWidth="1"/>
    <col min="2050" max="2050" width="6.42578125" style="11" bestFit="1" customWidth="1"/>
    <col min="2051" max="2051" width="20.5703125" style="11" customWidth="1"/>
    <col min="2052" max="2052" width="12.85546875" style="11" customWidth="1"/>
    <col min="2053" max="2053" width="12.140625" style="11" customWidth="1"/>
    <col min="2054" max="2054" width="12.85546875" style="11" customWidth="1"/>
    <col min="2055" max="2055" width="9.85546875" style="11" customWidth="1"/>
    <col min="2056" max="2056" width="10" style="11" customWidth="1"/>
    <col min="2057" max="2057" width="9.85546875" style="11" bestFit="1" customWidth="1"/>
    <col min="2058" max="2058" width="9.42578125" style="11" customWidth="1"/>
    <col min="2059" max="2059" width="3.85546875" style="11" bestFit="1" customWidth="1"/>
    <col min="2060" max="2060" width="4.5703125" style="11" bestFit="1" customWidth="1"/>
    <col min="2061" max="2061" width="4.42578125" style="11" bestFit="1" customWidth="1"/>
    <col min="2062" max="2301" width="11.42578125" style="11"/>
    <col min="2302" max="2302" width="5.85546875" style="11" bestFit="1" customWidth="1"/>
    <col min="2303" max="2303" width="4.42578125" style="11" bestFit="1" customWidth="1"/>
    <col min="2304" max="2304" width="4.42578125" style="11" customWidth="1"/>
    <col min="2305" max="2305" width="29" style="11" customWidth="1"/>
    <col min="2306" max="2306" width="6.42578125" style="11" bestFit="1" customWidth="1"/>
    <col min="2307" max="2307" width="20.5703125" style="11" customWidth="1"/>
    <col min="2308" max="2308" width="12.85546875" style="11" customWidth="1"/>
    <col min="2309" max="2309" width="12.140625" style="11" customWidth="1"/>
    <col min="2310" max="2310" width="12.85546875" style="11" customWidth="1"/>
    <col min="2311" max="2311" width="9.85546875" style="11" customWidth="1"/>
    <col min="2312" max="2312" width="10" style="11" customWidth="1"/>
    <col min="2313" max="2313" width="9.85546875" style="11" bestFit="1" customWidth="1"/>
    <col min="2314" max="2314" width="9.42578125" style="11" customWidth="1"/>
    <col min="2315" max="2315" width="3.85546875" style="11" bestFit="1" customWidth="1"/>
    <col min="2316" max="2316" width="4.5703125" style="11" bestFit="1" customWidth="1"/>
    <col min="2317" max="2317" width="4.42578125" style="11" bestFit="1" customWidth="1"/>
    <col min="2318" max="2557" width="11.42578125" style="11"/>
    <col min="2558" max="2558" width="5.85546875" style="11" bestFit="1" customWidth="1"/>
    <col min="2559" max="2559" width="4.42578125" style="11" bestFit="1" customWidth="1"/>
    <col min="2560" max="2560" width="4.42578125" style="11" customWidth="1"/>
    <col min="2561" max="2561" width="29" style="11" customWidth="1"/>
    <col min="2562" max="2562" width="6.42578125" style="11" bestFit="1" customWidth="1"/>
    <col min="2563" max="2563" width="20.5703125" style="11" customWidth="1"/>
    <col min="2564" max="2564" width="12.85546875" style="11" customWidth="1"/>
    <col min="2565" max="2565" width="12.140625" style="11" customWidth="1"/>
    <col min="2566" max="2566" width="12.85546875" style="11" customWidth="1"/>
    <col min="2567" max="2567" width="9.85546875" style="11" customWidth="1"/>
    <col min="2568" max="2568" width="10" style="11" customWidth="1"/>
    <col min="2569" max="2569" width="9.85546875" style="11" bestFit="1" customWidth="1"/>
    <col min="2570" max="2570" width="9.42578125" style="11" customWidth="1"/>
    <col min="2571" max="2571" width="3.85546875" style="11" bestFit="1" customWidth="1"/>
    <col min="2572" max="2572" width="4.5703125" style="11" bestFit="1" customWidth="1"/>
    <col min="2573" max="2573" width="4.42578125" style="11" bestFit="1" customWidth="1"/>
    <col min="2574" max="2813" width="11.42578125" style="11"/>
    <col min="2814" max="2814" width="5.85546875" style="11" bestFit="1" customWidth="1"/>
    <col min="2815" max="2815" width="4.42578125" style="11" bestFit="1" customWidth="1"/>
    <col min="2816" max="2816" width="4.42578125" style="11" customWidth="1"/>
    <col min="2817" max="2817" width="29" style="11" customWidth="1"/>
    <col min="2818" max="2818" width="6.42578125" style="11" bestFit="1" customWidth="1"/>
    <col min="2819" max="2819" width="20.5703125" style="11" customWidth="1"/>
    <col min="2820" max="2820" width="12.85546875" style="11" customWidth="1"/>
    <col min="2821" max="2821" width="12.140625" style="11" customWidth="1"/>
    <col min="2822" max="2822" width="12.85546875" style="11" customWidth="1"/>
    <col min="2823" max="2823" width="9.85546875" style="11" customWidth="1"/>
    <col min="2824" max="2824" width="10" style="11" customWidth="1"/>
    <col min="2825" max="2825" width="9.85546875" style="11" bestFit="1" customWidth="1"/>
    <col min="2826" max="2826" width="9.42578125" style="11" customWidth="1"/>
    <col min="2827" max="2827" width="3.85546875" style="11" bestFit="1" customWidth="1"/>
    <col min="2828" max="2828" width="4.5703125" style="11" bestFit="1" customWidth="1"/>
    <col min="2829" max="2829" width="4.42578125" style="11" bestFit="1" customWidth="1"/>
    <col min="2830" max="3069" width="11.42578125" style="11"/>
    <col min="3070" max="3070" width="5.85546875" style="11" bestFit="1" customWidth="1"/>
    <col min="3071" max="3071" width="4.42578125" style="11" bestFit="1" customWidth="1"/>
    <col min="3072" max="3072" width="4.42578125" style="11" customWidth="1"/>
    <col min="3073" max="3073" width="29" style="11" customWidth="1"/>
    <col min="3074" max="3074" width="6.42578125" style="11" bestFit="1" customWidth="1"/>
    <col min="3075" max="3075" width="20.5703125" style="11" customWidth="1"/>
    <col min="3076" max="3076" width="12.85546875" style="11" customWidth="1"/>
    <col min="3077" max="3077" width="12.140625" style="11" customWidth="1"/>
    <col min="3078" max="3078" width="12.85546875" style="11" customWidth="1"/>
    <col min="3079" max="3079" width="9.85546875" style="11" customWidth="1"/>
    <col min="3080" max="3080" width="10" style="11" customWidth="1"/>
    <col min="3081" max="3081" width="9.85546875" style="11" bestFit="1" customWidth="1"/>
    <col min="3082" max="3082" width="9.42578125" style="11" customWidth="1"/>
    <col min="3083" max="3083" width="3.85546875" style="11" bestFit="1" customWidth="1"/>
    <col min="3084" max="3084" width="4.5703125" style="11" bestFit="1" customWidth="1"/>
    <col min="3085" max="3085" width="4.42578125" style="11" bestFit="1" customWidth="1"/>
    <col min="3086" max="3325" width="11.42578125" style="11"/>
    <col min="3326" max="3326" width="5.85546875" style="11" bestFit="1" customWidth="1"/>
    <col min="3327" max="3327" width="4.42578125" style="11" bestFit="1" customWidth="1"/>
    <col min="3328" max="3328" width="4.42578125" style="11" customWidth="1"/>
    <col min="3329" max="3329" width="29" style="11" customWidth="1"/>
    <col min="3330" max="3330" width="6.42578125" style="11" bestFit="1" customWidth="1"/>
    <col min="3331" max="3331" width="20.5703125" style="11" customWidth="1"/>
    <col min="3332" max="3332" width="12.85546875" style="11" customWidth="1"/>
    <col min="3333" max="3333" width="12.140625" style="11" customWidth="1"/>
    <col min="3334" max="3334" width="12.85546875" style="11" customWidth="1"/>
    <col min="3335" max="3335" width="9.85546875" style="11" customWidth="1"/>
    <col min="3336" max="3336" width="10" style="11" customWidth="1"/>
    <col min="3337" max="3337" width="9.85546875" style="11" bestFit="1" customWidth="1"/>
    <col min="3338" max="3338" width="9.42578125" style="11" customWidth="1"/>
    <col min="3339" max="3339" width="3.85546875" style="11" bestFit="1" customWidth="1"/>
    <col min="3340" max="3340" width="4.5703125" style="11" bestFit="1" customWidth="1"/>
    <col min="3341" max="3341" width="4.42578125" style="11" bestFit="1" customWidth="1"/>
    <col min="3342" max="3581" width="11.42578125" style="11"/>
    <col min="3582" max="3582" width="5.85546875" style="11" bestFit="1" customWidth="1"/>
    <col min="3583" max="3583" width="4.42578125" style="11" bestFit="1" customWidth="1"/>
    <col min="3584" max="3584" width="4.42578125" style="11" customWidth="1"/>
    <col min="3585" max="3585" width="29" style="11" customWidth="1"/>
    <col min="3586" max="3586" width="6.42578125" style="11" bestFit="1" customWidth="1"/>
    <col min="3587" max="3587" width="20.5703125" style="11" customWidth="1"/>
    <col min="3588" max="3588" width="12.85546875" style="11" customWidth="1"/>
    <col min="3589" max="3589" width="12.140625" style="11" customWidth="1"/>
    <col min="3590" max="3590" width="12.85546875" style="11" customWidth="1"/>
    <col min="3591" max="3591" width="9.85546875" style="11" customWidth="1"/>
    <col min="3592" max="3592" width="10" style="11" customWidth="1"/>
    <col min="3593" max="3593" width="9.85546875" style="11" bestFit="1" customWidth="1"/>
    <col min="3594" max="3594" width="9.42578125" style="11" customWidth="1"/>
    <col min="3595" max="3595" width="3.85546875" style="11" bestFit="1" customWidth="1"/>
    <col min="3596" max="3596" width="4.5703125" style="11" bestFit="1" customWidth="1"/>
    <col min="3597" max="3597" width="4.42578125" style="11" bestFit="1" customWidth="1"/>
    <col min="3598" max="3837" width="11.42578125" style="11"/>
    <col min="3838" max="3838" width="5.85546875" style="11" bestFit="1" customWidth="1"/>
    <col min="3839" max="3839" width="4.42578125" style="11" bestFit="1" customWidth="1"/>
    <col min="3840" max="3840" width="4.42578125" style="11" customWidth="1"/>
    <col min="3841" max="3841" width="29" style="11" customWidth="1"/>
    <col min="3842" max="3842" width="6.42578125" style="11" bestFit="1" customWidth="1"/>
    <col min="3843" max="3843" width="20.5703125" style="11" customWidth="1"/>
    <col min="3844" max="3844" width="12.85546875" style="11" customWidth="1"/>
    <col min="3845" max="3845" width="12.140625" style="11" customWidth="1"/>
    <col min="3846" max="3846" width="12.85546875" style="11" customWidth="1"/>
    <col min="3847" max="3847" width="9.85546875" style="11" customWidth="1"/>
    <col min="3848" max="3848" width="10" style="11" customWidth="1"/>
    <col min="3849" max="3849" width="9.85546875" style="11" bestFit="1" customWidth="1"/>
    <col min="3850" max="3850" width="9.42578125" style="11" customWidth="1"/>
    <col min="3851" max="3851" width="3.85546875" style="11" bestFit="1" customWidth="1"/>
    <col min="3852" max="3852" width="4.5703125" style="11" bestFit="1" customWidth="1"/>
    <col min="3853" max="3853" width="4.42578125" style="11" bestFit="1" customWidth="1"/>
    <col min="3854" max="4093" width="11.42578125" style="11"/>
    <col min="4094" max="4094" width="5.85546875" style="11" bestFit="1" customWidth="1"/>
    <col min="4095" max="4095" width="4.42578125" style="11" bestFit="1" customWidth="1"/>
    <col min="4096" max="4096" width="4.42578125" style="11" customWidth="1"/>
    <col min="4097" max="4097" width="29" style="11" customWidth="1"/>
    <col min="4098" max="4098" width="6.42578125" style="11" bestFit="1" customWidth="1"/>
    <col min="4099" max="4099" width="20.5703125" style="11" customWidth="1"/>
    <col min="4100" max="4100" width="12.85546875" style="11" customWidth="1"/>
    <col min="4101" max="4101" width="12.140625" style="11" customWidth="1"/>
    <col min="4102" max="4102" width="12.85546875" style="11" customWidth="1"/>
    <col min="4103" max="4103" width="9.85546875" style="11" customWidth="1"/>
    <col min="4104" max="4104" width="10" style="11" customWidth="1"/>
    <col min="4105" max="4105" width="9.85546875" style="11" bestFit="1" customWidth="1"/>
    <col min="4106" max="4106" width="9.42578125" style="11" customWidth="1"/>
    <col min="4107" max="4107" width="3.85546875" style="11" bestFit="1" customWidth="1"/>
    <col min="4108" max="4108" width="4.5703125" style="11" bestFit="1" customWidth="1"/>
    <col min="4109" max="4109" width="4.42578125" style="11" bestFit="1" customWidth="1"/>
    <col min="4110" max="4349" width="11.42578125" style="11"/>
    <col min="4350" max="4350" width="5.85546875" style="11" bestFit="1" customWidth="1"/>
    <col min="4351" max="4351" width="4.42578125" style="11" bestFit="1" customWidth="1"/>
    <col min="4352" max="4352" width="4.42578125" style="11" customWidth="1"/>
    <col min="4353" max="4353" width="29" style="11" customWidth="1"/>
    <col min="4354" max="4354" width="6.42578125" style="11" bestFit="1" customWidth="1"/>
    <col min="4355" max="4355" width="20.5703125" style="11" customWidth="1"/>
    <col min="4356" max="4356" width="12.85546875" style="11" customWidth="1"/>
    <col min="4357" max="4357" width="12.140625" style="11" customWidth="1"/>
    <col min="4358" max="4358" width="12.85546875" style="11" customWidth="1"/>
    <col min="4359" max="4359" width="9.85546875" style="11" customWidth="1"/>
    <col min="4360" max="4360" width="10" style="11" customWidth="1"/>
    <col min="4361" max="4361" width="9.85546875" style="11" bestFit="1" customWidth="1"/>
    <col min="4362" max="4362" width="9.42578125" style="11" customWidth="1"/>
    <col min="4363" max="4363" width="3.85546875" style="11" bestFit="1" customWidth="1"/>
    <col min="4364" max="4364" width="4.5703125" style="11" bestFit="1" customWidth="1"/>
    <col min="4365" max="4365" width="4.42578125" style="11" bestFit="1" customWidth="1"/>
    <col min="4366" max="4605" width="11.42578125" style="11"/>
    <col min="4606" max="4606" width="5.85546875" style="11" bestFit="1" customWidth="1"/>
    <col min="4607" max="4607" width="4.42578125" style="11" bestFit="1" customWidth="1"/>
    <col min="4608" max="4608" width="4.42578125" style="11" customWidth="1"/>
    <col min="4609" max="4609" width="29" style="11" customWidth="1"/>
    <col min="4610" max="4610" width="6.42578125" style="11" bestFit="1" customWidth="1"/>
    <col min="4611" max="4611" width="20.5703125" style="11" customWidth="1"/>
    <col min="4612" max="4612" width="12.85546875" style="11" customWidth="1"/>
    <col min="4613" max="4613" width="12.140625" style="11" customWidth="1"/>
    <col min="4614" max="4614" width="12.85546875" style="11" customWidth="1"/>
    <col min="4615" max="4615" width="9.85546875" style="11" customWidth="1"/>
    <col min="4616" max="4616" width="10" style="11" customWidth="1"/>
    <col min="4617" max="4617" width="9.85546875" style="11" bestFit="1" customWidth="1"/>
    <col min="4618" max="4618" width="9.42578125" style="11" customWidth="1"/>
    <col min="4619" max="4619" width="3.85546875" style="11" bestFit="1" customWidth="1"/>
    <col min="4620" max="4620" width="4.5703125" style="11" bestFit="1" customWidth="1"/>
    <col min="4621" max="4621" width="4.42578125" style="11" bestFit="1" customWidth="1"/>
    <col min="4622" max="4861" width="11.42578125" style="11"/>
    <col min="4862" max="4862" width="5.85546875" style="11" bestFit="1" customWidth="1"/>
    <col min="4863" max="4863" width="4.42578125" style="11" bestFit="1" customWidth="1"/>
    <col min="4864" max="4864" width="4.42578125" style="11" customWidth="1"/>
    <col min="4865" max="4865" width="29" style="11" customWidth="1"/>
    <col min="4866" max="4866" width="6.42578125" style="11" bestFit="1" customWidth="1"/>
    <col min="4867" max="4867" width="20.5703125" style="11" customWidth="1"/>
    <col min="4868" max="4868" width="12.85546875" style="11" customWidth="1"/>
    <col min="4869" max="4869" width="12.140625" style="11" customWidth="1"/>
    <col min="4870" max="4870" width="12.85546875" style="11" customWidth="1"/>
    <col min="4871" max="4871" width="9.85546875" style="11" customWidth="1"/>
    <col min="4872" max="4872" width="10" style="11" customWidth="1"/>
    <col min="4873" max="4873" width="9.85546875" style="11" bestFit="1" customWidth="1"/>
    <col min="4874" max="4874" width="9.42578125" style="11" customWidth="1"/>
    <col min="4875" max="4875" width="3.85546875" style="11" bestFit="1" customWidth="1"/>
    <col min="4876" max="4876" width="4.5703125" style="11" bestFit="1" customWidth="1"/>
    <col min="4877" max="4877" width="4.42578125" style="11" bestFit="1" customWidth="1"/>
    <col min="4878" max="5117" width="11.42578125" style="11"/>
    <col min="5118" max="5118" width="5.85546875" style="11" bestFit="1" customWidth="1"/>
    <col min="5119" max="5119" width="4.42578125" style="11" bestFit="1" customWidth="1"/>
    <col min="5120" max="5120" width="4.42578125" style="11" customWidth="1"/>
    <col min="5121" max="5121" width="29" style="11" customWidth="1"/>
    <col min="5122" max="5122" width="6.42578125" style="11" bestFit="1" customWidth="1"/>
    <col min="5123" max="5123" width="20.5703125" style="11" customWidth="1"/>
    <col min="5124" max="5124" width="12.85546875" style="11" customWidth="1"/>
    <col min="5125" max="5125" width="12.140625" style="11" customWidth="1"/>
    <col min="5126" max="5126" width="12.85546875" style="11" customWidth="1"/>
    <col min="5127" max="5127" width="9.85546875" style="11" customWidth="1"/>
    <col min="5128" max="5128" width="10" style="11" customWidth="1"/>
    <col min="5129" max="5129" width="9.85546875" style="11" bestFit="1" customWidth="1"/>
    <col min="5130" max="5130" width="9.42578125" style="11" customWidth="1"/>
    <col min="5131" max="5131" width="3.85546875" style="11" bestFit="1" customWidth="1"/>
    <col min="5132" max="5132" width="4.5703125" style="11" bestFit="1" customWidth="1"/>
    <col min="5133" max="5133" width="4.42578125" style="11" bestFit="1" customWidth="1"/>
    <col min="5134" max="5373" width="11.42578125" style="11"/>
    <col min="5374" max="5374" width="5.85546875" style="11" bestFit="1" customWidth="1"/>
    <col min="5375" max="5375" width="4.42578125" style="11" bestFit="1" customWidth="1"/>
    <col min="5376" max="5376" width="4.42578125" style="11" customWidth="1"/>
    <col min="5377" max="5377" width="29" style="11" customWidth="1"/>
    <col min="5378" max="5378" width="6.42578125" style="11" bestFit="1" customWidth="1"/>
    <col min="5379" max="5379" width="20.5703125" style="11" customWidth="1"/>
    <col min="5380" max="5380" width="12.85546875" style="11" customWidth="1"/>
    <col min="5381" max="5381" width="12.140625" style="11" customWidth="1"/>
    <col min="5382" max="5382" width="12.85546875" style="11" customWidth="1"/>
    <col min="5383" max="5383" width="9.85546875" style="11" customWidth="1"/>
    <col min="5384" max="5384" width="10" style="11" customWidth="1"/>
    <col min="5385" max="5385" width="9.85546875" style="11" bestFit="1" customWidth="1"/>
    <col min="5386" max="5386" width="9.42578125" style="11" customWidth="1"/>
    <col min="5387" max="5387" width="3.85546875" style="11" bestFit="1" customWidth="1"/>
    <col min="5388" max="5388" width="4.5703125" style="11" bestFit="1" customWidth="1"/>
    <col min="5389" max="5389" width="4.42578125" style="11" bestFit="1" customWidth="1"/>
    <col min="5390" max="5629" width="11.42578125" style="11"/>
    <col min="5630" max="5630" width="5.85546875" style="11" bestFit="1" customWidth="1"/>
    <col min="5631" max="5631" width="4.42578125" style="11" bestFit="1" customWidth="1"/>
    <col min="5632" max="5632" width="4.42578125" style="11" customWidth="1"/>
    <col min="5633" max="5633" width="29" style="11" customWidth="1"/>
    <col min="5634" max="5634" width="6.42578125" style="11" bestFit="1" customWidth="1"/>
    <col min="5635" max="5635" width="20.5703125" style="11" customWidth="1"/>
    <col min="5636" max="5636" width="12.85546875" style="11" customWidth="1"/>
    <col min="5637" max="5637" width="12.140625" style="11" customWidth="1"/>
    <col min="5638" max="5638" width="12.85546875" style="11" customWidth="1"/>
    <col min="5639" max="5639" width="9.85546875" style="11" customWidth="1"/>
    <col min="5640" max="5640" width="10" style="11" customWidth="1"/>
    <col min="5641" max="5641" width="9.85546875" style="11" bestFit="1" customWidth="1"/>
    <col min="5642" max="5642" width="9.42578125" style="11" customWidth="1"/>
    <col min="5643" max="5643" width="3.85546875" style="11" bestFit="1" customWidth="1"/>
    <col min="5644" max="5644" width="4.5703125" style="11" bestFit="1" customWidth="1"/>
    <col min="5645" max="5645" width="4.42578125" style="11" bestFit="1" customWidth="1"/>
    <col min="5646" max="5885" width="11.42578125" style="11"/>
    <col min="5886" max="5886" width="5.85546875" style="11" bestFit="1" customWidth="1"/>
    <col min="5887" max="5887" width="4.42578125" style="11" bestFit="1" customWidth="1"/>
    <col min="5888" max="5888" width="4.42578125" style="11" customWidth="1"/>
    <col min="5889" max="5889" width="29" style="11" customWidth="1"/>
    <col min="5890" max="5890" width="6.42578125" style="11" bestFit="1" customWidth="1"/>
    <col min="5891" max="5891" width="20.5703125" style="11" customWidth="1"/>
    <col min="5892" max="5892" width="12.85546875" style="11" customWidth="1"/>
    <col min="5893" max="5893" width="12.140625" style="11" customWidth="1"/>
    <col min="5894" max="5894" width="12.85546875" style="11" customWidth="1"/>
    <col min="5895" max="5895" width="9.85546875" style="11" customWidth="1"/>
    <col min="5896" max="5896" width="10" style="11" customWidth="1"/>
    <col min="5897" max="5897" width="9.85546875" style="11" bestFit="1" customWidth="1"/>
    <col min="5898" max="5898" width="9.42578125" style="11" customWidth="1"/>
    <col min="5899" max="5899" width="3.85546875" style="11" bestFit="1" customWidth="1"/>
    <col min="5900" max="5900" width="4.5703125" style="11" bestFit="1" customWidth="1"/>
    <col min="5901" max="5901" width="4.42578125" style="11" bestFit="1" customWidth="1"/>
    <col min="5902" max="6141" width="11.42578125" style="11"/>
    <col min="6142" max="6142" width="5.85546875" style="11" bestFit="1" customWidth="1"/>
    <col min="6143" max="6143" width="4.42578125" style="11" bestFit="1" customWidth="1"/>
    <col min="6144" max="6144" width="4.42578125" style="11" customWidth="1"/>
    <col min="6145" max="6145" width="29" style="11" customWidth="1"/>
    <col min="6146" max="6146" width="6.42578125" style="11" bestFit="1" customWidth="1"/>
    <col min="6147" max="6147" width="20.5703125" style="11" customWidth="1"/>
    <col min="6148" max="6148" width="12.85546875" style="11" customWidth="1"/>
    <col min="6149" max="6149" width="12.140625" style="11" customWidth="1"/>
    <col min="6150" max="6150" width="12.85546875" style="11" customWidth="1"/>
    <col min="6151" max="6151" width="9.85546875" style="11" customWidth="1"/>
    <col min="6152" max="6152" width="10" style="11" customWidth="1"/>
    <col min="6153" max="6153" width="9.85546875" style="11" bestFit="1" customWidth="1"/>
    <col min="6154" max="6154" width="9.42578125" style="11" customWidth="1"/>
    <col min="6155" max="6155" width="3.85546875" style="11" bestFit="1" customWidth="1"/>
    <col min="6156" max="6156" width="4.5703125" style="11" bestFit="1" customWidth="1"/>
    <col min="6157" max="6157" width="4.42578125" style="11" bestFit="1" customWidth="1"/>
    <col min="6158" max="6397" width="11.42578125" style="11"/>
    <col min="6398" max="6398" width="5.85546875" style="11" bestFit="1" customWidth="1"/>
    <col min="6399" max="6399" width="4.42578125" style="11" bestFit="1" customWidth="1"/>
    <col min="6400" max="6400" width="4.42578125" style="11" customWidth="1"/>
    <col min="6401" max="6401" width="29" style="11" customWidth="1"/>
    <col min="6402" max="6402" width="6.42578125" style="11" bestFit="1" customWidth="1"/>
    <col min="6403" max="6403" width="20.5703125" style="11" customWidth="1"/>
    <col min="6404" max="6404" width="12.85546875" style="11" customWidth="1"/>
    <col min="6405" max="6405" width="12.140625" style="11" customWidth="1"/>
    <col min="6406" max="6406" width="12.85546875" style="11" customWidth="1"/>
    <col min="6407" max="6407" width="9.85546875" style="11" customWidth="1"/>
    <col min="6408" max="6408" width="10" style="11" customWidth="1"/>
    <col min="6409" max="6409" width="9.85546875" style="11" bestFit="1" customWidth="1"/>
    <col min="6410" max="6410" width="9.42578125" style="11" customWidth="1"/>
    <col min="6411" max="6411" width="3.85546875" style="11" bestFit="1" customWidth="1"/>
    <col min="6412" max="6412" width="4.5703125" style="11" bestFit="1" customWidth="1"/>
    <col min="6413" max="6413" width="4.42578125" style="11" bestFit="1" customWidth="1"/>
    <col min="6414" max="6653" width="11.42578125" style="11"/>
    <col min="6654" max="6654" width="5.85546875" style="11" bestFit="1" customWidth="1"/>
    <col min="6655" max="6655" width="4.42578125" style="11" bestFit="1" customWidth="1"/>
    <col min="6656" max="6656" width="4.42578125" style="11" customWidth="1"/>
    <col min="6657" max="6657" width="29" style="11" customWidth="1"/>
    <col min="6658" max="6658" width="6.42578125" style="11" bestFit="1" customWidth="1"/>
    <col min="6659" max="6659" width="20.5703125" style="11" customWidth="1"/>
    <col min="6660" max="6660" width="12.85546875" style="11" customWidth="1"/>
    <col min="6661" max="6661" width="12.140625" style="11" customWidth="1"/>
    <col min="6662" max="6662" width="12.85546875" style="11" customWidth="1"/>
    <col min="6663" max="6663" width="9.85546875" style="11" customWidth="1"/>
    <col min="6664" max="6664" width="10" style="11" customWidth="1"/>
    <col min="6665" max="6665" width="9.85546875" style="11" bestFit="1" customWidth="1"/>
    <col min="6666" max="6666" width="9.42578125" style="11" customWidth="1"/>
    <col min="6667" max="6667" width="3.85546875" style="11" bestFit="1" customWidth="1"/>
    <col min="6668" max="6668" width="4.5703125" style="11" bestFit="1" customWidth="1"/>
    <col min="6669" max="6669" width="4.42578125" style="11" bestFit="1" customWidth="1"/>
    <col min="6670" max="6909" width="11.42578125" style="11"/>
    <col min="6910" max="6910" width="5.85546875" style="11" bestFit="1" customWidth="1"/>
    <col min="6911" max="6911" width="4.42578125" style="11" bestFit="1" customWidth="1"/>
    <col min="6912" max="6912" width="4.42578125" style="11" customWidth="1"/>
    <col min="6913" max="6913" width="29" style="11" customWidth="1"/>
    <col min="6914" max="6914" width="6.42578125" style="11" bestFit="1" customWidth="1"/>
    <col min="6915" max="6915" width="20.5703125" style="11" customWidth="1"/>
    <col min="6916" max="6916" width="12.85546875" style="11" customWidth="1"/>
    <col min="6917" max="6917" width="12.140625" style="11" customWidth="1"/>
    <col min="6918" max="6918" width="12.85546875" style="11" customWidth="1"/>
    <col min="6919" max="6919" width="9.85546875" style="11" customWidth="1"/>
    <col min="6920" max="6920" width="10" style="11" customWidth="1"/>
    <col min="6921" max="6921" width="9.85546875" style="11" bestFit="1" customWidth="1"/>
    <col min="6922" max="6922" width="9.42578125" style="11" customWidth="1"/>
    <col min="6923" max="6923" width="3.85546875" style="11" bestFit="1" customWidth="1"/>
    <col min="6924" max="6924" width="4.5703125" style="11" bestFit="1" customWidth="1"/>
    <col min="6925" max="6925" width="4.42578125" style="11" bestFit="1" customWidth="1"/>
    <col min="6926" max="7165" width="11.42578125" style="11"/>
    <col min="7166" max="7166" width="5.85546875" style="11" bestFit="1" customWidth="1"/>
    <col min="7167" max="7167" width="4.42578125" style="11" bestFit="1" customWidth="1"/>
    <col min="7168" max="7168" width="4.42578125" style="11" customWidth="1"/>
    <col min="7169" max="7169" width="29" style="11" customWidth="1"/>
    <col min="7170" max="7170" width="6.42578125" style="11" bestFit="1" customWidth="1"/>
    <col min="7171" max="7171" width="20.5703125" style="11" customWidth="1"/>
    <col min="7172" max="7172" width="12.85546875" style="11" customWidth="1"/>
    <col min="7173" max="7173" width="12.140625" style="11" customWidth="1"/>
    <col min="7174" max="7174" width="12.85546875" style="11" customWidth="1"/>
    <col min="7175" max="7175" width="9.85546875" style="11" customWidth="1"/>
    <col min="7176" max="7176" width="10" style="11" customWidth="1"/>
    <col min="7177" max="7177" width="9.85546875" style="11" bestFit="1" customWidth="1"/>
    <col min="7178" max="7178" width="9.42578125" style="11" customWidth="1"/>
    <col min="7179" max="7179" width="3.85546875" style="11" bestFit="1" customWidth="1"/>
    <col min="7180" max="7180" width="4.5703125" style="11" bestFit="1" customWidth="1"/>
    <col min="7181" max="7181" width="4.42578125" style="11" bestFit="1" customWidth="1"/>
    <col min="7182" max="7421" width="11.42578125" style="11"/>
    <col min="7422" max="7422" width="5.85546875" style="11" bestFit="1" customWidth="1"/>
    <col min="7423" max="7423" width="4.42578125" style="11" bestFit="1" customWidth="1"/>
    <col min="7424" max="7424" width="4.42578125" style="11" customWidth="1"/>
    <col min="7425" max="7425" width="29" style="11" customWidth="1"/>
    <col min="7426" max="7426" width="6.42578125" style="11" bestFit="1" customWidth="1"/>
    <col min="7427" max="7427" width="20.5703125" style="11" customWidth="1"/>
    <col min="7428" max="7428" width="12.85546875" style="11" customWidth="1"/>
    <col min="7429" max="7429" width="12.140625" style="11" customWidth="1"/>
    <col min="7430" max="7430" width="12.85546875" style="11" customWidth="1"/>
    <col min="7431" max="7431" width="9.85546875" style="11" customWidth="1"/>
    <col min="7432" max="7432" width="10" style="11" customWidth="1"/>
    <col min="7433" max="7433" width="9.85546875" style="11" bestFit="1" customWidth="1"/>
    <col min="7434" max="7434" width="9.42578125" style="11" customWidth="1"/>
    <col min="7435" max="7435" width="3.85546875" style="11" bestFit="1" customWidth="1"/>
    <col min="7436" max="7436" width="4.5703125" style="11" bestFit="1" customWidth="1"/>
    <col min="7437" max="7437" width="4.42578125" style="11" bestFit="1" customWidth="1"/>
    <col min="7438" max="7677" width="11.42578125" style="11"/>
    <col min="7678" max="7678" width="5.85546875" style="11" bestFit="1" customWidth="1"/>
    <col min="7679" max="7679" width="4.42578125" style="11" bestFit="1" customWidth="1"/>
    <col min="7680" max="7680" width="4.42578125" style="11" customWidth="1"/>
    <col min="7681" max="7681" width="29" style="11" customWidth="1"/>
    <col min="7682" max="7682" width="6.42578125" style="11" bestFit="1" customWidth="1"/>
    <col min="7683" max="7683" width="20.5703125" style="11" customWidth="1"/>
    <col min="7684" max="7684" width="12.85546875" style="11" customWidth="1"/>
    <col min="7685" max="7685" width="12.140625" style="11" customWidth="1"/>
    <col min="7686" max="7686" width="12.85546875" style="11" customWidth="1"/>
    <col min="7687" max="7687" width="9.85546875" style="11" customWidth="1"/>
    <col min="7688" max="7688" width="10" style="11" customWidth="1"/>
    <col min="7689" max="7689" width="9.85546875" style="11" bestFit="1" customWidth="1"/>
    <col min="7690" max="7690" width="9.42578125" style="11" customWidth="1"/>
    <col min="7691" max="7691" width="3.85546875" style="11" bestFit="1" customWidth="1"/>
    <col min="7692" max="7692" width="4.5703125" style="11" bestFit="1" customWidth="1"/>
    <col min="7693" max="7693" width="4.42578125" style="11" bestFit="1" customWidth="1"/>
    <col min="7694" max="7933" width="11.42578125" style="11"/>
    <col min="7934" max="7934" width="5.85546875" style="11" bestFit="1" customWidth="1"/>
    <col min="7935" max="7935" width="4.42578125" style="11" bestFit="1" customWidth="1"/>
    <col min="7936" max="7936" width="4.42578125" style="11" customWidth="1"/>
    <col min="7937" max="7937" width="29" style="11" customWidth="1"/>
    <col min="7938" max="7938" width="6.42578125" style="11" bestFit="1" customWidth="1"/>
    <col min="7939" max="7939" width="20.5703125" style="11" customWidth="1"/>
    <col min="7940" max="7940" width="12.85546875" style="11" customWidth="1"/>
    <col min="7941" max="7941" width="12.140625" style="11" customWidth="1"/>
    <col min="7942" max="7942" width="12.85546875" style="11" customWidth="1"/>
    <col min="7943" max="7943" width="9.85546875" style="11" customWidth="1"/>
    <col min="7944" max="7944" width="10" style="11" customWidth="1"/>
    <col min="7945" max="7945" width="9.85546875" style="11" bestFit="1" customWidth="1"/>
    <col min="7946" max="7946" width="9.42578125" style="11" customWidth="1"/>
    <col min="7947" max="7947" width="3.85546875" style="11" bestFit="1" customWidth="1"/>
    <col min="7948" max="7948" width="4.5703125" style="11" bestFit="1" customWidth="1"/>
    <col min="7949" max="7949" width="4.42578125" style="11" bestFit="1" customWidth="1"/>
    <col min="7950" max="8189" width="11.42578125" style="11"/>
    <col min="8190" max="8190" width="5.85546875" style="11" bestFit="1" customWidth="1"/>
    <col min="8191" max="8191" width="4.42578125" style="11" bestFit="1" customWidth="1"/>
    <col min="8192" max="8192" width="4.42578125" style="11" customWidth="1"/>
    <col min="8193" max="8193" width="29" style="11" customWidth="1"/>
    <col min="8194" max="8194" width="6.42578125" style="11" bestFit="1" customWidth="1"/>
    <col min="8195" max="8195" width="20.5703125" style="11" customWidth="1"/>
    <col min="8196" max="8196" width="12.85546875" style="11" customWidth="1"/>
    <col min="8197" max="8197" width="12.140625" style="11" customWidth="1"/>
    <col min="8198" max="8198" width="12.85546875" style="11" customWidth="1"/>
    <col min="8199" max="8199" width="9.85546875" style="11" customWidth="1"/>
    <col min="8200" max="8200" width="10" style="11" customWidth="1"/>
    <col min="8201" max="8201" width="9.85546875" style="11" bestFit="1" customWidth="1"/>
    <col min="8202" max="8202" width="9.42578125" style="11" customWidth="1"/>
    <col min="8203" max="8203" width="3.85546875" style="11" bestFit="1" customWidth="1"/>
    <col min="8204" max="8204" width="4.5703125" style="11" bestFit="1" customWidth="1"/>
    <col min="8205" max="8205" width="4.42578125" style="11" bestFit="1" customWidth="1"/>
    <col min="8206" max="8445" width="11.42578125" style="11"/>
    <col min="8446" max="8446" width="5.85546875" style="11" bestFit="1" customWidth="1"/>
    <col min="8447" max="8447" width="4.42578125" style="11" bestFit="1" customWidth="1"/>
    <col min="8448" max="8448" width="4.42578125" style="11" customWidth="1"/>
    <col min="8449" max="8449" width="29" style="11" customWidth="1"/>
    <col min="8450" max="8450" width="6.42578125" style="11" bestFit="1" customWidth="1"/>
    <col min="8451" max="8451" width="20.5703125" style="11" customWidth="1"/>
    <col min="8452" max="8452" width="12.85546875" style="11" customWidth="1"/>
    <col min="8453" max="8453" width="12.140625" style="11" customWidth="1"/>
    <col min="8454" max="8454" width="12.85546875" style="11" customWidth="1"/>
    <col min="8455" max="8455" width="9.85546875" style="11" customWidth="1"/>
    <col min="8456" max="8456" width="10" style="11" customWidth="1"/>
    <col min="8457" max="8457" width="9.85546875" style="11" bestFit="1" customWidth="1"/>
    <col min="8458" max="8458" width="9.42578125" style="11" customWidth="1"/>
    <col min="8459" max="8459" width="3.85546875" style="11" bestFit="1" customWidth="1"/>
    <col min="8460" max="8460" width="4.5703125" style="11" bestFit="1" customWidth="1"/>
    <col min="8461" max="8461" width="4.42578125" style="11" bestFit="1" customWidth="1"/>
    <col min="8462" max="8701" width="11.42578125" style="11"/>
    <col min="8702" max="8702" width="5.85546875" style="11" bestFit="1" customWidth="1"/>
    <col min="8703" max="8703" width="4.42578125" style="11" bestFit="1" customWidth="1"/>
    <col min="8704" max="8704" width="4.42578125" style="11" customWidth="1"/>
    <col min="8705" max="8705" width="29" style="11" customWidth="1"/>
    <col min="8706" max="8706" width="6.42578125" style="11" bestFit="1" customWidth="1"/>
    <col min="8707" max="8707" width="20.5703125" style="11" customWidth="1"/>
    <col min="8708" max="8708" width="12.85546875" style="11" customWidth="1"/>
    <col min="8709" max="8709" width="12.140625" style="11" customWidth="1"/>
    <col min="8710" max="8710" width="12.85546875" style="11" customWidth="1"/>
    <col min="8711" max="8711" width="9.85546875" style="11" customWidth="1"/>
    <col min="8712" max="8712" width="10" style="11" customWidth="1"/>
    <col min="8713" max="8713" width="9.85546875" style="11" bestFit="1" customWidth="1"/>
    <col min="8714" max="8714" width="9.42578125" style="11" customWidth="1"/>
    <col min="8715" max="8715" width="3.85546875" style="11" bestFit="1" customWidth="1"/>
    <col min="8716" max="8716" width="4.5703125" style="11" bestFit="1" customWidth="1"/>
    <col min="8717" max="8717" width="4.42578125" style="11" bestFit="1" customWidth="1"/>
    <col min="8718" max="8957" width="11.42578125" style="11"/>
    <col min="8958" max="8958" width="5.85546875" style="11" bestFit="1" customWidth="1"/>
    <col min="8959" max="8959" width="4.42578125" style="11" bestFit="1" customWidth="1"/>
    <col min="8960" max="8960" width="4.42578125" style="11" customWidth="1"/>
    <col min="8961" max="8961" width="29" style="11" customWidth="1"/>
    <col min="8962" max="8962" width="6.42578125" style="11" bestFit="1" customWidth="1"/>
    <col min="8963" max="8963" width="20.5703125" style="11" customWidth="1"/>
    <col min="8964" max="8964" width="12.85546875" style="11" customWidth="1"/>
    <col min="8965" max="8965" width="12.140625" style="11" customWidth="1"/>
    <col min="8966" max="8966" width="12.85546875" style="11" customWidth="1"/>
    <col min="8967" max="8967" width="9.85546875" style="11" customWidth="1"/>
    <col min="8968" max="8968" width="10" style="11" customWidth="1"/>
    <col min="8969" max="8969" width="9.85546875" style="11" bestFit="1" customWidth="1"/>
    <col min="8970" max="8970" width="9.42578125" style="11" customWidth="1"/>
    <col min="8971" max="8971" width="3.85546875" style="11" bestFit="1" customWidth="1"/>
    <col min="8972" max="8972" width="4.5703125" style="11" bestFit="1" customWidth="1"/>
    <col min="8973" max="8973" width="4.42578125" style="11" bestFit="1" customWidth="1"/>
    <col min="8974" max="9213" width="11.42578125" style="11"/>
    <col min="9214" max="9214" width="5.85546875" style="11" bestFit="1" customWidth="1"/>
    <col min="9215" max="9215" width="4.42578125" style="11" bestFit="1" customWidth="1"/>
    <col min="9216" max="9216" width="4.42578125" style="11" customWidth="1"/>
    <col min="9217" max="9217" width="29" style="11" customWidth="1"/>
    <col min="9218" max="9218" width="6.42578125" style="11" bestFit="1" customWidth="1"/>
    <col min="9219" max="9219" width="20.5703125" style="11" customWidth="1"/>
    <col min="9220" max="9220" width="12.85546875" style="11" customWidth="1"/>
    <col min="9221" max="9221" width="12.140625" style="11" customWidth="1"/>
    <col min="9222" max="9222" width="12.85546875" style="11" customWidth="1"/>
    <col min="9223" max="9223" width="9.85546875" style="11" customWidth="1"/>
    <col min="9224" max="9224" width="10" style="11" customWidth="1"/>
    <col min="9225" max="9225" width="9.85546875" style="11" bestFit="1" customWidth="1"/>
    <col min="9226" max="9226" width="9.42578125" style="11" customWidth="1"/>
    <col min="9227" max="9227" width="3.85546875" style="11" bestFit="1" customWidth="1"/>
    <col min="9228" max="9228" width="4.5703125" style="11" bestFit="1" customWidth="1"/>
    <col min="9229" max="9229" width="4.42578125" style="11" bestFit="1" customWidth="1"/>
    <col min="9230" max="9469" width="11.42578125" style="11"/>
    <col min="9470" max="9470" width="5.85546875" style="11" bestFit="1" customWidth="1"/>
    <col min="9471" max="9471" width="4.42578125" style="11" bestFit="1" customWidth="1"/>
    <col min="9472" max="9472" width="4.42578125" style="11" customWidth="1"/>
    <col min="9473" max="9473" width="29" style="11" customWidth="1"/>
    <col min="9474" max="9474" width="6.42578125" style="11" bestFit="1" customWidth="1"/>
    <col min="9475" max="9475" width="20.5703125" style="11" customWidth="1"/>
    <col min="9476" max="9476" width="12.85546875" style="11" customWidth="1"/>
    <col min="9477" max="9477" width="12.140625" style="11" customWidth="1"/>
    <col min="9478" max="9478" width="12.85546875" style="11" customWidth="1"/>
    <col min="9479" max="9479" width="9.85546875" style="11" customWidth="1"/>
    <col min="9480" max="9480" width="10" style="11" customWidth="1"/>
    <col min="9481" max="9481" width="9.85546875" style="11" bestFit="1" customWidth="1"/>
    <col min="9482" max="9482" width="9.42578125" style="11" customWidth="1"/>
    <col min="9483" max="9483" width="3.85546875" style="11" bestFit="1" customWidth="1"/>
    <col min="9484" max="9484" width="4.5703125" style="11" bestFit="1" customWidth="1"/>
    <col min="9485" max="9485" width="4.42578125" style="11" bestFit="1" customWidth="1"/>
    <col min="9486" max="9725" width="11.42578125" style="11"/>
    <col min="9726" max="9726" width="5.85546875" style="11" bestFit="1" customWidth="1"/>
    <col min="9727" max="9727" width="4.42578125" style="11" bestFit="1" customWidth="1"/>
    <col min="9728" max="9728" width="4.42578125" style="11" customWidth="1"/>
    <col min="9729" max="9729" width="29" style="11" customWidth="1"/>
    <col min="9730" max="9730" width="6.42578125" style="11" bestFit="1" customWidth="1"/>
    <col min="9731" max="9731" width="20.5703125" style="11" customWidth="1"/>
    <col min="9732" max="9732" width="12.85546875" style="11" customWidth="1"/>
    <col min="9733" max="9733" width="12.140625" style="11" customWidth="1"/>
    <col min="9734" max="9734" width="12.85546875" style="11" customWidth="1"/>
    <col min="9735" max="9735" width="9.85546875" style="11" customWidth="1"/>
    <col min="9736" max="9736" width="10" style="11" customWidth="1"/>
    <col min="9737" max="9737" width="9.85546875" style="11" bestFit="1" customWidth="1"/>
    <col min="9738" max="9738" width="9.42578125" style="11" customWidth="1"/>
    <col min="9739" max="9739" width="3.85546875" style="11" bestFit="1" customWidth="1"/>
    <col min="9740" max="9740" width="4.5703125" style="11" bestFit="1" customWidth="1"/>
    <col min="9741" max="9741" width="4.42578125" style="11" bestFit="1" customWidth="1"/>
    <col min="9742" max="9981" width="11.42578125" style="11"/>
    <col min="9982" max="9982" width="5.85546875" style="11" bestFit="1" customWidth="1"/>
    <col min="9983" max="9983" width="4.42578125" style="11" bestFit="1" customWidth="1"/>
    <col min="9984" max="9984" width="4.42578125" style="11" customWidth="1"/>
    <col min="9985" max="9985" width="29" style="11" customWidth="1"/>
    <col min="9986" max="9986" width="6.42578125" style="11" bestFit="1" customWidth="1"/>
    <col min="9987" max="9987" width="20.5703125" style="11" customWidth="1"/>
    <col min="9988" max="9988" width="12.85546875" style="11" customWidth="1"/>
    <col min="9989" max="9989" width="12.140625" style="11" customWidth="1"/>
    <col min="9990" max="9990" width="12.85546875" style="11" customWidth="1"/>
    <col min="9991" max="9991" width="9.85546875" style="11" customWidth="1"/>
    <col min="9992" max="9992" width="10" style="11" customWidth="1"/>
    <col min="9993" max="9993" width="9.85546875" style="11" bestFit="1" customWidth="1"/>
    <col min="9994" max="9994" width="9.42578125" style="11" customWidth="1"/>
    <col min="9995" max="9995" width="3.85546875" style="11" bestFit="1" customWidth="1"/>
    <col min="9996" max="9996" width="4.5703125" style="11" bestFit="1" customWidth="1"/>
    <col min="9997" max="9997" width="4.42578125" style="11" bestFit="1" customWidth="1"/>
    <col min="9998" max="10237" width="11.42578125" style="11"/>
    <col min="10238" max="10238" width="5.85546875" style="11" bestFit="1" customWidth="1"/>
    <col min="10239" max="10239" width="4.42578125" style="11" bestFit="1" customWidth="1"/>
    <col min="10240" max="10240" width="4.42578125" style="11" customWidth="1"/>
    <col min="10241" max="10241" width="29" style="11" customWidth="1"/>
    <col min="10242" max="10242" width="6.42578125" style="11" bestFit="1" customWidth="1"/>
    <col min="10243" max="10243" width="20.5703125" style="11" customWidth="1"/>
    <col min="10244" max="10244" width="12.85546875" style="11" customWidth="1"/>
    <col min="10245" max="10245" width="12.140625" style="11" customWidth="1"/>
    <col min="10246" max="10246" width="12.85546875" style="11" customWidth="1"/>
    <col min="10247" max="10247" width="9.85546875" style="11" customWidth="1"/>
    <col min="10248" max="10248" width="10" style="11" customWidth="1"/>
    <col min="10249" max="10249" width="9.85546875" style="11" bestFit="1" customWidth="1"/>
    <col min="10250" max="10250" width="9.42578125" style="11" customWidth="1"/>
    <col min="10251" max="10251" width="3.85546875" style="11" bestFit="1" customWidth="1"/>
    <col min="10252" max="10252" width="4.5703125" style="11" bestFit="1" customWidth="1"/>
    <col min="10253" max="10253" width="4.42578125" style="11" bestFit="1" customWidth="1"/>
    <col min="10254" max="10493" width="11.42578125" style="11"/>
    <col min="10494" max="10494" width="5.85546875" style="11" bestFit="1" customWidth="1"/>
    <col min="10495" max="10495" width="4.42578125" style="11" bestFit="1" customWidth="1"/>
    <col min="10496" max="10496" width="4.42578125" style="11" customWidth="1"/>
    <col min="10497" max="10497" width="29" style="11" customWidth="1"/>
    <col min="10498" max="10498" width="6.42578125" style="11" bestFit="1" customWidth="1"/>
    <col min="10499" max="10499" width="20.5703125" style="11" customWidth="1"/>
    <col min="10500" max="10500" width="12.85546875" style="11" customWidth="1"/>
    <col min="10501" max="10501" width="12.140625" style="11" customWidth="1"/>
    <col min="10502" max="10502" width="12.85546875" style="11" customWidth="1"/>
    <col min="10503" max="10503" width="9.85546875" style="11" customWidth="1"/>
    <col min="10504" max="10504" width="10" style="11" customWidth="1"/>
    <col min="10505" max="10505" width="9.85546875" style="11" bestFit="1" customWidth="1"/>
    <col min="10506" max="10506" width="9.42578125" style="11" customWidth="1"/>
    <col min="10507" max="10507" width="3.85546875" style="11" bestFit="1" customWidth="1"/>
    <col min="10508" max="10508" width="4.5703125" style="11" bestFit="1" customWidth="1"/>
    <col min="10509" max="10509" width="4.42578125" style="11" bestFit="1" customWidth="1"/>
    <col min="10510" max="10749" width="11.42578125" style="11"/>
    <col min="10750" max="10750" width="5.85546875" style="11" bestFit="1" customWidth="1"/>
    <col min="10751" max="10751" width="4.42578125" style="11" bestFit="1" customWidth="1"/>
    <col min="10752" max="10752" width="4.42578125" style="11" customWidth="1"/>
    <col min="10753" max="10753" width="29" style="11" customWidth="1"/>
    <col min="10754" max="10754" width="6.42578125" style="11" bestFit="1" customWidth="1"/>
    <col min="10755" max="10755" width="20.5703125" style="11" customWidth="1"/>
    <col min="10756" max="10756" width="12.85546875" style="11" customWidth="1"/>
    <col min="10757" max="10757" width="12.140625" style="11" customWidth="1"/>
    <col min="10758" max="10758" width="12.85546875" style="11" customWidth="1"/>
    <col min="10759" max="10759" width="9.85546875" style="11" customWidth="1"/>
    <col min="10760" max="10760" width="10" style="11" customWidth="1"/>
    <col min="10761" max="10761" width="9.85546875" style="11" bestFit="1" customWidth="1"/>
    <col min="10762" max="10762" width="9.42578125" style="11" customWidth="1"/>
    <col min="10763" max="10763" width="3.85546875" style="11" bestFit="1" customWidth="1"/>
    <col min="10764" max="10764" width="4.5703125" style="11" bestFit="1" customWidth="1"/>
    <col min="10765" max="10765" width="4.42578125" style="11" bestFit="1" customWidth="1"/>
    <col min="10766" max="11005" width="11.42578125" style="11"/>
    <col min="11006" max="11006" width="5.85546875" style="11" bestFit="1" customWidth="1"/>
    <col min="11007" max="11007" width="4.42578125" style="11" bestFit="1" customWidth="1"/>
    <col min="11008" max="11008" width="4.42578125" style="11" customWidth="1"/>
    <col min="11009" max="11009" width="29" style="11" customWidth="1"/>
    <col min="11010" max="11010" width="6.42578125" style="11" bestFit="1" customWidth="1"/>
    <col min="11011" max="11011" width="20.5703125" style="11" customWidth="1"/>
    <col min="11012" max="11012" width="12.85546875" style="11" customWidth="1"/>
    <col min="11013" max="11013" width="12.140625" style="11" customWidth="1"/>
    <col min="11014" max="11014" width="12.85546875" style="11" customWidth="1"/>
    <col min="11015" max="11015" width="9.85546875" style="11" customWidth="1"/>
    <col min="11016" max="11016" width="10" style="11" customWidth="1"/>
    <col min="11017" max="11017" width="9.85546875" style="11" bestFit="1" customWidth="1"/>
    <col min="11018" max="11018" width="9.42578125" style="11" customWidth="1"/>
    <col min="11019" max="11019" width="3.85546875" style="11" bestFit="1" customWidth="1"/>
    <col min="11020" max="11020" width="4.5703125" style="11" bestFit="1" customWidth="1"/>
    <col min="11021" max="11021" width="4.42578125" style="11" bestFit="1" customWidth="1"/>
    <col min="11022" max="11261" width="11.42578125" style="11"/>
    <col min="11262" max="11262" width="5.85546875" style="11" bestFit="1" customWidth="1"/>
    <col min="11263" max="11263" width="4.42578125" style="11" bestFit="1" customWidth="1"/>
    <col min="11264" max="11264" width="4.42578125" style="11" customWidth="1"/>
    <col min="11265" max="11265" width="29" style="11" customWidth="1"/>
    <col min="11266" max="11266" width="6.42578125" style="11" bestFit="1" customWidth="1"/>
    <col min="11267" max="11267" width="20.5703125" style="11" customWidth="1"/>
    <col min="11268" max="11268" width="12.85546875" style="11" customWidth="1"/>
    <col min="11269" max="11269" width="12.140625" style="11" customWidth="1"/>
    <col min="11270" max="11270" width="12.85546875" style="11" customWidth="1"/>
    <col min="11271" max="11271" width="9.85546875" style="11" customWidth="1"/>
    <col min="11272" max="11272" width="10" style="11" customWidth="1"/>
    <col min="11273" max="11273" width="9.85546875" style="11" bestFit="1" customWidth="1"/>
    <col min="11274" max="11274" width="9.42578125" style="11" customWidth="1"/>
    <col min="11275" max="11275" width="3.85546875" style="11" bestFit="1" customWidth="1"/>
    <col min="11276" max="11276" width="4.5703125" style="11" bestFit="1" customWidth="1"/>
    <col min="11277" max="11277" width="4.42578125" style="11" bestFit="1" customWidth="1"/>
    <col min="11278" max="11517" width="11.42578125" style="11"/>
    <col min="11518" max="11518" width="5.85546875" style="11" bestFit="1" customWidth="1"/>
    <col min="11519" max="11519" width="4.42578125" style="11" bestFit="1" customWidth="1"/>
    <col min="11520" max="11520" width="4.42578125" style="11" customWidth="1"/>
    <col min="11521" max="11521" width="29" style="11" customWidth="1"/>
    <col min="11522" max="11522" width="6.42578125" style="11" bestFit="1" customWidth="1"/>
    <col min="11523" max="11523" width="20.5703125" style="11" customWidth="1"/>
    <col min="11524" max="11524" width="12.85546875" style="11" customWidth="1"/>
    <col min="11525" max="11525" width="12.140625" style="11" customWidth="1"/>
    <col min="11526" max="11526" width="12.85546875" style="11" customWidth="1"/>
    <col min="11527" max="11527" width="9.85546875" style="11" customWidth="1"/>
    <col min="11528" max="11528" width="10" style="11" customWidth="1"/>
    <col min="11529" max="11529" width="9.85546875" style="11" bestFit="1" customWidth="1"/>
    <col min="11530" max="11530" width="9.42578125" style="11" customWidth="1"/>
    <col min="11531" max="11531" width="3.85546875" style="11" bestFit="1" customWidth="1"/>
    <col min="11532" max="11532" width="4.5703125" style="11" bestFit="1" customWidth="1"/>
    <col min="11533" max="11533" width="4.42578125" style="11" bestFit="1" customWidth="1"/>
    <col min="11534" max="11773" width="11.42578125" style="11"/>
    <col min="11774" max="11774" width="5.85546875" style="11" bestFit="1" customWidth="1"/>
    <col min="11775" max="11775" width="4.42578125" style="11" bestFit="1" customWidth="1"/>
    <col min="11776" max="11776" width="4.42578125" style="11" customWidth="1"/>
    <col min="11777" max="11777" width="29" style="11" customWidth="1"/>
    <col min="11778" max="11778" width="6.42578125" style="11" bestFit="1" customWidth="1"/>
    <col min="11779" max="11779" width="20.5703125" style="11" customWidth="1"/>
    <col min="11780" max="11780" width="12.85546875" style="11" customWidth="1"/>
    <col min="11781" max="11781" width="12.140625" style="11" customWidth="1"/>
    <col min="11782" max="11782" width="12.85546875" style="11" customWidth="1"/>
    <col min="11783" max="11783" width="9.85546875" style="11" customWidth="1"/>
    <col min="11784" max="11784" width="10" style="11" customWidth="1"/>
    <col min="11785" max="11785" width="9.85546875" style="11" bestFit="1" customWidth="1"/>
    <col min="11786" max="11786" width="9.42578125" style="11" customWidth="1"/>
    <col min="11787" max="11787" width="3.85546875" style="11" bestFit="1" customWidth="1"/>
    <col min="11788" max="11788" width="4.5703125" style="11" bestFit="1" customWidth="1"/>
    <col min="11789" max="11789" width="4.42578125" style="11" bestFit="1" customWidth="1"/>
    <col min="11790" max="12029" width="11.42578125" style="11"/>
    <col min="12030" max="12030" width="5.85546875" style="11" bestFit="1" customWidth="1"/>
    <col min="12031" max="12031" width="4.42578125" style="11" bestFit="1" customWidth="1"/>
    <col min="12032" max="12032" width="4.42578125" style="11" customWidth="1"/>
    <col min="12033" max="12033" width="29" style="11" customWidth="1"/>
    <col min="12034" max="12034" width="6.42578125" style="11" bestFit="1" customWidth="1"/>
    <col min="12035" max="12035" width="20.5703125" style="11" customWidth="1"/>
    <col min="12036" max="12036" width="12.85546875" style="11" customWidth="1"/>
    <col min="12037" max="12037" width="12.140625" style="11" customWidth="1"/>
    <col min="12038" max="12038" width="12.85546875" style="11" customWidth="1"/>
    <col min="12039" max="12039" width="9.85546875" style="11" customWidth="1"/>
    <col min="12040" max="12040" width="10" style="11" customWidth="1"/>
    <col min="12041" max="12041" width="9.85546875" style="11" bestFit="1" customWidth="1"/>
    <col min="12042" max="12042" width="9.42578125" style="11" customWidth="1"/>
    <col min="12043" max="12043" width="3.85546875" style="11" bestFit="1" customWidth="1"/>
    <col min="12044" max="12044" width="4.5703125" style="11" bestFit="1" customWidth="1"/>
    <col min="12045" max="12045" width="4.42578125" style="11" bestFit="1" customWidth="1"/>
    <col min="12046" max="12285" width="11.42578125" style="11"/>
    <col min="12286" max="12286" width="5.85546875" style="11" bestFit="1" customWidth="1"/>
    <col min="12287" max="12287" width="4.42578125" style="11" bestFit="1" customWidth="1"/>
    <col min="12288" max="12288" width="4.42578125" style="11" customWidth="1"/>
    <col min="12289" max="12289" width="29" style="11" customWidth="1"/>
    <col min="12290" max="12290" width="6.42578125" style="11" bestFit="1" customWidth="1"/>
    <col min="12291" max="12291" width="20.5703125" style="11" customWidth="1"/>
    <col min="12292" max="12292" width="12.85546875" style="11" customWidth="1"/>
    <col min="12293" max="12293" width="12.140625" style="11" customWidth="1"/>
    <col min="12294" max="12294" width="12.85546875" style="11" customWidth="1"/>
    <col min="12295" max="12295" width="9.85546875" style="11" customWidth="1"/>
    <col min="12296" max="12296" width="10" style="11" customWidth="1"/>
    <col min="12297" max="12297" width="9.85546875" style="11" bestFit="1" customWidth="1"/>
    <col min="12298" max="12298" width="9.42578125" style="11" customWidth="1"/>
    <col min="12299" max="12299" width="3.85546875" style="11" bestFit="1" customWidth="1"/>
    <col min="12300" max="12300" width="4.5703125" style="11" bestFit="1" customWidth="1"/>
    <col min="12301" max="12301" width="4.42578125" style="11" bestFit="1" customWidth="1"/>
    <col min="12302" max="12541" width="11.42578125" style="11"/>
    <col min="12542" max="12542" width="5.85546875" style="11" bestFit="1" customWidth="1"/>
    <col min="12543" max="12543" width="4.42578125" style="11" bestFit="1" customWidth="1"/>
    <col min="12544" max="12544" width="4.42578125" style="11" customWidth="1"/>
    <col min="12545" max="12545" width="29" style="11" customWidth="1"/>
    <col min="12546" max="12546" width="6.42578125" style="11" bestFit="1" customWidth="1"/>
    <col min="12547" max="12547" width="20.5703125" style="11" customWidth="1"/>
    <col min="12548" max="12548" width="12.85546875" style="11" customWidth="1"/>
    <col min="12549" max="12549" width="12.140625" style="11" customWidth="1"/>
    <col min="12550" max="12550" width="12.85546875" style="11" customWidth="1"/>
    <col min="12551" max="12551" width="9.85546875" style="11" customWidth="1"/>
    <col min="12552" max="12552" width="10" style="11" customWidth="1"/>
    <col min="12553" max="12553" width="9.85546875" style="11" bestFit="1" customWidth="1"/>
    <col min="12554" max="12554" width="9.42578125" style="11" customWidth="1"/>
    <col min="12555" max="12555" width="3.85546875" style="11" bestFit="1" customWidth="1"/>
    <col min="12556" max="12556" width="4.5703125" style="11" bestFit="1" customWidth="1"/>
    <col min="12557" max="12557" width="4.42578125" style="11" bestFit="1" customWidth="1"/>
    <col min="12558" max="12797" width="11.42578125" style="11"/>
    <col min="12798" max="12798" width="5.85546875" style="11" bestFit="1" customWidth="1"/>
    <col min="12799" max="12799" width="4.42578125" style="11" bestFit="1" customWidth="1"/>
    <col min="12800" max="12800" width="4.42578125" style="11" customWidth="1"/>
    <col min="12801" max="12801" width="29" style="11" customWidth="1"/>
    <col min="12802" max="12802" width="6.42578125" style="11" bestFit="1" customWidth="1"/>
    <col min="12803" max="12803" width="20.5703125" style="11" customWidth="1"/>
    <col min="12804" max="12804" width="12.85546875" style="11" customWidth="1"/>
    <col min="12805" max="12805" width="12.140625" style="11" customWidth="1"/>
    <col min="12806" max="12806" width="12.85546875" style="11" customWidth="1"/>
    <col min="12807" max="12807" width="9.85546875" style="11" customWidth="1"/>
    <col min="12808" max="12808" width="10" style="11" customWidth="1"/>
    <col min="12809" max="12809" width="9.85546875" style="11" bestFit="1" customWidth="1"/>
    <col min="12810" max="12810" width="9.42578125" style="11" customWidth="1"/>
    <col min="12811" max="12811" width="3.85546875" style="11" bestFit="1" customWidth="1"/>
    <col min="12812" max="12812" width="4.5703125" style="11" bestFit="1" customWidth="1"/>
    <col min="12813" max="12813" width="4.42578125" style="11" bestFit="1" customWidth="1"/>
    <col min="12814" max="13053" width="11.42578125" style="11"/>
    <col min="13054" max="13054" width="5.85546875" style="11" bestFit="1" customWidth="1"/>
    <col min="13055" max="13055" width="4.42578125" style="11" bestFit="1" customWidth="1"/>
    <col min="13056" max="13056" width="4.42578125" style="11" customWidth="1"/>
    <col min="13057" max="13057" width="29" style="11" customWidth="1"/>
    <col min="13058" max="13058" width="6.42578125" style="11" bestFit="1" customWidth="1"/>
    <col min="13059" max="13059" width="20.5703125" style="11" customWidth="1"/>
    <col min="13060" max="13060" width="12.85546875" style="11" customWidth="1"/>
    <col min="13061" max="13061" width="12.140625" style="11" customWidth="1"/>
    <col min="13062" max="13062" width="12.85546875" style="11" customWidth="1"/>
    <col min="13063" max="13063" width="9.85546875" style="11" customWidth="1"/>
    <col min="13064" max="13064" width="10" style="11" customWidth="1"/>
    <col min="13065" max="13065" width="9.85546875" style="11" bestFit="1" customWidth="1"/>
    <col min="13066" max="13066" width="9.42578125" style="11" customWidth="1"/>
    <col min="13067" max="13067" width="3.85546875" style="11" bestFit="1" customWidth="1"/>
    <col min="13068" max="13068" width="4.5703125" style="11" bestFit="1" customWidth="1"/>
    <col min="13069" max="13069" width="4.42578125" style="11" bestFit="1" customWidth="1"/>
    <col min="13070" max="13309" width="11.42578125" style="11"/>
    <col min="13310" max="13310" width="5.85546875" style="11" bestFit="1" customWidth="1"/>
    <col min="13311" max="13311" width="4.42578125" style="11" bestFit="1" customWidth="1"/>
    <col min="13312" max="13312" width="4.42578125" style="11" customWidth="1"/>
    <col min="13313" max="13313" width="29" style="11" customWidth="1"/>
    <col min="13314" max="13314" width="6.42578125" style="11" bestFit="1" customWidth="1"/>
    <col min="13315" max="13315" width="20.5703125" style="11" customWidth="1"/>
    <col min="13316" max="13316" width="12.85546875" style="11" customWidth="1"/>
    <col min="13317" max="13317" width="12.140625" style="11" customWidth="1"/>
    <col min="13318" max="13318" width="12.85546875" style="11" customWidth="1"/>
    <col min="13319" max="13319" width="9.85546875" style="11" customWidth="1"/>
    <col min="13320" max="13320" width="10" style="11" customWidth="1"/>
    <col min="13321" max="13321" width="9.85546875" style="11" bestFit="1" customWidth="1"/>
    <col min="13322" max="13322" width="9.42578125" style="11" customWidth="1"/>
    <col min="13323" max="13323" width="3.85546875" style="11" bestFit="1" customWidth="1"/>
    <col min="13324" max="13324" width="4.5703125" style="11" bestFit="1" customWidth="1"/>
    <col min="13325" max="13325" width="4.42578125" style="11" bestFit="1" customWidth="1"/>
    <col min="13326" max="13565" width="11.42578125" style="11"/>
    <col min="13566" max="13566" width="5.85546875" style="11" bestFit="1" customWidth="1"/>
    <col min="13567" max="13567" width="4.42578125" style="11" bestFit="1" customWidth="1"/>
    <col min="13568" max="13568" width="4.42578125" style="11" customWidth="1"/>
    <col min="13569" max="13569" width="29" style="11" customWidth="1"/>
    <col min="13570" max="13570" width="6.42578125" style="11" bestFit="1" customWidth="1"/>
    <col min="13571" max="13571" width="20.5703125" style="11" customWidth="1"/>
    <col min="13572" max="13572" width="12.85546875" style="11" customWidth="1"/>
    <col min="13573" max="13573" width="12.140625" style="11" customWidth="1"/>
    <col min="13574" max="13574" width="12.85546875" style="11" customWidth="1"/>
    <col min="13575" max="13575" width="9.85546875" style="11" customWidth="1"/>
    <col min="13576" max="13576" width="10" style="11" customWidth="1"/>
    <col min="13577" max="13577" width="9.85546875" style="11" bestFit="1" customWidth="1"/>
    <col min="13578" max="13578" width="9.42578125" style="11" customWidth="1"/>
    <col min="13579" max="13579" width="3.85546875" style="11" bestFit="1" customWidth="1"/>
    <col min="13580" max="13580" width="4.5703125" style="11" bestFit="1" customWidth="1"/>
    <col min="13581" max="13581" width="4.42578125" style="11" bestFit="1" customWidth="1"/>
    <col min="13582" max="13821" width="11.42578125" style="11"/>
    <col min="13822" max="13822" width="5.85546875" style="11" bestFit="1" customWidth="1"/>
    <col min="13823" max="13823" width="4.42578125" style="11" bestFit="1" customWidth="1"/>
    <col min="13824" max="13824" width="4.42578125" style="11" customWidth="1"/>
    <col min="13825" max="13825" width="29" style="11" customWidth="1"/>
    <col min="13826" max="13826" width="6.42578125" style="11" bestFit="1" customWidth="1"/>
    <col min="13827" max="13827" width="20.5703125" style="11" customWidth="1"/>
    <col min="13828" max="13828" width="12.85546875" style="11" customWidth="1"/>
    <col min="13829" max="13829" width="12.140625" style="11" customWidth="1"/>
    <col min="13830" max="13830" width="12.85546875" style="11" customWidth="1"/>
    <col min="13831" max="13831" width="9.85546875" style="11" customWidth="1"/>
    <col min="13832" max="13832" width="10" style="11" customWidth="1"/>
    <col min="13833" max="13833" width="9.85546875" style="11" bestFit="1" customWidth="1"/>
    <col min="13834" max="13834" width="9.42578125" style="11" customWidth="1"/>
    <col min="13835" max="13835" width="3.85546875" style="11" bestFit="1" customWidth="1"/>
    <col min="13836" max="13836" width="4.5703125" style="11" bestFit="1" customWidth="1"/>
    <col min="13837" max="13837" width="4.42578125" style="11" bestFit="1" customWidth="1"/>
    <col min="13838" max="14077" width="11.42578125" style="11"/>
    <col min="14078" max="14078" width="5.85546875" style="11" bestFit="1" customWidth="1"/>
    <col min="14079" max="14079" width="4.42578125" style="11" bestFit="1" customWidth="1"/>
    <col min="14080" max="14080" width="4.42578125" style="11" customWidth="1"/>
    <col min="14081" max="14081" width="29" style="11" customWidth="1"/>
    <col min="14082" max="14082" width="6.42578125" style="11" bestFit="1" customWidth="1"/>
    <col min="14083" max="14083" width="20.5703125" style="11" customWidth="1"/>
    <col min="14084" max="14084" width="12.85546875" style="11" customWidth="1"/>
    <col min="14085" max="14085" width="12.140625" style="11" customWidth="1"/>
    <col min="14086" max="14086" width="12.85546875" style="11" customWidth="1"/>
    <col min="14087" max="14087" width="9.85546875" style="11" customWidth="1"/>
    <col min="14088" max="14088" width="10" style="11" customWidth="1"/>
    <col min="14089" max="14089" width="9.85546875" style="11" bestFit="1" customWidth="1"/>
    <col min="14090" max="14090" width="9.42578125" style="11" customWidth="1"/>
    <col min="14091" max="14091" width="3.85546875" style="11" bestFit="1" customWidth="1"/>
    <col min="14092" max="14092" width="4.5703125" style="11" bestFit="1" customWidth="1"/>
    <col min="14093" max="14093" width="4.42578125" style="11" bestFit="1" customWidth="1"/>
    <col min="14094" max="14333" width="11.42578125" style="11"/>
    <col min="14334" max="14334" width="5.85546875" style="11" bestFit="1" customWidth="1"/>
    <col min="14335" max="14335" width="4.42578125" style="11" bestFit="1" customWidth="1"/>
    <col min="14336" max="14336" width="4.42578125" style="11" customWidth="1"/>
    <col min="14337" max="14337" width="29" style="11" customWidth="1"/>
    <col min="14338" max="14338" width="6.42578125" style="11" bestFit="1" customWidth="1"/>
    <col min="14339" max="14339" width="20.5703125" style="11" customWidth="1"/>
    <col min="14340" max="14340" width="12.85546875" style="11" customWidth="1"/>
    <col min="14341" max="14341" width="12.140625" style="11" customWidth="1"/>
    <col min="14342" max="14342" width="12.85546875" style="11" customWidth="1"/>
    <col min="14343" max="14343" width="9.85546875" style="11" customWidth="1"/>
    <col min="14344" max="14344" width="10" style="11" customWidth="1"/>
    <col min="14345" max="14345" width="9.85546875" style="11" bestFit="1" customWidth="1"/>
    <col min="14346" max="14346" width="9.42578125" style="11" customWidth="1"/>
    <col min="14347" max="14347" width="3.85546875" style="11" bestFit="1" customWidth="1"/>
    <col min="14348" max="14348" width="4.5703125" style="11" bestFit="1" customWidth="1"/>
    <col min="14349" max="14349" width="4.42578125" style="11" bestFit="1" customWidth="1"/>
    <col min="14350" max="14589" width="11.42578125" style="11"/>
    <col min="14590" max="14590" width="5.85546875" style="11" bestFit="1" customWidth="1"/>
    <col min="14591" max="14591" width="4.42578125" style="11" bestFit="1" customWidth="1"/>
    <col min="14592" max="14592" width="4.42578125" style="11" customWidth="1"/>
    <col min="14593" max="14593" width="29" style="11" customWidth="1"/>
    <col min="14594" max="14594" width="6.42578125" style="11" bestFit="1" customWidth="1"/>
    <col min="14595" max="14595" width="20.5703125" style="11" customWidth="1"/>
    <col min="14596" max="14596" width="12.85546875" style="11" customWidth="1"/>
    <col min="14597" max="14597" width="12.140625" style="11" customWidth="1"/>
    <col min="14598" max="14598" width="12.85546875" style="11" customWidth="1"/>
    <col min="14599" max="14599" width="9.85546875" style="11" customWidth="1"/>
    <col min="14600" max="14600" width="10" style="11" customWidth="1"/>
    <col min="14601" max="14601" width="9.85546875" style="11" bestFit="1" customWidth="1"/>
    <col min="14602" max="14602" width="9.42578125" style="11" customWidth="1"/>
    <col min="14603" max="14603" width="3.85546875" style="11" bestFit="1" customWidth="1"/>
    <col min="14604" max="14604" width="4.5703125" style="11" bestFit="1" customWidth="1"/>
    <col min="14605" max="14605" width="4.42578125" style="11" bestFit="1" customWidth="1"/>
    <col min="14606" max="14845" width="11.42578125" style="11"/>
    <col min="14846" max="14846" width="5.85546875" style="11" bestFit="1" customWidth="1"/>
    <col min="14847" max="14847" width="4.42578125" style="11" bestFit="1" customWidth="1"/>
    <col min="14848" max="14848" width="4.42578125" style="11" customWidth="1"/>
    <col min="14849" max="14849" width="29" style="11" customWidth="1"/>
    <col min="14850" max="14850" width="6.42578125" style="11" bestFit="1" customWidth="1"/>
    <col min="14851" max="14851" width="20.5703125" style="11" customWidth="1"/>
    <col min="14852" max="14852" width="12.85546875" style="11" customWidth="1"/>
    <col min="14853" max="14853" width="12.140625" style="11" customWidth="1"/>
    <col min="14854" max="14854" width="12.85546875" style="11" customWidth="1"/>
    <col min="14855" max="14855" width="9.85546875" style="11" customWidth="1"/>
    <col min="14856" max="14856" width="10" style="11" customWidth="1"/>
    <col min="14857" max="14857" width="9.85546875" style="11" bestFit="1" customWidth="1"/>
    <col min="14858" max="14858" width="9.42578125" style="11" customWidth="1"/>
    <col min="14859" max="14859" width="3.85546875" style="11" bestFit="1" customWidth="1"/>
    <col min="14860" max="14860" width="4.5703125" style="11" bestFit="1" customWidth="1"/>
    <col min="14861" max="14861" width="4.42578125" style="11" bestFit="1" customWidth="1"/>
    <col min="14862" max="15101" width="11.42578125" style="11"/>
    <col min="15102" max="15102" width="5.85546875" style="11" bestFit="1" customWidth="1"/>
    <col min="15103" max="15103" width="4.42578125" style="11" bestFit="1" customWidth="1"/>
    <col min="15104" max="15104" width="4.42578125" style="11" customWidth="1"/>
    <col min="15105" max="15105" width="29" style="11" customWidth="1"/>
    <col min="15106" max="15106" width="6.42578125" style="11" bestFit="1" customWidth="1"/>
    <col min="15107" max="15107" width="20.5703125" style="11" customWidth="1"/>
    <col min="15108" max="15108" width="12.85546875" style="11" customWidth="1"/>
    <col min="15109" max="15109" width="12.140625" style="11" customWidth="1"/>
    <col min="15110" max="15110" width="12.85546875" style="11" customWidth="1"/>
    <col min="15111" max="15111" width="9.85546875" style="11" customWidth="1"/>
    <col min="15112" max="15112" width="10" style="11" customWidth="1"/>
    <col min="15113" max="15113" width="9.85546875" style="11" bestFit="1" customWidth="1"/>
    <col min="15114" max="15114" width="9.42578125" style="11" customWidth="1"/>
    <col min="15115" max="15115" width="3.85546875" style="11" bestFit="1" customWidth="1"/>
    <col min="15116" max="15116" width="4.5703125" style="11" bestFit="1" customWidth="1"/>
    <col min="15117" max="15117" width="4.42578125" style="11" bestFit="1" customWidth="1"/>
    <col min="15118" max="15357" width="11.42578125" style="11"/>
    <col min="15358" max="15358" width="5.85546875" style="11" bestFit="1" customWidth="1"/>
    <col min="15359" max="15359" width="4.42578125" style="11" bestFit="1" customWidth="1"/>
    <col min="15360" max="15360" width="4.42578125" style="11" customWidth="1"/>
    <col min="15361" max="15361" width="29" style="11" customWidth="1"/>
    <col min="15362" max="15362" width="6.42578125" style="11" bestFit="1" customWidth="1"/>
    <col min="15363" max="15363" width="20.5703125" style="11" customWidth="1"/>
    <col min="15364" max="15364" width="12.85546875" style="11" customWidth="1"/>
    <col min="15365" max="15365" width="12.140625" style="11" customWidth="1"/>
    <col min="15366" max="15366" width="12.85546875" style="11" customWidth="1"/>
    <col min="15367" max="15367" width="9.85546875" style="11" customWidth="1"/>
    <col min="15368" max="15368" width="10" style="11" customWidth="1"/>
    <col min="15369" max="15369" width="9.85546875" style="11" bestFit="1" customWidth="1"/>
    <col min="15370" max="15370" width="9.42578125" style="11" customWidth="1"/>
    <col min="15371" max="15371" width="3.85546875" style="11" bestFit="1" customWidth="1"/>
    <col min="15372" max="15372" width="4.5703125" style="11" bestFit="1" customWidth="1"/>
    <col min="15373" max="15373" width="4.42578125" style="11" bestFit="1" customWidth="1"/>
    <col min="15374" max="15613" width="11.42578125" style="11"/>
    <col min="15614" max="15614" width="5.85546875" style="11" bestFit="1" customWidth="1"/>
    <col min="15615" max="15615" width="4.42578125" style="11" bestFit="1" customWidth="1"/>
    <col min="15616" max="15616" width="4.42578125" style="11" customWidth="1"/>
    <col min="15617" max="15617" width="29" style="11" customWidth="1"/>
    <col min="15618" max="15618" width="6.42578125" style="11" bestFit="1" customWidth="1"/>
    <col min="15619" max="15619" width="20.5703125" style="11" customWidth="1"/>
    <col min="15620" max="15620" width="12.85546875" style="11" customWidth="1"/>
    <col min="15621" max="15621" width="12.140625" style="11" customWidth="1"/>
    <col min="15622" max="15622" width="12.85546875" style="11" customWidth="1"/>
    <col min="15623" max="15623" width="9.85546875" style="11" customWidth="1"/>
    <col min="15624" max="15624" width="10" style="11" customWidth="1"/>
    <col min="15625" max="15625" width="9.85546875" style="11" bestFit="1" customWidth="1"/>
    <col min="15626" max="15626" width="9.42578125" style="11" customWidth="1"/>
    <col min="15627" max="15627" width="3.85546875" style="11" bestFit="1" customWidth="1"/>
    <col min="15628" max="15628" width="4.5703125" style="11" bestFit="1" customWidth="1"/>
    <col min="15629" max="15629" width="4.42578125" style="11" bestFit="1" customWidth="1"/>
    <col min="15630" max="15869" width="11.42578125" style="11"/>
    <col min="15870" max="15870" width="5.85546875" style="11" bestFit="1" customWidth="1"/>
    <col min="15871" max="15871" width="4.42578125" style="11" bestFit="1" customWidth="1"/>
    <col min="15872" max="15872" width="4.42578125" style="11" customWidth="1"/>
    <col min="15873" max="15873" width="29" style="11" customWidth="1"/>
    <col min="15874" max="15874" width="6.42578125" style="11" bestFit="1" customWidth="1"/>
    <col min="15875" max="15875" width="20.5703125" style="11" customWidth="1"/>
    <col min="15876" max="15876" width="12.85546875" style="11" customWidth="1"/>
    <col min="15877" max="15877" width="12.140625" style="11" customWidth="1"/>
    <col min="15878" max="15878" width="12.85546875" style="11" customWidth="1"/>
    <col min="15879" max="15879" width="9.85546875" style="11" customWidth="1"/>
    <col min="15880" max="15880" width="10" style="11" customWidth="1"/>
    <col min="15881" max="15881" width="9.85546875" style="11" bestFit="1" customWidth="1"/>
    <col min="15882" max="15882" width="9.42578125" style="11" customWidth="1"/>
    <col min="15883" max="15883" width="3.85546875" style="11" bestFit="1" customWidth="1"/>
    <col min="15884" max="15884" width="4.5703125" style="11" bestFit="1" customWidth="1"/>
    <col min="15885" max="15885" width="4.42578125" style="11" bestFit="1" customWidth="1"/>
    <col min="15886" max="16125" width="11.42578125" style="11"/>
    <col min="16126" max="16126" width="5.85546875" style="11" bestFit="1" customWidth="1"/>
    <col min="16127" max="16127" width="4.42578125" style="11" bestFit="1" customWidth="1"/>
    <col min="16128" max="16128" width="4.42578125" style="11" customWidth="1"/>
    <col min="16129" max="16129" width="29" style="11" customWidth="1"/>
    <col min="16130" max="16130" width="6.42578125" style="11" bestFit="1" customWidth="1"/>
    <col min="16131" max="16131" width="20.5703125" style="11" customWidth="1"/>
    <col min="16132" max="16132" width="12.85546875" style="11" customWidth="1"/>
    <col min="16133" max="16133" width="12.140625" style="11" customWidth="1"/>
    <col min="16134" max="16134" width="12.85546875" style="11" customWidth="1"/>
    <col min="16135" max="16135" width="9.85546875" style="11" customWidth="1"/>
    <col min="16136" max="16136" width="10" style="11" customWidth="1"/>
    <col min="16137" max="16137" width="9.85546875" style="11" bestFit="1" customWidth="1"/>
    <col min="16138" max="16138" width="9.42578125" style="11" customWidth="1"/>
    <col min="16139" max="16139" width="3.85546875" style="11" bestFit="1" customWidth="1"/>
    <col min="16140" max="16140" width="4.5703125" style="11" bestFit="1" customWidth="1"/>
    <col min="16141" max="16141" width="4.42578125" style="11" bestFit="1" customWidth="1"/>
    <col min="16142" max="16384" width="11.42578125" style="11"/>
  </cols>
  <sheetData>
    <row r="1" spans="1:16" s="5" customFormat="1" ht="45" customHeight="1" x14ac:dyDescent="0.25">
      <c r="A1" s="828" t="s">
        <v>174</v>
      </c>
      <c r="B1" s="828"/>
      <c r="C1" s="828"/>
      <c r="D1" s="828"/>
      <c r="E1" s="828"/>
      <c r="F1" s="828"/>
      <c r="G1" s="828"/>
      <c r="H1" s="828"/>
      <c r="I1" s="828"/>
      <c r="J1" s="828"/>
      <c r="K1" s="828"/>
      <c r="L1" s="828"/>
      <c r="M1" s="828"/>
      <c r="N1" s="828"/>
      <c r="O1" s="828"/>
      <c r="P1" s="6"/>
    </row>
    <row r="2" spans="1:16" ht="15" customHeight="1" x14ac:dyDescent="0.2">
      <c r="A2" s="858"/>
      <c r="B2" s="858"/>
      <c r="C2" s="858"/>
      <c r="D2" s="858"/>
      <c r="E2" s="858"/>
      <c r="F2" s="858"/>
      <c r="G2" s="858"/>
      <c r="H2" s="858"/>
      <c r="I2" s="858"/>
      <c r="J2" s="858"/>
      <c r="K2" s="858"/>
      <c r="L2" s="858"/>
      <c r="M2" s="858"/>
      <c r="N2" s="858"/>
      <c r="O2" s="858"/>
    </row>
    <row r="3" spans="1:16" s="1" customFormat="1" ht="15" customHeight="1" x14ac:dyDescent="0.2">
      <c r="A3" s="859" t="str">
        <f>PCN!A3</f>
        <v>PROJET #1 / TITRE DU PROJET :</v>
      </c>
      <c r="B3" s="859"/>
      <c r="C3" s="859"/>
      <c r="D3" s="859"/>
      <c r="E3" s="859"/>
      <c r="F3" s="859"/>
      <c r="G3" s="859"/>
      <c r="H3" s="859"/>
      <c r="I3" s="859"/>
      <c r="J3" s="859"/>
      <c r="K3" s="859"/>
      <c r="L3" s="859"/>
      <c r="M3" s="859"/>
      <c r="N3" s="859"/>
      <c r="O3" s="859"/>
    </row>
    <row r="4" spans="1:16" ht="26.25" customHeight="1" x14ac:dyDescent="0.2">
      <c r="A4" s="868" t="s">
        <v>177</v>
      </c>
      <c r="B4" s="868"/>
      <c r="C4" s="868"/>
      <c r="D4" s="868"/>
      <c r="E4" s="868"/>
      <c r="F4" s="868"/>
      <c r="G4" s="868"/>
      <c r="H4" s="868"/>
      <c r="I4" s="865" t="s">
        <v>134</v>
      </c>
      <c r="J4" s="866"/>
      <c r="K4" s="866"/>
      <c r="L4" s="866"/>
      <c r="M4" s="867"/>
      <c r="N4" s="860" t="s">
        <v>130</v>
      </c>
      <c r="O4" s="860"/>
    </row>
    <row r="5" spans="1:16" s="34" customFormat="1" ht="60" customHeight="1" x14ac:dyDescent="0.25">
      <c r="A5" s="35" t="s">
        <v>105</v>
      </c>
      <c r="B5" s="38" t="s">
        <v>131</v>
      </c>
      <c r="C5" s="38" t="s">
        <v>132</v>
      </c>
      <c r="D5" s="39" t="s">
        <v>182</v>
      </c>
      <c r="E5" s="39" t="s">
        <v>178</v>
      </c>
      <c r="F5" s="42" t="s">
        <v>175</v>
      </c>
      <c r="G5" s="67" t="s">
        <v>217</v>
      </c>
      <c r="H5" s="68" t="s">
        <v>176</v>
      </c>
      <c r="I5" s="73" t="s">
        <v>181</v>
      </c>
      <c r="J5" s="7" t="s">
        <v>147</v>
      </c>
      <c r="K5" s="7" t="s">
        <v>180</v>
      </c>
      <c r="L5" s="36" t="s">
        <v>339</v>
      </c>
      <c r="M5" s="36" t="s">
        <v>179</v>
      </c>
      <c r="N5" s="860"/>
      <c r="O5" s="860"/>
    </row>
    <row r="6" spans="1:16" ht="14.1" customHeight="1" x14ac:dyDescent="0.2">
      <c r="A6" s="26" t="s">
        <v>422</v>
      </c>
      <c r="B6" s="40"/>
      <c r="C6" s="360"/>
      <c r="D6" s="386"/>
      <c r="E6" s="386"/>
      <c r="F6" s="47"/>
      <c r="G6" s="47"/>
      <c r="H6" s="69"/>
      <c r="I6" s="74"/>
      <c r="J6" s="44"/>
      <c r="K6" s="28"/>
      <c r="L6" s="27" t="s">
        <v>379</v>
      </c>
      <c r="M6" s="27"/>
      <c r="N6" s="861"/>
      <c r="O6" s="862"/>
    </row>
    <row r="7" spans="1:16" ht="14.1" customHeight="1" x14ac:dyDescent="0.2">
      <c r="A7" s="26" t="s">
        <v>422</v>
      </c>
      <c r="B7" s="40"/>
      <c r="C7" s="360"/>
      <c r="D7" s="386"/>
      <c r="E7" s="386"/>
      <c r="F7" s="48"/>
      <c r="G7" s="48"/>
      <c r="H7" s="70"/>
      <c r="I7" s="75"/>
      <c r="J7" s="44"/>
      <c r="K7" s="28"/>
      <c r="L7" s="27"/>
      <c r="M7" s="27"/>
      <c r="N7" s="861"/>
      <c r="O7" s="862"/>
    </row>
    <row r="8" spans="1:16" ht="14.1" customHeight="1" x14ac:dyDescent="0.2">
      <c r="A8" s="26" t="s">
        <v>422</v>
      </c>
      <c r="B8" s="40"/>
      <c r="C8" s="360"/>
      <c r="D8" s="386"/>
      <c r="E8" s="386"/>
      <c r="F8" s="48"/>
      <c r="G8" s="48"/>
      <c r="H8" s="70"/>
      <c r="I8" s="75"/>
      <c r="J8" s="44"/>
      <c r="K8" s="28"/>
      <c r="L8" s="27"/>
      <c r="M8" s="27"/>
      <c r="N8" s="861"/>
      <c r="O8" s="862"/>
    </row>
    <row r="9" spans="1:16" ht="14.1" customHeight="1" x14ac:dyDescent="0.2">
      <c r="A9" s="26" t="s">
        <v>422</v>
      </c>
      <c r="B9" s="40"/>
      <c r="C9" s="360"/>
      <c r="D9" s="386"/>
      <c r="E9" s="386"/>
      <c r="F9" s="48"/>
      <c r="G9" s="48"/>
      <c r="H9" s="70"/>
      <c r="I9" s="75"/>
      <c r="J9" s="44"/>
      <c r="K9" s="28"/>
      <c r="L9" s="27"/>
      <c r="M9" s="27"/>
      <c r="N9" s="861"/>
      <c r="O9" s="862"/>
    </row>
    <row r="10" spans="1:16" ht="14.1" customHeight="1" x14ac:dyDescent="0.2">
      <c r="A10" s="26" t="s">
        <v>422</v>
      </c>
      <c r="B10" s="40"/>
      <c r="C10" s="360"/>
      <c r="D10" s="386"/>
      <c r="E10" s="386"/>
      <c r="F10" s="48"/>
      <c r="G10" s="48"/>
      <c r="H10" s="70"/>
      <c r="I10" s="75"/>
      <c r="J10" s="44"/>
      <c r="K10" s="28"/>
      <c r="L10" s="27"/>
      <c r="M10" s="27"/>
      <c r="N10" s="861"/>
      <c r="O10" s="862"/>
    </row>
    <row r="11" spans="1:16" ht="14.1" customHeight="1" x14ac:dyDescent="0.2">
      <c r="A11" s="26" t="s">
        <v>422</v>
      </c>
      <c r="B11" s="40"/>
      <c r="C11" s="360"/>
      <c r="D11" s="386"/>
      <c r="E11" s="386"/>
      <c r="F11" s="48"/>
      <c r="G11" s="48"/>
      <c r="H11" s="70"/>
      <c r="I11" s="75"/>
      <c r="J11" s="44"/>
      <c r="K11" s="28"/>
      <c r="L11" s="27"/>
      <c r="M11" s="27"/>
      <c r="N11" s="861"/>
      <c r="O11" s="862"/>
    </row>
    <row r="12" spans="1:16" ht="14.1" customHeight="1" x14ac:dyDescent="0.2">
      <c r="A12" s="26" t="s">
        <v>422</v>
      </c>
      <c r="B12" s="40"/>
      <c r="C12" s="360"/>
      <c r="D12" s="386"/>
      <c r="E12" s="386"/>
      <c r="F12" s="48"/>
      <c r="G12" s="48"/>
      <c r="H12" s="70"/>
      <c r="I12" s="75"/>
      <c r="J12" s="44"/>
      <c r="K12" s="28"/>
      <c r="L12" s="27"/>
      <c r="M12" s="27"/>
      <c r="N12" s="861"/>
      <c r="O12" s="862"/>
    </row>
    <row r="13" spans="1:16" ht="14.1" customHeight="1" x14ac:dyDescent="0.2">
      <c r="A13" s="26" t="s">
        <v>422</v>
      </c>
      <c r="B13" s="40"/>
      <c r="C13" s="360"/>
      <c r="D13" s="386"/>
      <c r="E13" s="386"/>
      <c r="F13" s="48"/>
      <c r="G13" s="48"/>
      <c r="H13" s="70"/>
      <c r="I13" s="75"/>
      <c r="J13" s="44"/>
      <c r="K13" s="28"/>
      <c r="L13" s="27"/>
      <c r="M13" s="27"/>
      <c r="N13" s="861"/>
      <c r="O13" s="862"/>
    </row>
    <row r="14" spans="1:16" ht="14.1" customHeight="1" x14ac:dyDescent="0.2">
      <c r="A14" s="26" t="s">
        <v>422</v>
      </c>
      <c r="B14" s="40"/>
      <c r="C14" s="360"/>
      <c r="D14" s="386"/>
      <c r="E14" s="386"/>
      <c r="F14" s="48"/>
      <c r="G14" s="48"/>
      <c r="H14" s="70"/>
      <c r="I14" s="75"/>
      <c r="J14" s="44"/>
      <c r="K14" s="28"/>
      <c r="L14" s="27"/>
      <c r="M14" s="27"/>
      <c r="N14" s="861"/>
      <c r="O14" s="862"/>
    </row>
    <row r="15" spans="1:16" ht="14.1" customHeight="1" x14ac:dyDescent="0.2">
      <c r="A15" s="26" t="s">
        <v>422</v>
      </c>
      <c r="B15" s="40"/>
      <c r="C15" s="361"/>
      <c r="D15" s="387"/>
      <c r="E15" s="387"/>
      <c r="F15" s="49"/>
      <c r="G15" s="49"/>
      <c r="H15" s="71"/>
      <c r="I15" s="76"/>
      <c r="J15" s="45"/>
      <c r="K15" s="43"/>
      <c r="L15" s="29"/>
      <c r="M15" s="29"/>
      <c r="N15" s="861"/>
      <c r="O15" s="862"/>
    </row>
    <row r="16" spans="1:16" ht="14.1" customHeight="1" x14ac:dyDescent="0.2">
      <c r="A16" s="30" t="s">
        <v>21</v>
      </c>
      <c r="B16" s="37">
        <f>SUM(B6:B15)</f>
        <v>0</v>
      </c>
      <c r="C16" s="359">
        <f>SUM(C6:C15)</f>
        <v>0</v>
      </c>
      <c r="D16" s="41"/>
      <c r="E16" s="41"/>
      <c r="F16" s="50"/>
      <c r="G16" s="50"/>
      <c r="H16" s="72"/>
      <c r="I16" s="77">
        <f>SUM(I6:I15)</f>
        <v>0</v>
      </c>
      <c r="J16" s="46">
        <f>SUM(J6:J15)</f>
        <v>0</v>
      </c>
      <c r="K16" s="31">
        <f>SUM(K6:K15)</f>
        <v>0</v>
      </c>
      <c r="L16" s="303"/>
      <c r="M16" s="31">
        <f>SUM(M6:M15)</f>
        <v>0</v>
      </c>
      <c r="N16" s="863">
        <f>SUM(N6:O15)</f>
        <v>0</v>
      </c>
      <c r="O16" s="864"/>
    </row>
    <row r="17" spans="1:15" ht="14.1" customHeight="1" thickBot="1" x14ac:dyDescent="0.25">
      <c r="A17" s="847"/>
      <c r="B17" s="847"/>
      <c r="C17" s="847"/>
      <c r="D17" s="847"/>
      <c r="E17" s="847"/>
      <c r="F17" s="847"/>
      <c r="G17" s="847"/>
      <c r="H17" s="847"/>
      <c r="I17" s="847"/>
      <c r="J17" s="847"/>
      <c r="K17" s="847"/>
      <c r="L17" s="847"/>
      <c r="M17" s="847"/>
      <c r="N17" s="847"/>
      <c r="O17" s="847"/>
    </row>
    <row r="18" spans="1:15" s="1" customFormat="1" ht="4.5" customHeight="1" thickBot="1" x14ac:dyDescent="0.25">
      <c r="A18" s="869"/>
      <c r="B18" s="869"/>
      <c r="C18" s="869"/>
      <c r="D18" s="869"/>
      <c r="E18" s="869"/>
      <c r="F18" s="869"/>
      <c r="G18" s="869"/>
      <c r="H18" s="869"/>
      <c r="I18" s="869"/>
      <c r="J18" s="869"/>
      <c r="K18" s="869"/>
      <c r="L18" s="869"/>
      <c r="M18" s="869"/>
      <c r="N18" s="78"/>
      <c r="O18" s="78"/>
    </row>
    <row r="19" spans="1:15" s="1" customFormat="1" ht="15" customHeight="1" x14ac:dyDescent="0.2">
      <c r="A19" s="859" t="str">
        <f>PCN!A38</f>
        <v>PROJET #2 / TITRE DU PROJET :</v>
      </c>
      <c r="B19" s="859"/>
      <c r="C19" s="859"/>
      <c r="D19" s="859"/>
      <c r="E19" s="859"/>
      <c r="F19" s="859"/>
      <c r="G19" s="859"/>
      <c r="H19" s="859"/>
      <c r="I19" s="859"/>
      <c r="J19" s="859"/>
      <c r="K19" s="859"/>
      <c r="L19" s="859"/>
      <c r="M19" s="859"/>
      <c r="N19" s="859"/>
      <c r="O19" s="859"/>
    </row>
    <row r="20" spans="1:15" ht="31.5" customHeight="1" x14ac:dyDescent="0.2">
      <c r="A20" s="868" t="s">
        <v>177</v>
      </c>
      <c r="B20" s="868"/>
      <c r="C20" s="868"/>
      <c r="D20" s="868"/>
      <c r="E20" s="868"/>
      <c r="F20" s="868"/>
      <c r="G20" s="868"/>
      <c r="H20" s="868"/>
      <c r="I20" s="865" t="s">
        <v>134</v>
      </c>
      <c r="J20" s="866"/>
      <c r="K20" s="866"/>
      <c r="L20" s="866"/>
      <c r="M20" s="867"/>
      <c r="N20" s="860" t="s">
        <v>130</v>
      </c>
      <c r="O20" s="860"/>
    </row>
    <row r="21" spans="1:15" s="34" customFormat="1" ht="60" customHeight="1" x14ac:dyDescent="0.25">
      <c r="A21" s="35" t="s">
        <v>105</v>
      </c>
      <c r="B21" s="38" t="s">
        <v>131</v>
      </c>
      <c r="C21" s="38" t="s">
        <v>132</v>
      </c>
      <c r="D21" s="39" t="s">
        <v>182</v>
      </c>
      <c r="E21" s="39" t="s">
        <v>178</v>
      </c>
      <c r="F21" s="42" t="s">
        <v>175</v>
      </c>
      <c r="G21" s="67" t="s">
        <v>217</v>
      </c>
      <c r="H21" s="68" t="s">
        <v>176</v>
      </c>
      <c r="I21" s="73" t="s">
        <v>181</v>
      </c>
      <c r="J21" s="7" t="s">
        <v>147</v>
      </c>
      <c r="K21" s="7" t="s">
        <v>180</v>
      </c>
      <c r="L21" s="36" t="s">
        <v>339</v>
      </c>
      <c r="M21" s="36" t="s">
        <v>179</v>
      </c>
      <c r="N21" s="860"/>
      <c r="O21" s="860"/>
    </row>
    <row r="22" spans="1:15" ht="14.1" customHeight="1" x14ac:dyDescent="0.2">
      <c r="A22" s="26" t="s">
        <v>422</v>
      </c>
      <c r="B22" s="40"/>
      <c r="C22" s="360"/>
      <c r="D22" s="386"/>
      <c r="E22" s="386"/>
      <c r="F22" s="47"/>
      <c r="G22" s="47"/>
      <c r="H22" s="69"/>
      <c r="I22" s="74"/>
      <c r="J22" s="44"/>
      <c r="K22" s="28"/>
      <c r="L22" s="27" t="s">
        <v>379</v>
      </c>
      <c r="M22" s="27"/>
      <c r="N22" s="861"/>
      <c r="O22" s="862"/>
    </row>
    <row r="23" spans="1:15" ht="14.1" customHeight="1" x14ac:dyDescent="0.2">
      <c r="A23" s="26" t="s">
        <v>422</v>
      </c>
      <c r="B23" s="40"/>
      <c r="C23" s="360"/>
      <c r="D23" s="386"/>
      <c r="E23" s="386"/>
      <c r="F23" s="48"/>
      <c r="G23" s="48"/>
      <c r="H23" s="70"/>
      <c r="I23" s="75"/>
      <c r="J23" s="44"/>
      <c r="K23" s="28"/>
      <c r="L23" s="27"/>
      <c r="M23" s="27"/>
      <c r="N23" s="861"/>
      <c r="O23" s="862"/>
    </row>
    <row r="24" spans="1:15" ht="14.1" customHeight="1" x14ac:dyDescent="0.2">
      <c r="A24" s="26" t="s">
        <v>422</v>
      </c>
      <c r="B24" s="40"/>
      <c r="C24" s="360"/>
      <c r="D24" s="386"/>
      <c r="E24" s="386"/>
      <c r="F24" s="48"/>
      <c r="G24" s="48"/>
      <c r="H24" s="70"/>
      <c r="I24" s="75"/>
      <c r="J24" s="44"/>
      <c r="K24" s="28"/>
      <c r="L24" s="27"/>
      <c r="M24" s="27"/>
      <c r="N24" s="861"/>
      <c r="O24" s="862"/>
    </row>
    <row r="25" spans="1:15" ht="14.1" customHeight="1" x14ac:dyDescent="0.2">
      <c r="A25" s="26" t="s">
        <v>422</v>
      </c>
      <c r="B25" s="40"/>
      <c r="C25" s="360"/>
      <c r="D25" s="386"/>
      <c r="E25" s="386"/>
      <c r="F25" s="48"/>
      <c r="G25" s="48"/>
      <c r="H25" s="70"/>
      <c r="I25" s="75"/>
      <c r="J25" s="44"/>
      <c r="K25" s="28"/>
      <c r="L25" s="27"/>
      <c r="M25" s="27"/>
      <c r="N25" s="861"/>
      <c r="O25" s="862"/>
    </row>
    <row r="26" spans="1:15" ht="14.1" customHeight="1" x14ac:dyDescent="0.2">
      <c r="A26" s="26" t="s">
        <v>422</v>
      </c>
      <c r="B26" s="40"/>
      <c r="C26" s="360"/>
      <c r="D26" s="386"/>
      <c r="E26" s="386"/>
      <c r="F26" s="48"/>
      <c r="G26" s="48"/>
      <c r="H26" s="70"/>
      <c r="I26" s="75"/>
      <c r="J26" s="44"/>
      <c r="K26" s="28"/>
      <c r="L26" s="27"/>
      <c r="M26" s="27"/>
      <c r="N26" s="861"/>
      <c r="O26" s="862"/>
    </row>
    <row r="27" spans="1:15" ht="14.1" customHeight="1" x14ac:dyDescent="0.2">
      <c r="A27" s="26" t="s">
        <v>422</v>
      </c>
      <c r="B27" s="40"/>
      <c r="C27" s="360"/>
      <c r="D27" s="386"/>
      <c r="E27" s="386"/>
      <c r="F27" s="48"/>
      <c r="G27" s="48"/>
      <c r="H27" s="70"/>
      <c r="I27" s="75"/>
      <c r="J27" s="44"/>
      <c r="K27" s="28"/>
      <c r="L27" s="27"/>
      <c r="M27" s="27"/>
      <c r="N27" s="861"/>
      <c r="O27" s="862"/>
    </row>
    <row r="28" spans="1:15" ht="14.1" customHeight="1" x14ac:dyDescent="0.2">
      <c r="A28" s="26" t="s">
        <v>422</v>
      </c>
      <c r="B28" s="40"/>
      <c r="C28" s="360"/>
      <c r="D28" s="386"/>
      <c r="E28" s="386"/>
      <c r="F28" s="48"/>
      <c r="G28" s="48"/>
      <c r="H28" s="70"/>
      <c r="I28" s="75"/>
      <c r="J28" s="44"/>
      <c r="K28" s="28"/>
      <c r="L28" s="27"/>
      <c r="M28" s="27"/>
      <c r="N28" s="861"/>
      <c r="O28" s="862"/>
    </row>
    <row r="29" spans="1:15" ht="14.1" customHeight="1" x14ac:dyDescent="0.2">
      <c r="A29" s="26" t="s">
        <v>422</v>
      </c>
      <c r="B29" s="40"/>
      <c r="C29" s="360"/>
      <c r="D29" s="386"/>
      <c r="E29" s="386"/>
      <c r="F29" s="48"/>
      <c r="G29" s="48"/>
      <c r="H29" s="70"/>
      <c r="I29" s="75"/>
      <c r="J29" s="44"/>
      <c r="K29" s="28"/>
      <c r="L29" s="27"/>
      <c r="M29" s="27"/>
      <c r="N29" s="861"/>
      <c r="O29" s="862"/>
    </row>
    <row r="30" spans="1:15" ht="14.1" customHeight="1" x14ac:dyDescent="0.2">
      <c r="A30" s="26" t="s">
        <v>422</v>
      </c>
      <c r="B30" s="40"/>
      <c r="C30" s="360"/>
      <c r="D30" s="386"/>
      <c r="E30" s="386"/>
      <c r="F30" s="48"/>
      <c r="G30" s="48"/>
      <c r="H30" s="70"/>
      <c r="I30" s="75"/>
      <c r="J30" s="44"/>
      <c r="K30" s="28"/>
      <c r="L30" s="27"/>
      <c r="M30" s="27"/>
      <c r="N30" s="861"/>
      <c r="O30" s="862"/>
    </row>
    <row r="31" spans="1:15" ht="14.1" customHeight="1" x14ac:dyDescent="0.2">
      <c r="A31" s="26" t="s">
        <v>422</v>
      </c>
      <c r="B31" s="40"/>
      <c r="C31" s="361"/>
      <c r="D31" s="387"/>
      <c r="E31" s="387"/>
      <c r="F31" s="49"/>
      <c r="G31" s="49"/>
      <c r="H31" s="71"/>
      <c r="I31" s="76"/>
      <c r="J31" s="45"/>
      <c r="K31" s="43"/>
      <c r="L31" s="29"/>
      <c r="M31" s="29"/>
      <c r="N31" s="861"/>
      <c r="O31" s="862"/>
    </row>
    <row r="32" spans="1:15" ht="14.1" customHeight="1" x14ac:dyDescent="0.2">
      <c r="A32" s="30" t="s">
        <v>21</v>
      </c>
      <c r="B32" s="37">
        <f>SUM(B22:B31)</f>
        <v>0</v>
      </c>
      <c r="C32" s="359">
        <f>SUM(C22:C31)</f>
        <v>0</v>
      </c>
      <c r="D32" s="41"/>
      <c r="E32" s="41"/>
      <c r="F32" s="50"/>
      <c r="G32" s="50"/>
      <c r="H32" s="72"/>
      <c r="I32" s="77">
        <f>SUM(I22:I31)</f>
        <v>0</v>
      </c>
      <c r="J32" s="46">
        <f>SUM(J22:J31)</f>
        <v>0</v>
      </c>
      <c r="K32" s="31">
        <f>SUM(K22:K31)</f>
        <v>0</v>
      </c>
      <c r="L32" s="303"/>
      <c r="M32" s="31">
        <f>SUM(M22:M31)</f>
        <v>0</v>
      </c>
      <c r="N32" s="863">
        <f>SUM(N22:O31)</f>
        <v>0</v>
      </c>
      <c r="O32" s="864"/>
    </row>
    <row r="33" spans="1:15" ht="14.1" customHeight="1" thickBot="1" x14ac:dyDescent="0.25">
      <c r="A33" s="872"/>
      <c r="B33" s="872"/>
      <c r="C33" s="872"/>
      <c r="D33" s="872"/>
      <c r="E33" s="872"/>
      <c r="F33" s="872"/>
      <c r="G33" s="872"/>
      <c r="H33" s="872"/>
      <c r="I33" s="872"/>
      <c r="J33" s="872"/>
      <c r="K33" s="872"/>
      <c r="L33" s="872"/>
      <c r="M33" s="872"/>
      <c r="N33" s="872"/>
      <c r="O33" s="872"/>
    </row>
    <row r="35" spans="1:15" ht="14.1" hidden="1" customHeight="1" x14ac:dyDescent="0.2">
      <c r="D35" s="850" t="s">
        <v>340</v>
      </c>
      <c r="E35" s="850"/>
    </row>
    <row r="36" spans="1:15" ht="14.1" hidden="1" customHeight="1" x14ac:dyDescent="0.2">
      <c r="D36" s="870" t="str">
        <f>A3</f>
        <v>PROJET #1 / TITRE DU PROJET :</v>
      </c>
      <c r="E36" s="871"/>
    </row>
    <row r="37" spans="1:15" ht="14.1" hidden="1" customHeight="1" x14ac:dyDescent="0.2">
      <c r="D37" s="305" t="s">
        <v>315</v>
      </c>
      <c r="E37" s="305"/>
    </row>
    <row r="38" spans="1:15" ht="14.1" hidden="1" customHeight="1" x14ac:dyDescent="0.2">
      <c r="D38" s="309" t="s">
        <v>316</v>
      </c>
      <c r="E38" s="307"/>
    </row>
    <row r="39" spans="1:15" ht="14.1" hidden="1" customHeight="1" x14ac:dyDescent="0.2">
      <c r="D39" s="307" t="s">
        <v>317</v>
      </c>
      <c r="E39" s="307"/>
    </row>
    <row r="40" spans="1:15" ht="14.1" hidden="1" customHeight="1" x14ac:dyDescent="0.2">
      <c r="D40" s="307" t="s">
        <v>318</v>
      </c>
      <c r="E40" s="307"/>
    </row>
    <row r="41" spans="1:15" ht="14.1" hidden="1" customHeight="1" x14ac:dyDescent="0.2">
      <c r="D41" s="307" t="s">
        <v>319</v>
      </c>
      <c r="E41" s="307"/>
    </row>
    <row r="42" spans="1:15" ht="14.1" hidden="1" customHeight="1" x14ac:dyDescent="0.2">
      <c r="D42" s="307" t="s">
        <v>331</v>
      </c>
      <c r="E42" s="307"/>
    </row>
    <row r="43" spans="1:15" ht="14.1" hidden="1" customHeight="1" x14ac:dyDescent="0.2">
      <c r="D43" s="307" t="s">
        <v>320</v>
      </c>
      <c r="E43" s="307"/>
    </row>
    <row r="44" spans="1:15" ht="14.1" hidden="1" customHeight="1" x14ac:dyDescent="0.2">
      <c r="D44" s="307" t="s">
        <v>321</v>
      </c>
      <c r="E44" s="307"/>
    </row>
    <row r="45" spans="1:15" ht="14.1" hidden="1" customHeight="1" x14ac:dyDescent="0.2">
      <c r="D45" s="307" t="s">
        <v>322</v>
      </c>
      <c r="E45" s="307"/>
    </row>
    <row r="46" spans="1:15" ht="14.1" hidden="1" customHeight="1" x14ac:dyDescent="0.2">
      <c r="D46" s="307" t="s">
        <v>323</v>
      </c>
      <c r="E46" s="307"/>
    </row>
    <row r="47" spans="1:15" ht="14.1" hidden="1" customHeight="1" x14ac:dyDescent="0.2">
      <c r="D47" s="307" t="s">
        <v>324</v>
      </c>
      <c r="E47" s="307"/>
    </row>
    <row r="48" spans="1:15" ht="14.1" hidden="1" customHeight="1" x14ac:dyDescent="0.2">
      <c r="D48" s="308" t="s">
        <v>325</v>
      </c>
      <c r="E48" s="308"/>
    </row>
    <row r="49" spans="4:5" ht="14.1" hidden="1" customHeight="1" x14ac:dyDescent="0.2"/>
    <row r="50" spans="4:5" ht="14.1" hidden="1" customHeight="1" x14ac:dyDescent="0.2">
      <c r="D50" s="870" t="str">
        <f>A19</f>
        <v>PROJET #2 / TITRE DU PROJET :</v>
      </c>
      <c r="E50" s="871"/>
    </row>
    <row r="51" spans="4:5" ht="14.1" hidden="1" customHeight="1" x14ac:dyDescent="0.2">
      <c r="D51" s="305" t="s">
        <v>315</v>
      </c>
      <c r="E51" s="305"/>
    </row>
    <row r="52" spans="4:5" ht="14.1" hidden="1" customHeight="1" x14ac:dyDescent="0.2">
      <c r="D52" s="309" t="s">
        <v>316</v>
      </c>
      <c r="E52" s="307"/>
    </row>
    <row r="53" spans="4:5" ht="14.1" hidden="1" customHeight="1" x14ac:dyDescent="0.2">
      <c r="D53" s="307" t="s">
        <v>317</v>
      </c>
      <c r="E53" s="307"/>
    </row>
    <row r="54" spans="4:5" ht="14.1" hidden="1" customHeight="1" x14ac:dyDescent="0.2">
      <c r="D54" s="307" t="s">
        <v>318</v>
      </c>
      <c r="E54" s="307"/>
    </row>
    <row r="55" spans="4:5" ht="14.1" hidden="1" customHeight="1" x14ac:dyDescent="0.2">
      <c r="D55" s="307" t="s">
        <v>319</v>
      </c>
      <c r="E55" s="307"/>
    </row>
    <row r="56" spans="4:5" ht="14.1" hidden="1" customHeight="1" x14ac:dyDescent="0.2">
      <c r="D56" s="307" t="s">
        <v>331</v>
      </c>
      <c r="E56" s="307"/>
    </row>
    <row r="57" spans="4:5" ht="14.1" hidden="1" customHeight="1" x14ac:dyDescent="0.2">
      <c r="D57" s="307" t="s">
        <v>320</v>
      </c>
      <c r="E57" s="307"/>
    </row>
    <row r="58" spans="4:5" ht="14.1" hidden="1" customHeight="1" x14ac:dyDescent="0.2">
      <c r="D58" s="307" t="s">
        <v>321</v>
      </c>
      <c r="E58" s="307"/>
    </row>
    <row r="59" spans="4:5" ht="14.1" hidden="1" customHeight="1" x14ac:dyDescent="0.2">
      <c r="D59" s="307" t="s">
        <v>322</v>
      </c>
      <c r="E59" s="307"/>
    </row>
    <row r="60" spans="4:5" ht="14.1" hidden="1" customHeight="1" x14ac:dyDescent="0.2">
      <c r="D60" s="307" t="s">
        <v>323</v>
      </c>
      <c r="E60" s="307"/>
    </row>
    <row r="61" spans="4:5" ht="14.1" hidden="1" customHeight="1" x14ac:dyDescent="0.2">
      <c r="D61" s="307" t="s">
        <v>324</v>
      </c>
      <c r="E61" s="307"/>
    </row>
    <row r="62" spans="4:5" ht="14.1" hidden="1" customHeight="1" x14ac:dyDescent="0.2">
      <c r="D62" s="308" t="s">
        <v>325</v>
      </c>
      <c r="E62" s="308"/>
    </row>
    <row r="63" spans="4:5" ht="14.1" hidden="1" customHeight="1" x14ac:dyDescent="0.2"/>
    <row r="64" spans="4:5" ht="14.1" hidden="1" customHeight="1" x14ac:dyDescent="0.2">
      <c r="D64" s="870" t="e">
        <f>#REF!</f>
        <v>#REF!</v>
      </c>
      <c r="E64" s="871"/>
    </row>
    <row r="65" spans="4:5" ht="14.1" hidden="1" customHeight="1" x14ac:dyDescent="0.2">
      <c r="D65" s="305" t="s">
        <v>315</v>
      </c>
      <c r="E65" s="305"/>
    </row>
    <row r="66" spans="4:5" ht="14.1" hidden="1" customHeight="1" x14ac:dyDescent="0.2">
      <c r="D66" s="309" t="s">
        <v>316</v>
      </c>
      <c r="E66" s="307"/>
    </row>
    <row r="67" spans="4:5" ht="14.1" hidden="1" customHeight="1" x14ac:dyDescent="0.2">
      <c r="D67" s="307" t="s">
        <v>317</v>
      </c>
      <c r="E67" s="307"/>
    </row>
    <row r="68" spans="4:5" ht="14.1" hidden="1" customHeight="1" x14ac:dyDescent="0.2">
      <c r="D68" s="307" t="s">
        <v>318</v>
      </c>
      <c r="E68" s="307"/>
    </row>
    <row r="69" spans="4:5" ht="14.1" hidden="1" customHeight="1" x14ac:dyDescent="0.2">
      <c r="D69" s="307" t="s">
        <v>319</v>
      </c>
      <c r="E69" s="307"/>
    </row>
    <row r="70" spans="4:5" ht="14.1" hidden="1" customHeight="1" x14ac:dyDescent="0.2">
      <c r="D70" s="307" t="s">
        <v>331</v>
      </c>
      <c r="E70" s="307"/>
    </row>
    <row r="71" spans="4:5" ht="14.1" hidden="1" customHeight="1" x14ac:dyDescent="0.2">
      <c r="D71" s="307" t="s">
        <v>320</v>
      </c>
      <c r="E71" s="307"/>
    </row>
    <row r="72" spans="4:5" ht="14.1" hidden="1" customHeight="1" x14ac:dyDescent="0.2">
      <c r="D72" s="307" t="s">
        <v>321</v>
      </c>
      <c r="E72" s="307"/>
    </row>
    <row r="73" spans="4:5" ht="14.1" hidden="1" customHeight="1" x14ac:dyDescent="0.2">
      <c r="D73" s="307" t="s">
        <v>322</v>
      </c>
      <c r="E73" s="307"/>
    </row>
    <row r="74" spans="4:5" ht="14.1" hidden="1" customHeight="1" x14ac:dyDescent="0.2">
      <c r="D74" s="307" t="s">
        <v>323</v>
      </c>
      <c r="E74" s="307"/>
    </row>
    <row r="75" spans="4:5" ht="14.1" hidden="1" customHeight="1" x14ac:dyDescent="0.2">
      <c r="D75" s="307" t="s">
        <v>324</v>
      </c>
      <c r="E75" s="307"/>
    </row>
    <row r="76" spans="4:5" ht="14.1" hidden="1" customHeight="1" x14ac:dyDescent="0.2">
      <c r="D76" s="308" t="s">
        <v>325</v>
      </c>
      <c r="E76" s="308"/>
    </row>
  </sheetData>
  <mergeCells count="39">
    <mergeCell ref="D50:E50"/>
    <mergeCell ref="D64:E64"/>
    <mergeCell ref="D36:E36"/>
    <mergeCell ref="D35:E35"/>
    <mergeCell ref="N28:O28"/>
    <mergeCell ref="N29:O29"/>
    <mergeCell ref="A33:O33"/>
    <mergeCell ref="N22:O22"/>
    <mergeCell ref="N23:O23"/>
    <mergeCell ref="N32:O32"/>
    <mergeCell ref="N26:O26"/>
    <mergeCell ref="N24:O24"/>
    <mergeCell ref="N25:O25"/>
    <mergeCell ref="N30:O30"/>
    <mergeCell ref="N31:O31"/>
    <mergeCell ref="A20:H20"/>
    <mergeCell ref="I20:M20"/>
    <mergeCell ref="N6:O6"/>
    <mergeCell ref="N7:O7"/>
    <mergeCell ref="N8:O8"/>
    <mergeCell ref="N9:O9"/>
    <mergeCell ref="N10:O10"/>
    <mergeCell ref="N11:O11"/>
    <mergeCell ref="A1:O1"/>
    <mergeCell ref="A2:O2"/>
    <mergeCell ref="A3:O3"/>
    <mergeCell ref="N4:O5"/>
    <mergeCell ref="N27:O27"/>
    <mergeCell ref="N20:O21"/>
    <mergeCell ref="N12:O12"/>
    <mergeCell ref="N13:O13"/>
    <mergeCell ref="N14:O14"/>
    <mergeCell ref="N15:O15"/>
    <mergeCell ref="N16:O16"/>
    <mergeCell ref="A17:O17"/>
    <mergeCell ref="I4:M4"/>
    <mergeCell ref="A4:H4"/>
    <mergeCell ref="A18:M18"/>
    <mergeCell ref="A19:O19"/>
  </mergeCells>
  <printOptions gridLines="1"/>
  <pageMargins left="0.39370078740157483" right="0.39370078740157483" top="1.1811023622047245" bottom="0.98425196850393704" header="0.51181102362204722" footer="0.51181102362204722"/>
  <pageSetup scale="75" fitToHeight="0" orientation="landscape" r:id="rId1"/>
  <headerFooter alignWithMargins="0">
    <oddHeader>&amp;C&amp;"Calibri,Gras"&amp;9MUSICACTION
INITIATIVES COLLECTIVES
PROMOTION COLLECTIVE NATIONALE</oddHeader>
  </headerFooter>
  <ignoredErrors>
    <ignoredError sqref="A17:O20 A16 O16 A32 O32 B22:B31 A21:K21 M21:O21 D36 D50 D64 D16:E16 G16:H16 D32:E32 D23:O31 G32:H32 D22:K22 M22:O22" unlockedFormula="1"/>
  </ignoredErrors>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3382C-B6F3-48D0-A10A-1BDA579D6892}">
  <sheetPr>
    <tabColor theme="7" tint="0.79998168889431442"/>
  </sheetPr>
  <dimension ref="A1:Q155"/>
  <sheetViews>
    <sheetView topLeftCell="A11" zoomScale="110" zoomScaleNormal="110" workbookViewId="0">
      <selection activeCell="A5" sqref="A5:K5"/>
    </sheetView>
  </sheetViews>
  <sheetFormatPr baseColWidth="10" defaultRowHeight="12.75" x14ac:dyDescent="0.2"/>
  <cols>
    <col min="1" max="1" width="9.85546875" style="130" customWidth="1"/>
    <col min="2" max="2" width="25.42578125" style="130" customWidth="1"/>
    <col min="3" max="3" width="10.85546875" style="130"/>
    <col min="4" max="5" width="13.85546875" style="130" customWidth="1"/>
    <col min="6" max="6" width="11.85546875" style="130" customWidth="1"/>
    <col min="7" max="7" width="14.42578125" style="130" customWidth="1"/>
    <col min="8" max="9" width="10.85546875" style="130"/>
    <col min="10" max="10" width="18.42578125" style="130" customWidth="1"/>
    <col min="11" max="11" width="10.85546875" style="130"/>
    <col min="12" max="13" width="0" style="130" hidden="1" customWidth="1"/>
    <col min="14" max="14" width="11.85546875" style="130" customWidth="1"/>
    <col min="15" max="256" width="10.85546875" style="130"/>
    <col min="257" max="257" width="7.85546875" style="130" customWidth="1"/>
    <col min="258" max="258" width="25.42578125" style="130" customWidth="1"/>
    <col min="259" max="260" width="10.85546875" style="130"/>
    <col min="261" max="261" width="13.85546875" style="130" customWidth="1"/>
    <col min="262" max="262" width="10.85546875" style="130"/>
    <col min="263" max="263" width="14.42578125" style="130" customWidth="1"/>
    <col min="264" max="267" width="10.85546875" style="130"/>
    <col min="268" max="269" width="0" style="130" hidden="1" customWidth="1"/>
    <col min="270" max="270" width="11.85546875" style="130" customWidth="1"/>
    <col min="271" max="512" width="10.85546875" style="130"/>
    <col min="513" max="513" width="7.85546875" style="130" customWidth="1"/>
    <col min="514" max="514" width="25.42578125" style="130" customWidth="1"/>
    <col min="515" max="516" width="10.85546875" style="130"/>
    <col min="517" max="517" width="13.85546875" style="130" customWidth="1"/>
    <col min="518" max="518" width="10.85546875" style="130"/>
    <col min="519" max="519" width="14.42578125" style="130" customWidth="1"/>
    <col min="520" max="523" width="10.85546875" style="130"/>
    <col min="524" max="525" width="0" style="130" hidden="1" customWidth="1"/>
    <col min="526" max="526" width="11.85546875" style="130" customWidth="1"/>
    <col min="527" max="768" width="10.85546875" style="130"/>
    <col min="769" max="769" width="7.85546875" style="130" customWidth="1"/>
    <col min="770" max="770" width="25.42578125" style="130" customWidth="1"/>
    <col min="771" max="772" width="10.85546875" style="130"/>
    <col min="773" max="773" width="13.85546875" style="130" customWidth="1"/>
    <col min="774" max="774" width="10.85546875" style="130"/>
    <col min="775" max="775" width="14.42578125" style="130" customWidth="1"/>
    <col min="776" max="779" width="10.85546875" style="130"/>
    <col min="780" max="781" width="0" style="130" hidden="1" customWidth="1"/>
    <col min="782" max="782" width="11.85546875" style="130" customWidth="1"/>
    <col min="783" max="1024" width="10.85546875" style="130"/>
    <col min="1025" max="1025" width="7.85546875" style="130" customWidth="1"/>
    <col min="1026" max="1026" width="25.42578125" style="130" customWidth="1"/>
    <col min="1027" max="1028" width="10.85546875" style="130"/>
    <col min="1029" max="1029" width="13.85546875" style="130" customWidth="1"/>
    <col min="1030" max="1030" width="10.85546875" style="130"/>
    <col min="1031" max="1031" width="14.42578125" style="130" customWidth="1"/>
    <col min="1032" max="1035" width="10.85546875" style="130"/>
    <col min="1036" max="1037" width="0" style="130" hidden="1" customWidth="1"/>
    <col min="1038" max="1038" width="11.85546875" style="130" customWidth="1"/>
    <col min="1039" max="1280" width="10.85546875" style="130"/>
    <col min="1281" max="1281" width="7.85546875" style="130" customWidth="1"/>
    <col min="1282" max="1282" width="25.42578125" style="130" customWidth="1"/>
    <col min="1283" max="1284" width="10.85546875" style="130"/>
    <col min="1285" max="1285" width="13.85546875" style="130" customWidth="1"/>
    <col min="1286" max="1286" width="10.85546875" style="130"/>
    <col min="1287" max="1287" width="14.42578125" style="130" customWidth="1"/>
    <col min="1288" max="1291" width="10.85546875" style="130"/>
    <col min="1292" max="1293" width="0" style="130" hidden="1" customWidth="1"/>
    <col min="1294" max="1294" width="11.85546875" style="130" customWidth="1"/>
    <col min="1295" max="1536" width="10.85546875" style="130"/>
    <col min="1537" max="1537" width="7.85546875" style="130" customWidth="1"/>
    <col min="1538" max="1538" width="25.42578125" style="130" customWidth="1"/>
    <col min="1539" max="1540" width="10.85546875" style="130"/>
    <col min="1541" max="1541" width="13.85546875" style="130" customWidth="1"/>
    <col min="1542" max="1542" width="10.85546875" style="130"/>
    <col min="1543" max="1543" width="14.42578125" style="130" customWidth="1"/>
    <col min="1544" max="1547" width="10.85546875" style="130"/>
    <col min="1548" max="1549" width="0" style="130" hidden="1" customWidth="1"/>
    <col min="1550" max="1550" width="11.85546875" style="130" customWidth="1"/>
    <col min="1551" max="1792" width="10.85546875" style="130"/>
    <col min="1793" max="1793" width="7.85546875" style="130" customWidth="1"/>
    <col min="1794" max="1794" width="25.42578125" style="130" customWidth="1"/>
    <col min="1795" max="1796" width="10.85546875" style="130"/>
    <col min="1797" max="1797" width="13.85546875" style="130" customWidth="1"/>
    <col min="1798" max="1798" width="10.85546875" style="130"/>
    <col min="1799" max="1799" width="14.42578125" style="130" customWidth="1"/>
    <col min="1800" max="1803" width="10.85546875" style="130"/>
    <col min="1804" max="1805" width="0" style="130" hidden="1" customWidth="1"/>
    <col min="1806" max="1806" width="11.85546875" style="130" customWidth="1"/>
    <col min="1807" max="2048" width="10.85546875" style="130"/>
    <col min="2049" max="2049" width="7.85546875" style="130" customWidth="1"/>
    <col min="2050" max="2050" width="25.42578125" style="130" customWidth="1"/>
    <col min="2051" max="2052" width="10.85546875" style="130"/>
    <col min="2053" max="2053" width="13.85546875" style="130" customWidth="1"/>
    <col min="2054" max="2054" width="10.85546875" style="130"/>
    <col min="2055" max="2055" width="14.42578125" style="130" customWidth="1"/>
    <col min="2056" max="2059" width="10.85546875" style="130"/>
    <col min="2060" max="2061" width="0" style="130" hidden="1" customWidth="1"/>
    <col min="2062" max="2062" width="11.85546875" style="130" customWidth="1"/>
    <col min="2063" max="2304" width="10.85546875" style="130"/>
    <col min="2305" max="2305" width="7.85546875" style="130" customWidth="1"/>
    <col min="2306" max="2306" width="25.42578125" style="130" customWidth="1"/>
    <col min="2307" max="2308" width="10.85546875" style="130"/>
    <col min="2309" max="2309" width="13.85546875" style="130" customWidth="1"/>
    <col min="2310" max="2310" width="10.85546875" style="130"/>
    <col min="2311" max="2311" width="14.42578125" style="130" customWidth="1"/>
    <col min="2312" max="2315" width="10.85546875" style="130"/>
    <col min="2316" max="2317" width="0" style="130" hidden="1" customWidth="1"/>
    <col min="2318" max="2318" width="11.85546875" style="130" customWidth="1"/>
    <col min="2319" max="2560" width="10.85546875" style="130"/>
    <col min="2561" max="2561" width="7.85546875" style="130" customWidth="1"/>
    <col min="2562" max="2562" width="25.42578125" style="130" customWidth="1"/>
    <col min="2563" max="2564" width="10.85546875" style="130"/>
    <col min="2565" max="2565" width="13.85546875" style="130" customWidth="1"/>
    <col min="2566" max="2566" width="10.85546875" style="130"/>
    <col min="2567" max="2567" width="14.42578125" style="130" customWidth="1"/>
    <col min="2568" max="2571" width="10.85546875" style="130"/>
    <col min="2572" max="2573" width="0" style="130" hidden="1" customWidth="1"/>
    <col min="2574" max="2574" width="11.85546875" style="130" customWidth="1"/>
    <col min="2575" max="2816" width="10.85546875" style="130"/>
    <col min="2817" max="2817" width="7.85546875" style="130" customWidth="1"/>
    <col min="2818" max="2818" width="25.42578125" style="130" customWidth="1"/>
    <col min="2819" max="2820" width="10.85546875" style="130"/>
    <col min="2821" max="2821" width="13.85546875" style="130" customWidth="1"/>
    <col min="2822" max="2822" width="10.85546875" style="130"/>
    <col min="2823" max="2823" width="14.42578125" style="130" customWidth="1"/>
    <col min="2824" max="2827" width="10.85546875" style="130"/>
    <col min="2828" max="2829" width="0" style="130" hidden="1" customWidth="1"/>
    <col min="2830" max="2830" width="11.85546875" style="130" customWidth="1"/>
    <col min="2831" max="3072" width="10.85546875" style="130"/>
    <col min="3073" max="3073" width="7.85546875" style="130" customWidth="1"/>
    <col min="3074" max="3074" width="25.42578125" style="130" customWidth="1"/>
    <col min="3075" max="3076" width="10.85546875" style="130"/>
    <col min="3077" max="3077" width="13.85546875" style="130" customWidth="1"/>
    <col min="3078" max="3078" width="10.85546875" style="130"/>
    <col min="3079" max="3079" width="14.42578125" style="130" customWidth="1"/>
    <col min="3080" max="3083" width="10.85546875" style="130"/>
    <col min="3084" max="3085" width="0" style="130" hidden="1" customWidth="1"/>
    <col min="3086" max="3086" width="11.85546875" style="130" customWidth="1"/>
    <col min="3087" max="3328" width="10.85546875" style="130"/>
    <col min="3329" max="3329" width="7.85546875" style="130" customWidth="1"/>
    <col min="3330" max="3330" width="25.42578125" style="130" customWidth="1"/>
    <col min="3331" max="3332" width="10.85546875" style="130"/>
    <col min="3333" max="3333" width="13.85546875" style="130" customWidth="1"/>
    <col min="3334" max="3334" width="10.85546875" style="130"/>
    <col min="3335" max="3335" width="14.42578125" style="130" customWidth="1"/>
    <col min="3336" max="3339" width="10.85546875" style="130"/>
    <col min="3340" max="3341" width="0" style="130" hidden="1" customWidth="1"/>
    <col min="3342" max="3342" width="11.85546875" style="130" customWidth="1"/>
    <col min="3343" max="3584" width="10.85546875" style="130"/>
    <col min="3585" max="3585" width="7.85546875" style="130" customWidth="1"/>
    <col min="3586" max="3586" width="25.42578125" style="130" customWidth="1"/>
    <col min="3587" max="3588" width="10.85546875" style="130"/>
    <col min="3589" max="3589" width="13.85546875" style="130" customWidth="1"/>
    <col min="3590" max="3590" width="10.85546875" style="130"/>
    <col min="3591" max="3591" width="14.42578125" style="130" customWidth="1"/>
    <col min="3592" max="3595" width="10.85546875" style="130"/>
    <col min="3596" max="3597" width="0" style="130" hidden="1" customWidth="1"/>
    <col min="3598" max="3598" width="11.85546875" style="130" customWidth="1"/>
    <col min="3599" max="3840" width="10.85546875" style="130"/>
    <col min="3841" max="3841" width="7.85546875" style="130" customWidth="1"/>
    <col min="3842" max="3842" width="25.42578125" style="130" customWidth="1"/>
    <col min="3843" max="3844" width="10.85546875" style="130"/>
    <col min="3845" max="3845" width="13.85546875" style="130" customWidth="1"/>
    <col min="3846" max="3846" width="10.85546875" style="130"/>
    <col min="3847" max="3847" width="14.42578125" style="130" customWidth="1"/>
    <col min="3848" max="3851" width="10.85546875" style="130"/>
    <col min="3852" max="3853" width="0" style="130" hidden="1" customWidth="1"/>
    <col min="3854" max="3854" width="11.85546875" style="130" customWidth="1"/>
    <col min="3855" max="4096" width="10.85546875" style="130"/>
    <col min="4097" max="4097" width="7.85546875" style="130" customWidth="1"/>
    <col min="4098" max="4098" width="25.42578125" style="130" customWidth="1"/>
    <col min="4099" max="4100" width="10.85546875" style="130"/>
    <col min="4101" max="4101" width="13.85546875" style="130" customWidth="1"/>
    <col min="4102" max="4102" width="10.85546875" style="130"/>
    <col min="4103" max="4103" width="14.42578125" style="130" customWidth="1"/>
    <col min="4104" max="4107" width="10.85546875" style="130"/>
    <col min="4108" max="4109" width="0" style="130" hidden="1" customWidth="1"/>
    <col min="4110" max="4110" width="11.85546875" style="130" customWidth="1"/>
    <col min="4111" max="4352" width="10.85546875" style="130"/>
    <col min="4353" max="4353" width="7.85546875" style="130" customWidth="1"/>
    <col min="4354" max="4354" width="25.42578125" style="130" customWidth="1"/>
    <col min="4355" max="4356" width="10.85546875" style="130"/>
    <col min="4357" max="4357" width="13.85546875" style="130" customWidth="1"/>
    <col min="4358" max="4358" width="10.85546875" style="130"/>
    <col min="4359" max="4359" width="14.42578125" style="130" customWidth="1"/>
    <col min="4360" max="4363" width="10.85546875" style="130"/>
    <col min="4364" max="4365" width="0" style="130" hidden="1" customWidth="1"/>
    <col min="4366" max="4366" width="11.85546875" style="130" customWidth="1"/>
    <col min="4367" max="4608" width="10.85546875" style="130"/>
    <col min="4609" max="4609" width="7.85546875" style="130" customWidth="1"/>
    <col min="4610" max="4610" width="25.42578125" style="130" customWidth="1"/>
    <col min="4611" max="4612" width="10.85546875" style="130"/>
    <col min="4613" max="4613" width="13.85546875" style="130" customWidth="1"/>
    <col min="4614" max="4614" width="10.85546875" style="130"/>
    <col min="4615" max="4615" width="14.42578125" style="130" customWidth="1"/>
    <col min="4616" max="4619" width="10.85546875" style="130"/>
    <col min="4620" max="4621" width="0" style="130" hidden="1" customWidth="1"/>
    <col min="4622" max="4622" width="11.85546875" style="130" customWidth="1"/>
    <col min="4623" max="4864" width="10.85546875" style="130"/>
    <col min="4865" max="4865" width="7.85546875" style="130" customWidth="1"/>
    <col min="4866" max="4866" width="25.42578125" style="130" customWidth="1"/>
    <col min="4867" max="4868" width="10.85546875" style="130"/>
    <col min="4869" max="4869" width="13.85546875" style="130" customWidth="1"/>
    <col min="4870" max="4870" width="10.85546875" style="130"/>
    <col min="4871" max="4871" width="14.42578125" style="130" customWidth="1"/>
    <col min="4872" max="4875" width="10.85546875" style="130"/>
    <col min="4876" max="4877" width="0" style="130" hidden="1" customWidth="1"/>
    <col min="4878" max="4878" width="11.85546875" style="130" customWidth="1"/>
    <col min="4879" max="5120" width="10.85546875" style="130"/>
    <col min="5121" max="5121" width="7.85546875" style="130" customWidth="1"/>
    <col min="5122" max="5122" width="25.42578125" style="130" customWidth="1"/>
    <col min="5123" max="5124" width="10.85546875" style="130"/>
    <col min="5125" max="5125" width="13.85546875" style="130" customWidth="1"/>
    <col min="5126" max="5126" width="10.85546875" style="130"/>
    <col min="5127" max="5127" width="14.42578125" style="130" customWidth="1"/>
    <col min="5128" max="5131" width="10.85546875" style="130"/>
    <col min="5132" max="5133" width="0" style="130" hidden="1" customWidth="1"/>
    <col min="5134" max="5134" width="11.85546875" style="130" customWidth="1"/>
    <col min="5135" max="5376" width="10.85546875" style="130"/>
    <col min="5377" max="5377" width="7.85546875" style="130" customWidth="1"/>
    <col min="5378" max="5378" width="25.42578125" style="130" customWidth="1"/>
    <col min="5379" max="5380" width="10.85546875" style="130"/>
    <col min="5381" max="5381" width="13.85546875" style="130" customWidth="1"/>
    <col min="5382" max="5382" width="10.85546875" style="130"/>
    <col min="5383" max="5383" width="14.42578125" style="130" customWidth="1"/>
    <col min="5384" max="5387" width="10.85546875" style="130"/>
    <col min="5388" max="5389" width="0" style="130" hidden="1" customWidth="1"/>
    <col min="5390" max="5390" width="11.85546875" style="130" customWidth="1"/>
    <col min="5391" max="5632" width="10.85546875" style="130"/>
    <col min="5633" max="5633" width="7.85546875" style="130" customWidth="1"/>
    <col min="5634" max="5634" width="25.42578125" style="130" customWidth="1"/>
    <col min="5635" max="5636" width="10.85546875" style="130"/>
    <col min="5637" max="5637" width="13.85546875" style="130" customWidth="1"/>
    <col min="5638" max="5638" width="10.85546875" style="130"/>
    <col min="5639" max="5639" width="14.42578125" style="130" customWidth="1"/>
    <col min="5640" max="5643" width="10.85546875" style="130"/>
    <col min="5644" max="5645" width="0" style="130" hidden="1" customWidth="1"/>
    <col min="5646" max="5646" width="11.85546875" style="130" customWidth="1"/>
    <col min="5647" max="5888" width="10.85546875" style="130"/>
    <col min="5889" max="5889" width="7.85546875" style="130" customWidth="1"/>
    <col min="5890" max="5890" width="25.42578125" style="130" customWidth="1"/>
    <col min="5891" max="5892" width="10.85546875" style="130"/>
    <col min="5893" max="5893" width="13.85546875" style="130" customWidth="1"/>
    <col min="5894" max="5894" width="10.85546875" style="130"/>
    <col min="5895" max="5895" width="14.42578125" style="130" customWidth="1"/>
    <col min="5896" max="5899" width="10.85546875" style="130"/>
    <col min="5900" max="5901" width="0" style="130" hidden="1" customWidth="1"/>
    <col min="5902" max="5902" width="11.85546875" style="130" customWidth="1"/>
    <col min="5903" max="6144" width="10.85546875" style="130"/>
    <col min="6145" max="6145" width="7.85546875" style="130" customWidth="1"/>
    <col min="6146" max="6146" width="25.42578125" style="130" customWidth="1"/>
    <col min="6147" max="6148" width="10.85546875" style="130"/>
    <col min="6149" max="6149" width="13.85546875" style="130" customWidth="1"/>
    <col min="6150" max="6150" width="10.85546875" style="130"/>
    <col min="6151" max="6151" width="14.42578125" style="130" customWidth="1"/>
    <col min="6152" max="6155" width="10.85546875" style="130"/>
    <col min="6156" max="6157" width="0" style="130" hidden="1" customWidth="1"/>
    <col min="6158" max="6158" width="11.85546875" style="130" customWidth="1"/>
    <col min="6159" max="6400" width="10.85546875" style="130"/>
    <col min="6401" max="6401" width="7.85546875" style="130" customWidth="1"/>
    <col min="6402" max="6402" width="25.42578125" style="130" customWidth="1"/>
    <col min="6403" max="6404" width="10.85546875" style="130"/>
    <col min="6405" max="6405" width="13.85546875" style="130" customWidth="1"/>
    <col min="6406" max="6406" width="10.85546875" style="130"/>
    <col min="6407" max="6407" width="14.42578125" style="130" customWidth="1"/>
    <col min="6408" max="6411" width="10.85546875" style="130"/>
    <col min="6412" max="6413" width="0" style="130" hidden="1" customWidth="1"/>
    <col min="6414" max="6414" width="11.85546875" style="130" customWidth="1"/>
    <col min="6415" max="6656" width="10.85546875" style="130"/>
    <col min="6657" max="6657" width="7.85546875" style="130" customWidth="1"/>
    <col min="6658" max="6658" width="25.42578125" style="130" customWidth="1"/>
    <col min="6659" max="6660" width="10.85546875" style="130"/>
    <col min="6661" max="6661" width="13.85546875" style="130" customWidth="1"/>
    <col min="6662" max="6662" width="10.85546875" style="130"/>
    <col min="6663" max="6663" width="14.42578125" style="130" customWidth="1"/>
    <col min="6664" max="6667" width="10.85546875" style="130"/>
    <col min="6668" max="6669" width="0" style="130" hidden="1" customWidth="1"/>
    <col min="6670" max="6670" width="11.85546875" style="130" customWidth="1"/>
    <col min="6671" max="6912" width="10.85546875" style="130"/>
    <col min="6913" max="6913" width="7.85546875" style="130" customWidth="1"/>
    <col min="6914" max="6914" width="25.42578125" style="130" customWidth="1"/>
    <col min="6915" max="6916" width="10.85546875" style="130"/>
    <col min="6917" max="6917" width="13.85546875" style="130" customWidth="1"/>
    <col min="6918" max="6918" width="10.85546875" style="130"/>
    <col min="6919" max="6919" width="14.42578125" style="130" customWidth="1"/>
    <col min="6920" max="6923" width="10.85546875" style="130"/>
    <col min="6924" max="6925" width="0" style="130" hidden="1" customWidth="1"/>
    <col min="6926" max="6926" width="11.85546875" style="130" customWidth="1"/>
    <col min="6927" max="7168" width="10.85546875" style="130"/>
    <col min="7169" max="7169" width="7.85546875" style="130" customWidth="1"/>
    <col min="7170" max="7170" width="25.42578125" style="130" customWidth="1"/>
    <col min="7171" max="7172" width="10.85546875" style="130"/>
    <col min="7173" max="7173" width="13.85546875" style="130" customWidth="1"/>
    <col min="7174" max="7174" width="10.85546875" style="130"/>
    <col min="7175" max="7175" width="14.42578125" style="130" customWidth="1"/>
    <col min="7176" max="7179" width="10.85546875" style="130"/>
    <col min="7180" max="7181" width="0" style="130" hidden="1" customWidth="1"/>
    <col min="7182" max="7182" width="11.85546875" style="130" customWidth="1"/>
    <col min="7183" max="7424" width="10.85546875" style="130"/>
    <col min="7425" max="7425" width="7.85546875" style="130" customWidth="1"/>
    <col min="7426" max="7426" width="25.42578125" style="130" customWidth="1"/>
    <col min="7427" max="7428" width="10.85546875" style="130"/>
    <col min="7429" max="7429" width="13.85546875" style="130" customWidth="1"/>
    <col min="7430" max="7430" width="10.85546875" style="130"/>
    <col min="7431" max="7431" width="14.42578125" style="130" customWidth="1"/>
    <col min="7432" max="7435" width="10.85546875" style="130"/>
    <col min="7436" max="7437" width="0" style="130" hidden="1" customWidth="1"/>
    <col min="7438" max="7438" width="11.85546875" style="130" customWidth="1"/>
    <col min="7439" max="7680" width="10.85546875" style="130"/>
    <col min="7681" max="7681" width="7.85546875" style="130" customWidth="1"/>
    <col min="7682" max="7682" width="25.42578125" style="130" customWidth="1"/>
    <col min="7683" max="7684" width="10.85546875" style="130"/>
    <col min="7685" max="7685" width="13.85546875" style="130" customWidth="1"/>
    <col min="7686" max="7686" width="10.85546875" style="130"/>
    <col min="7687" max="7687" width="14.42578125" style="130" customWidth="1"/>
    <col min="7688" max="7691" width="10.85546875" style="130"/>
    <col min="7692" max="7693" width="0" style="130" hidden="1" customWidth="1"/>
    <col min="7694" max="7694" width="11.85546875" style="130" customWidth="1"/>
    <col min="7695" max="7936" width="10.85546875" style="130"/>
    <col min="7937" max="7937" width="7.85546875" style="130" customWidth="1"/>
    <col min="7938" max="7938" width="25.42578125" style="130" customWidth="1"/>
    <col min="7939" max="7940" width="10.85546875" style="130"/>
    <col min="7941" max="7941" width="13.85546875" style="130" customWidth="1"/>
    <col min="7942" max="7942" width="10.85546875" style="130"/>
    <col min="7943" max="7943" width="14.42578125" style="130" customWidth="1"/>
    <col min="7944" max="7947" width="10.85546875" style="130"/>
    <col min="7948" max="7949" width="0" style="130" hidden="1" customWidth="1"/>
    <col min="7950" max="7950" width="11.85546875" style="130" customWidth="1"/>
    <col min="7951" max="8192" width="10.85546875" style="130"/>
    <col min="8193" max="8193" width="7.85546875" style="130" customWidth="1"/>
    <col min="8194" max="8194" width="25.42578125" style="130" customWidth="1"/>
    <col min="8195" max="8196" width="10.85546875" style="130"/>
    <col min="8197" max="8197" width="13.85546875" style="130" customWidth="1"/>
    <col min="8198" max="8198" width="10.85546875" style="130"/>
    <col min="8199" max="8199" width="14.42578125" style="130" customWidth="1"/>
    <col min="8200" max="8203" width="10.85546875" style="130"/>
    <col min="8204" max="8205" width="0" style="130" hidden="1" customWidth="1"/>
    <col min="8206" max="8206" width="11.85546875" style="130" customWidth="1"/>
    <col min="8207" max="8448" width="10.85546875" style="130"/>
    <col min="8449" max="8449" width="7.85546875" style="130" customWidth="1"/>
    <col min="8450" max="8450" width="25.42578125" style="130" customWidth="1"/>
    <col min="8451" max="8452" width="10.85546875" style="130"/>
    <col min="8453" max="8453" width="13.85546875" style="130" customWidth="1"/>
    <col min="8454" max="8454" width="10.85546875" style="130"/>
    <col min="8455" max="8455" width="14.42578125" style="130" customWidth="1"/>
    <col min="8456" max="8459" width="10.85546875" style="130"/>
    <col min="8460" max="8461" width="0" style="130" hidden="1" customWidth="1"/>
    <col min="8462" max="8462" width="11.85546875" style="130" customWidth="1"/>
    <col min="8463" max="8704" width="10.85546875" style="130"/>
    <col min="8705" max="8705" width="7.85546875" style="130" customWidth="1"/>
    <col min="8706" max="8706" width="25.42578125" style="130" customWidth="1"/>
    <col min="8707" max="8708" width="10.85546875" style="130"/>
    <col min="8709" max="8709" width="13.85546875" style="130" customWidth="1"/>
    <col min="8710" max="8710" width="10.85546875" style="130"/>
    <col min="8711" max="8711" width="14.42578125" style="130" customWidth="1"/>
    <col min="8712" max="8715" width="10.85546875" style="130"/>
    <col min="8716" max="8717" width="0" style="130" hidden="1" customWidth="1"/>
    <col min="8718" max="8718" width="11.85546875" style="130" customWidth="1"/>
    <col min="8719" max="8960" width="10.85546875" style="130"/>
    <col min="8961" max="8961" width="7.85546875" style="130" customWidth="1"/>
    <col min="8962" max="8962" width="25.42578125" style="130" customWidth="1"/>
    <col min="8963" max="8964" width="10.85546875" style="130"/>
    <col min="8965" max="8965" width="13.85546875" style="130" customWidth="1"/>
    <col min="8966" max="8966" width="10.85546875" style="130"/>
    <col min="8967" max="8967" width="14.42578125" style="130" customWidth="1"/>
    <col min="8968" max="8971" width="10.85546875" style="130"/>
    <col min="8972" max="8973" width="0" style="130" hidden="1" customWidth="1"/>
    <col min="8974" max="8974" width="11.85546875" style="130" customWidth="1"/>
    <col min="8975" max="9216" width="10.85546875" style="130"/>
    <col min="9217" max="9217" width="7.85546875" style="130" customWidth="1"/>
    <col min="9218" max="9218" width="25.42578125" style="130" customWidth="1"/>
    <col min="9219" max="9220" width="10.85546875" style="130"/>
    <col min="9221" max="9221" width="13.85546875" style="130" customWidth="1"/>
    <col min="9222" max="9222" width="10.85546875" style="130"/>
    <col min="9223" max="9223" width="14.42578125" style="130" customWidth="1"/>
    <col min="9224" max="9227" width="10.85546875" style="130"/>
    <col min="9228" max="9229" width="0" style="130" hidden="1" customWidth="1"/>
    <col min="9230" max="9230" width="11.85546875" style="130" customWidth="1"/>
    <col min="9231" max="9472" width="10.85546875" style="130"/>
    <col min="9473" max="9473" width="7.85546875" style="130" customWidth="1"/>
    <col min="9474" max="9474" width="25.42578125" style="130" customWidth="1"/>
    <col min="9475" max="9476" width="10.85546875" style="130"/>
    <col min="9477" max="9477" width="13.85546875" style="130" customWidth="1"/>
    <col min="9478" max="9478" width="10.85546875" style="130"/>
    <col min="9479" max="9479" width="14.42578125" style="130" customWidth="1"/>
    <col min="9480" max="9483" width="10.85546875" style="130"/>
    <col min="9484" max="9485" width="0" style="130" hidden="1" customWidth="1"/>
    <col min="9486" max="9486" width="11.85546875" style="130" customWidth="1"/>
    <col min="9487" max="9728" width="10.85546875" style="130"/>
    <col min="9729" max="9729" width="7.85546875" style="130" customWidth="1"/>
    <col min="9730" max="9730" width="25.42578125" style="130" customWidth="1"/>
    <col min="9731" max="9732" width="10.85546875" style="130"/>
    <col min="9733" max="9733" width="13.85546875" style="130" customWidth="1"/>
    <col min="9734" max="9734" width="10.85546875" style="130"/>
    <col min="9735" max="9735" width="14.42578125" style="130" customWidth="1"/>
    <col min="9736" max="9739" width="10.85546875" style="130"/>
    <col min="9740" max="9741" width="0" style="130" hidden="1" customWidth="1"/>
    <col min="9742" max="9742" width="11.85546875" style="130" customWidth="1"/>
    <col min="9743" max="9984" width="10.85546875" style="130"/>
    <col min="9985" max="9985" width="7.85546875" style="130" customWidth="1"/>
    <col min="9986" max="9986" width="25.42578125" style="130" customWidth="1"/>
    <col min="9987" max="9988" width="10.85546875" style="130"/>
    <col min="9989" max="9989" width="13.85546875" style="130" customWidth="1"/>
    <col min="9990" max="9990" width="10.85546875" style="130"/>
    <col min="9991" max="9991" width="14.42578125" style="130" customWidth="1"/>
    <col min="9992" max="9995" width="10.85546875" style="130"/>
    <col min="9996" max="9997" width="0" style="130" hidden="1" customWidth="1"/>
    <col min="9998" max="9998" width="11.85546875" style="130" customWidth="1"/>
    <col min="9999" max="10240" width="10.85546875" style="130"/>
    <col min="10241" max="10241" width="7.85546875" style="130" customWidth="1"/>
    <col min="10242" max="10242" width="25.42578125" style="130" customWidth="1"/>
    <col min="10243" max="10244" width="10.85546875" style="130"/>
    <col min="10245" max="10245" width="13.85546875" style="130" customWidth="1"/>
    <col min="10246" max="10246" width="10.85546875" style="130"/>
    <col min="10247" max="10247" width="14.42578125" style="130" customWidth="1"/>
    <col min="10248" max="10251" width="10.85546875" style="130"/>
    <col min="10252" max="10253" width="0" style="130" hidden="1" customWidth="1"/>
    <col min="10254" max="10254" width="11.85546875" style="130" customWidth="1"/>
    <col min="10255" max="10496" width="10.85546875" style="130"/>
    <col min="10497" max="10497" width="7.85546875" style="130" customWidth="1"/>
    <col min="10498" max="10498" width="25.42578125" style="130" customWidth="1"/>
    <col min="10499" max="10500" width="10.85546875" style="130"/>
    <col min="10501" max="10501" width="13.85546875" style="130" customWidth="1"/>
    <col min="10502" max="10502" width="10.85546875" style="130"/>
    <col min="10503" max="10503" width="14.42578125" style="130" customWidth="1"/>
    <col min="10504" max="10507" width="10.85546875" style="130"/>
    <col min="10508" max="10509" width="0" style="130" hidden="1" customWidth="1"/>
    <col min="10510" max="10510" width="11.85546875" style="130" customWidth="1"/>
    <col min="10511" max="10752" width="10.85546875" style="130"/>
    <col min="10753" max="10753" width="7.85546875" style="130" customWidth="1"/>
    <col min="10754" max="10754" width="25.42578125" style="130" customWidth="1"/>
    <col min="10755" max="10756" width="10.85546875" style="130"/>
    <col min="10757" max="10757" width="13.85546875" style="130" customWidth="1"/>
    <col min="10758" max="10758" width="10.85546875" style="130"/>
    <col min="10759" max="10759" width="14.42578125" style="130" customWidth="1"/>
    <col min="10760" max="10763" width="10.85546875" style="130"/>
    <col min="10764" max="10765" width="0" style="130" hidden="1" customWidth="1"/>
    <col min="10766" max="10766" width="11.85546875" style="130" customWidth="1"/>
    <col min="10767" max="11008" width="10.85546875" style="130"/>
    <col min="11009" max="11009" width="7.85546875" style="130" customWidth="1"/>
    <col min="11010" max="11010" width="25.42578125" style="130" customWidth="1"/>
    <col min="11011" max="11012" width="10.85546875" style="130"/>
    <col min="11013" max="11013" width="13.85546875" style="130" customWidth="1"/>
    <col min="11014" max="11014" width="10.85546875" style="130"/>
    <col min="11015" max="11015" width="14.42578125" style="130" customWidth="1"/>
    <col min="11016" max="11019" width="10.85546875" style="130"/>
    <col min="11020" max="11021" width="0" style="130" hidden="1" customWidth="1"/>
    <col min="11022" max="11022" width="11.85546875" style="130" customWidth="1"/>
    <col min="11023" max="11264" width="10.85546875" style="130"/>
    <col min="11265" max="11265" width="7.85546875" style="130" customWidth="1"/>
    <col min="11266" max="11266" width="25.42578125" style="130" customWidth="1"/>
    <col min="11267" max="11268" width="10.85546875" style="130"/>
    <col min="11269" max="11269" width="13.85546875" style="130" customWidth="1"/>
    <col min="11270" max="11270" width="10.85546875" style="130"/>
    <col min="11271" max="11271" width="14.42578125" style="130" customWidth="1"/>
    <col min="11272" max="11275" width="10.85546875" style="130"/>
    <col min="11276" max="11277" width="0" style="130" hidden="1" customWidth="1"/>
    <col min="11278" max="11278" width="11.85546875" style="130" customWidth="1"/>
    <col min="11279" max="11520" width="10.85546875" style="130"/>
    <col min="11521" max="11521" width="7.85546875" style="130" customWidth="1"/>
    <col min="11522" max="11522" width="25.42578125" style="130" customWidth="1"/>
    <col min="11523" max="11524" width="10.85546875" style="130"/>
    <col min="11525" max="11525" width="13.85546875" style="130" customWidth="1"/>
    <col min="11526" max="11526" width="10.85546875" style="130"/>
    <col min="11527" max="11527" width="14.42578125" style="130" customWidth="1"/>
    <col min="11528" max="11531" width="10.85546875" style="130"/>
    <col min="11532" max="11533" width="0" style="130" hidden="1" customWidth="1"/>
    <col min="11534" max="11534" width="11.85546875" style="130" customWidth="1"/>
    <col min="11535" max="11776" width="10.85546875" style="130"/>
    <col min="11777" max="11777" width="7.85546875" style="130" customWidth="1"/>
    <col min="11778" max="11778" width="25.42578125" style="130" customWidth="1"/>
    <col min="11779" max="11780" width="10.85546875" style="130"/>
    <col min="11781" max="11781" width="13.85546875" style="130" customWidth="1"/>
    <col min="11782" max="11782" width="10.85546875" style="130"/>
    <col min="11783" max="11783" width="14.42578125" style="130" customWidth="1"/>
    <col min="11784" max="11787" width="10.85546875" style="130"/>
    <col min="11788" max="11789" width="0" style="130" hidden="1" customWidth="1"/>
    <col min="11790" max="11790" width="11.85546875" style="130" customWidth="1"/>
    <col min="11791" max="12032" width="10.85546875" style="130"/>
    <col min="12033" max="12033" width="7.85546875" style="130" customWidth="1"/>
    <col min="12034" max="12034" width="25.42578125" style="130" customWidth="1"/>
    <col min="12035" max="12036" width="10.85546875" style="130"/>
    <col min="12037" max="12037" width="13.85546875" style="130" customWidth="1"/>
    <col min="12038" max="12038" width="10.85546875" style="130"/>
    <col min="12039" max="12039" width="14.42578125" style="130" customWidth="1"/>
    <col min="12040" max="12043" width="10.85546875" style="130"/>
    <col min="12044" max="12045" width="0" style="130" hidden="1" customWidth="1"/>
    <col min="12046" max="12046" width="11.85546875" style="130" customWidth="1"/>
    <col min="12047" max="12288" width="10.85546875" style="130"/>
    <col min="12289" max="12289" width="7.85546875" style="130" customWidth="1"/>
    <col min="12290" max="12290" width="25.42578125" style="130" customWidth="1"/>
    <col min="12291" max="12292" width="10.85546875" style="130"/>
    <col min="12293" max="12293" width="13.85546875" style="130" customWidth="1"/>
    <col min="12294" max="12294" width="10.85546875" style="130"/>
    <col min="12295" max="12295" width="14.42578125" style="130" customWidth="1"/>
    <col min="12296" max="12299" width="10.85546875" style="130"/>
    <col min="12300" max="12301" width="0" style="130" hidden="1" customWidth="1"/>
    <col min="12302" max="12302" width="11.85546875" style="130" customWidth="1"/>
    <col min="12303" max="12544" width="10.85546875" style="130"/>
    <col min="12545" max="12545" width="7.85546875" style="130" customWidth="1"/>
    <col min="12546" max="12546" width="25.42578125" style="130" customWidth="1"/>
    <col min="12547" max="12548" width="10.85546875" style="130"/>
    <col min="12549" max="12549" width="13.85546875" style="130" customWidth="1"/>
    <col min="12550" max="12550" width="10.85546875" style="130"/>
    <col min="12551" max="12551" width="14.42578125" style="130" customWidth="1"/>
    <col min="12552" max="12555" width="10.85546875" style="130"/>
    <col min="12556" max="12557" width="0" style="130" hidden="1" customWidth="1"/>
    <col min="12558" max="12558" width="11.85546875" style="130" customWidth="1"/>
    <col min="12559" max="12800" width="10.85546875" style="130"/>
    <col min="12801" max="12801" width="7.85546875" style="130" customWidth="1"/>
    <col min="12802" max="12802" width="25.42578125" style="130" customWidth="1"/>
    <col min="12803" max="12804" width="10.85546875" style="130"/>
    <col min="12805" max="12805" width="13.85546875" style="130" customWidth="1"/>
    <col min="12806" max="12806" width="10.85546875" style="130"/>
    <col min="12807" max="12807" width="14.42578125" style="130" customWidth="1"/>
    <col min="12808" max="12811" width="10.85546875" style="130"/>
    <col min="12812" max="12813" width="0" style="130" hidden="1" customWidth="1"/>
    <col min="12814" max="12814" width="11.85546875" style="130" customWidth="1"/>
    <col min="12815" max="13056" width="10.85546875" style="130"/>
    <col min="13057" max="13057" width="7.85546875" style="130" customWidth="1"/>
    <col min="13058" max="13058" width="25.42578125" style="130" customWidth="1"/>
    <col min="13059" max="13060" width="10.85546875" style="130"/>
    <col min="13061" max="13061" width="13.85546875" style="130" customWidth="1"/>
    <col min="13062" max="13062" width="10.85546875" style="130"/>
    <col min="13063" max="13063" width="14.42578125" style="130" customWidth="1"/>
    <col min="13064" max="13067" width="10.85546875" style="130"/>
    <col min="13068" max="13069" width="0" style="130" hidden="1" customWidth="1"/>
    <col min="13070" max="13070" width="11.85546875" style="130" customWidth="1"/>
    <col min="13071" max="13312" width="10.85546875" style="130"/>
    <col min="13313" max="13313" width="7.85546875" style="130" customWidth="1"/>
    <col min="13314" max="13314" width="25.42578125" style="130" customWidth="1"/>
    <col min="13315" max="13316" width="10.85546875" style="130"/>
    <col min="13317" max="13317" width="13.85546875" style="130" customWidth="1"/>
    <col min="13318" max="13318" width="10.85546875" style="130"/>
    <col min="13319" max="13319" width="14.42578125" style="130" customWidth="1"/>
    <col min="13320" max="13323" width="10.85546875" style="130"/>
    <col min="13324" max="13325" width="0" style="130" hidden="1" customWidth="1"/>
    <col min="13326" max="13326" width="11.85546875" style="130" customWidth="1"/>
    <col min="13327" max="13568" width="10.85546875" style="130"/>
    <col min="13569" max="13569" width="7.85546875" style="130" customWidth="1"/>
    <col min="13570" max="13570" width="25.42578125" style="130" customWidth="1"/>
    <col min="13571" max="13572" width="10.85546875" style="130"/>
    <col min="13573" max="13573" width="13.85546875" style="130" customWidth="1"/>
    <col min="13574" max="13574" width="10.85546875" style="130"/>
    <col min="13575" max="13575" width="14.42578125" style="130" customWidth="1"/>
    <col min="13576" max="13579" width="10.85546875" style="130"/>
    <col min="13580" max="13581" width="0" style="130" hidden="1" customWidth="1"/>
    <col min="13582" max="13582" width="11.85546875" style="130" customWidth="1"/>
    <col min="13583" max="13824" width="10.85546875" style="130"/>
    <col min="13825" max="13825" width="7.85546875" style="130" customWidth="1"/>
    <col min="13826" max="13826" width="25.42578125" style="130" customWidth="1"/>
    <col min="13827" max="13828" width="10.85546875" style="130"/>
    <col min="13829" max="13829" width="13.85546875" style="130" customWidth="1"/>
    <col min="13830" max="13830" width="10.85546875" style="130"/>
    <col min="13831" max="13831" width="14.42578125" style="130" customWidth="1"/>
    <col min="13832" max="13835" width="10.85546875" style="130"/>
    <col min="13836" max="13837" width="0" style="130" hidden="1" customWidth="1"/>
    <col min="13838" max="13838" width="11.85546875" style="130" customWidth="1"/>
    <col min="13839" max="14080" width="10.85546875" style="130"/>
    <col min="14081" max="14081" width="7.85546875" style="130" customWidth="1"/>
    <col min="14082" max="14082" width="25.42578125" style="130" customWidth="1"/>
    <col min="14083" max="14084" width="10.85546875" style="130"/>
    <col min="14085" max="14085" width="13.85546875" style="130" customWidth="1"/>
    <col min="14086" max="14086" width="10.85546875" style="130"/>
    <col min="14087" max="14087" width="14.42578125" style="130" customWidth="1"/>
    <col min="14088" max="14091" width="10.85546875" style="130"/>
    <col min="14092" max="14093" width="0" style="130" hidden="1" customWidth="1"/>
    <col min="14094" max="14094" width="11.85546875" style="130" customWidth="1"/>
    <col min="14095" max="14336" width="10.85546875" style="130"/>
    <col min="14337" max="14337" width="7.85546875" style="130" customWidth="1"/>
    <col min="14338" max="14338" width="25.42578125" style="130" customWidth="1"/>
    <col min="14339" max="14340" width="10.85546875" style="130"/>
    <col min="14341" max="14341" width="13.85546875" style="130" customWidth="1"/>
    <col min="14342" max="14342" width="10.85546875" style="130"/>
    <col min="14343" max="14343" width="14.42578125" style="130" customWidth="1"/>
    <col min="14344" max="14347" width="10.85546875" style="130"/>
    <col min="14348" max="14349" width="0" style="130" hidden="1" customWidth="1"/>
    <col min="14350" max="14350" width="11.85546875" style="130" customWidth="1"/>
    <col min="14351" max="14592" width="10.85546875" style="130"/>
    <col min="14593" max="14593" width="7.85546875" style="130" customWidth="1"/>
    <col min="14594" max="14594" width="25.42578125" style="130" customWidth="1"/>
    <col min="14595" max="14596" width="10.85546875" style="130"/>
    <col min="14597" max="14597" width="13.85546875" style="130" customWidth="1"/>
    <col min="14598" max="14598" width="10.85546875" style="130"/>
    <col min="14599" max="14599" width="14.42578125" style="130" customWidth="1"/>
    <col min="14600" max="14603" width="10.85546875" style="130"/>
    <col min="14604" max="14605" width="0" style="130" hidden="1" customWidth="1"/>
    <col min="14606" max="14606" width="11.85546875" style="130" customWidth="1"/>
    <col min="14607" max="14848" width="10.85546875" style="130"/>
    <col min="14849" max="14849" width="7.85546875" style="130" customWidth="1"/>
    <col min="14850" max="14850" width="25.42578125" style="130" customWidth="1"/>
    <col min="14851" max="14852" width="10.85546875" style="130"/>
    <col min="14853" max="14853" width="13.85546875" style="130" customWidth="1"/>
    <col min="14854" max="14854" width="10.85546875" style="130"/>
    <col min="14855" max="14855" width="14.42578125" style="130" customWidth="1"/>
    <col min="14856" max="14859" width="10.85546875" style="130"/>
    <col min="14860" max="14861" width="0" style="130" hidden="1" customWidth="1"/>
    <col min="14862" max="14862" width="11.85546875" style="130" customWidth="1"/>
    <col min="14863" max="15104" width="10.85546875" style="130"/>
    <col min="15105" max="15105" width="7.85546875" style="130" customWidth="1"/>
    <col min="15106" max="15106" width="25.42578125" style="130" customWidth="1"/>
    <col min="15107" max="15108" width="10.85546875" style="130"/>
    <col min="15109" max="15109" width="13.85546875" style="130" customWidth="1"/>
    <col min="15110" max="15110" width="10.85546875" style="130"/>
    <col min="15111" max="15111" width="14.42578125" style="130" customWidth="1"/>
    <col min="15112" max="15115" width="10.85546875" style="130"/>
    <col min="15116" max="15117" width="0" style="130" hidden="1" customWidth="1"/>
    <col min="15118" max="15118" width="11.85546875" style="130" customWidth="1"/>
    <col min="15119" max="15360" width="10.85546875" style="130"/>
    <col min="15361" max="15361" width="7.85546875" style="130" customWidth="1"/>
    <col min="15362" max="15362" width="25.42578125" style="130" customWidth="1"/>
    <col min="15363" max="15364" width="10.85546875" style="130"/>
    <col min="15365" max="15365" width="13.85546875" style="130" customWidth="1"/>
    <col min="15366" max="15366" width="10.85546875" style="130"/>
    <col min="15367" max="15367" width="14.42578125" style="130" customWidth="1"/>
    <col min="15368" max="15371" width="10.85546875" style="130"/>
    <col min="15372" max="15373" width="0" style="130" hidden="1" customWidth="1"/>
    <col min="15374" max="15374" width="11.85546875" style="130" customWidth="1"/>
    <col min="15375" max="15616" width="10.85546875" style="130"/>
    <col min="15617" max="15617" width="7.85546875" style="130" customWidth="1"/>
    <col min="15618" max="15618" width="25.42578125" style="130" customWidth="1"/>
    <col min="15619" max="15620" width="10.85546875" style="130"/>
    <col min="15621" max="15621" width="13.85546875" style="130" customWidth="1"/>
    <col min="15622" max="15622" width="10.85546875" style="130"/>
    <col min="15623" max="15623" width="14.42578125" style="130" customWidth="1"/>
    <col min="15624" max="15627" width="10.85546875" style="130"/>
    <col min="15628" max="15629" width="0" style="130" hidden="1" customWidth="1"/>
    <col min="15630" max="15630" width="11.85546875" style="130" customWidth="1"/>
    <col min="15631" max="15872" width="10.85546875" style="130"/>
    <col min="15873" max="15873" width="7.85546875" style="130" customWidth="1"/>
    <col min="15874" max="15874" width="25.42578125" style="130" customWidth="1"/>
    <col min="15875" max="15876" width="10.85546875" style="130"/>
    <col min="15877" max="15877" width="13.85546875" style="130" customWidth="1"/>
    <col min="15878" max="15878" width="10.85546875" style="130"/>
    <col min="15879" max="15879" width="14.42578125" style="130" customWidth="1"/>
    <col min="15880" max="15883" width="10.85546875" style="130"/>
    <col min="15884" max="15885" width="0" style="130" hidden="1" customWidth="1"/>
    <col min="15886" max="15886" width="11.85546875" style="130" customWidth="1"/>
    <col min="15887" max="16128" width="10.85546875" style="130"/>
    <col min="16129" max="16129" width="7.85546875" style="130" customWidth="1"/>
    <col min="16130" max="16130" width="25.42578125" style="130" customWidth="1"/>
    <col min="16131" max="16132" width="10.85546875" style="130"/>
    <col min="16133" max="16133" width="13.85546875" style="130" customWidth="1"/>
    <col min="16134" max="16134" width="10.85546875" style="130"/>
    <col min="16135" max="16135" width="14.42578125" style="130" customWidth="1"/>
    <col min="16136" max="16139" width="10.85546875" style="130"/>
    <col min="16140" max="16141" width="0" style="130" hidden="1" customWidth="1"/>
    <col min="16142" max="16142" width="11.85546875" style="130" customWidth="1"/>
    <col min="16143" max="16383" width="10.85546875" style="130"/>
    <col min="16384" max="16384" width="10.85546875" style="130" customWidth="1"/>
  </cols>
  <sheetData>
    <row r="1" spans="1:15" s="97" customFormat="1" ht="45" customHeight="1" x14ac:dyDescent="0.25">
      <c r="A1" s="632" t="s">
        <v>168</v>
      </c>
      <c r="B1" s="632"/>
      <c r="C1" s="632"/>
      <c r="D1" s="632"/>
      <c r="E1" s="632"/>
      <c r="F1" s="632"/>
      <c r="G1" s="632"/>
      <c r="H1" s="632"/>
      <c r="I1" s="632"/>
      <c r="J1" s="632"/>
      <c r="K1" s="171"/>
      <c r="L1" s="172"/>
      <c r="M1" s="172"/>
      <c r="N1" s="96"/>
      <c r="O1" s="96"/>
    </row>
    <row r="2" spans="1:15" x14ac:dyDescent="0.2">
      <c r="A2" s="885"/>
      <c r="B2" s="885"/>
      <c r="C2" s="885"/>
      <c r="D2" s="885"/>
      <c r="E2" s="885"/>
      <c r="F2" s="885"/>
      <c r="G2" s="885"/>
      <c r="H2" s="885"/>
      <c r="I2" s="885"/>
      <c r="J2" s="885"/>
    </row>
    <row r="3" spans="1:15" s="14" customFormat="1" ht="28.5" customHeight="1" x14ac:dyDescent="0.2">
      <c r="A3" s="875" t="s">
        <v>191</v>
      </c>
      <c r="B3" s="875"/>
      <c r="C3" s="875"/>
      <c r="D3" s="875"/>
      <c r="E3" s="875"/>
      <c r="F3" s="875"/>
      <c r="G3" s="875"/>
      <c r="H3" s="875"/>
      <c r="I3" s="875"/>
      <c r="J3" s="875"/>
    </row>
    <row r="4" spans="1:15" s="106" customFormat="1" ht="30" customHeight="1" x14ac:dyDescent="0.2">
      <c r="A4" s="879" t="s">
        <v>218</v>
      </c>
      <c r="B4" s="879"/>
      <c r="C4" s="879"/>
      <c r="D4" s="879"/>
      <c r="E4" s="879"/>
      <c r="F4" s="883"/>
      <c r="G4" s="884"/>
      <c r="H4" s="884"/>
      <c r="I4" s="884"/>
      <c r="J4" s="884"/>
    </row>
    <row r="5" spans="1:15" s="95" customFormat="1" ht="30" customHeight="1" x14ac:dyDescent="0.25">
      <c r="A5" s="880" t="s">
        <v>219</v>
      </c>
      <c r="B5" s="880"/>
      <c r="C5" s="880"/>
      <c r="D5" s="880"/>
      <c r="E5" s="880"/>
      <c r="F5" s="881"/>
      <c r="G5" s="882"/>
      <c r="H5" s="882"/>
      <c r="I5" s="882"/>
      <c r="J5" s="882"/>
    </row>
    <row r="6" spans="1:15" s="95" customFormat="1" ht="45" customHeight="1" x14ac:dyDescent="0.25">
      <c r="A6" s="880" t="s">
        <v>424</v>
      </c>
      <c r="B6" s="880"/>
      <c r="C6" s="880"/>
      <c r="D6" s="880"/>
      <c r="E6" s="880"/>
      <c r="F6" s="881"/>
      <c r="G6" s="882"/>
      <c r="H6" s="882"/>
      <c r="I6" s="882"/>
      <c r="J6" s="882"/>
    </row>
    <row r="7" spans="1:15" s="95" customFormat="1" ht="15" customHeight="1" x14ac:dyDescent="0.25">
      <c r="A7" s="880" t="s">
        <v>220</v>
      </c>
      <c r="B7" s="880"/>
      <c r="C7" s="880"/>
      <c r="D7" s="880"/>
      <c r="E7" s="880"/>
      <c r="F7" s="881"/>
      <c r="G7" s="882"/>
      <c r="H7" s="882"/>
      <c r="I7" s="882"/>
      <c r="J7" s="882"/>
    </row>
    <row r="8" spans="1:15" s="106" customFormat="1" ht="26.45" customHeight="1" x14ac:dyDescent="0.2">
      <c r="A8" s="880" t="s">
        <v>370</v>
      </c>
      <c r="B8" s="880"/>
      <c r="C8" s="880"/>
      <c r="D8" s="880"/>
      <c r="E8" s="880"/>
      <c r="F8" s="881"/>
      <c r="G8" s="882"/>
      <c r="H8" s="882"/>
      <c r="I8" s="882"/>
      <c r="J8" s="882"/>
    </row>
    <row r="9" spans="1:15" s="95" customFormat="1" ht="30" customHeight="1" x14ac:dyDescent="0.25">
      <c r="A9" s="880" t="s">
        <v>221</v>
      </c>
      <c r="B9" s="880"/>
      <c r="C9" s="880"/>
      <c r="D9" s="880"/>
      <c r="E9" s="880"/>
      <c r="F9" s="881"/>
      <c r="G9" s="882"/>
      <c r="H9" s="882"/>
      <c r="I9" s="882"/>
      <c r="J9" s="882"/>
    </row>
    <row r="10" spans="1:15" s="95" customFormat="1" ht="4.5" customHeight="1" x14ac:dyDescent="0.25">
      <c r="A10" s="874"/>
      <c r="B10" s="874"/>
      <c r="C10" s="874"/>
      <c r="D10" s="874"/>
      <c r="E10" s="874"/>
      <c r="F10" s="874"/>
      <c r="G10" s="874"/>
      <c r="H10" s="874"/>
      <c r="I10" s="874"/>
      <c r="J10" s="874"/>
    </row>
    <row r="11" spans="1:15" s="105" customFormat="1" ht="32.450000000000003" customHeight="1" x14ac:dyDescent="0.25">
      <c r="A11" s="879" t="s">
        <v>222</v>
      </c>
      <c r="B11" s="879"/>
      <c r="C11" s="879"/>
      <c r="D11" s="879"/>
      <c r="E11" s="879"/>
      <c r="F11" s="879"/>
      <c r="G11" s="879"/>
      <c r="H11" s="879"/>
      <c r="I11" s="879"/>
      <c r="J11" s="879"/>
    </row>
    <row r="12" spans="1:15" s="14" customFormat="1" ht="60" customHeight="1" x14ac:dyDescent="0.2">
      <c r="A12" s="878"/>
      <c r="B12" s="878"/>
      <c r="C12" s="878"/>
      <c r="D12" s="878"/>
      <c r="E12" s="878"/>
      <c r="F12" s="878"/>
      <c r="G12" s="878"/>
      <c r="H12" s="878"/>
      <c r="I12" s="878"/>
      <c r="J12" s="878"/>
    </row>
    <row r="13" spans="1:15" s="14" customFormat="1" ht="30" customHeight="1" x14ac:dyDescent="0.2">
      <c r="A13" s="879" t="s">
        <v>244</v>
      </c>
      <c r="B13" s="879"/>
      <c r="C13" s="879"/>
      <c r="D13" s="879"/>
      <c r="E13" s="879"/>
      <c r="F13" s="879"/>
      <c r="G13" s="879"/>
      <c r="H13" s="879"/>
      <c r="I13" s="879"/>
      <c r="J13" s="879"/>
    </row>
    <row r="14" spans="1:15" s="14" customFormat="1" ht="12" x14ac:dyDescent="0.2">
      <c r="A14" s="889" t="s">
        <v>539</v>
      </c>
      <c r="B14" s="890"/>
      <c r="C14" s="890"/>
      <c r="D14" s="890"/>
      <c r="E14" s="890"/>
      <c r="F14" s="890"/>
      <c r="G14" s="394" t="s">
        <v>2</v>
      </c>
      <c r="H14" s="886" t="s">
        <v>161</v>
      </c>
      <c r="I14" s="887"/>
      <c r="J14" s="887"/>
    </row>
    <row r="15" spans="1:15" s="176" customFormat="1" ht="69" customHeight="1" x14ac:dyDescent="0.25">
      <c r="A15" s="173" t="s">
        <v>163</v>
      </c>
      <c r="B15" s="173" t="s">
        <v>114</v>
      </c>
      <c r="C15" s="173" t="s">
        <v>107</v>
      </c>
      <c r="D15" s="173" t="s">
        <v>164</v>
      </c>
      <c r="E15" s="174" t="s">
        <v>165</v>
      </c>
      <c r="F15" s="390" t="s">
        <v>550</v>
      </c>
      <c r="G15" s="395" t="s">
        <v>526</v>
      </c>
      <c r="H15" s="175" t="s">
        <v>527</v>
      </c>
      <c r="I15" s="175" t="s">
        <v>528</v>
      </c>
      <c r="J15" s="175" t="s">
        <v>166</v>
      </c>
    </row>
    <row r="16" spans="1:15" s="176" customFormat="1" ht="15" customHeight="1" x14ac:dyDescent="0.2">
      <c r="A16" s="177"/>
      <c r="B16" s="177"/>
      <c r="C16" s="177"/>
      <c r="D16" s="177"/>
      <c r="E16" s="363">
        <v>0</v>
      </c>
      <c r="F16" s="392">
        <v>0</v>
      </c>
      <c r="G16" s="391">
        <v>0</v>
      </c>
      <c r="H16" s="178"/>
      <c r="I16" s="178"/>
      <c r="J16" s="175"/>
    </row>
    <row r="17" spans="1:17" s="176" customFormat="1" ht="15" customHeight="1" x14ac:dyDescent="0.2">
      <c r="A17" s="177"/>
      <c r="B17" s="177"/>
      <c r="C17" s="177"/>
      <c r="D17" s="177"/>
      <c r="E17" s="363">
        <v>0</v>
      </c>
      <c r="F17" s="392">
        <v>0</v>
      </c>
      <c r="G17" s="391">
        <v>0</v>
      </c>
      <c r="H17" s="178"/>
      <c r="I17" s="178"/>
      <c r="J17" s="175"/>
    </row>
    <row r="18" spans="1:17" s="14" customFormat="1" ht="15" customHeight="1" x14ac:dyDescent="0.2">
      <c r="A18" s="179"/>
      <c r="B18" s="179"/>
      <c r="C18" s="179"/>
      <c r="D18" s="179"/>
      <c r="E18" s="363">
        <v>0</v>
      </c>
      <c r="F18" s="392">
        <v>0</v>
      </c>
      <c r="G18" s="391">
        <v>0</v>
      </c>
      <c r="H18" s="178"/>
      <c r="I18" s="178"/>
      <c r="J18" s="181"/>
    </row>
    <row r="19" spans="1:17" s="14" customFormat="1" ht="15" customHeight="1" x14ac:dyDescent="0.2">
      <c r="A19" s="179"/>
      <c r="B19" s="179"/>
      <c r="C19" s="179"/>
      <c r="D19" s="179"/>
      <c r="E19" s="362">
        <v>0</v>
      </c>
      <c r="F19" s="392">
        <v>0</v>
      </c>
      <c r="G19" s="391">
        <v>0</v>
      </c>
      <c r="H19" s="178"/>
      <c r="I19" s="178"/>
      <c r="J19" s="181"/>
    </row>
    <row r="20" spans="1:17" s="14" customFormat="1" ht="15" customHeight="1" x14ac:dyDescent="0.2">
      <c r="A20" s="179"/>
      <c r="B20" s="179"/>
      <c r="C20" s="179"/>
      <c r="D20" s="179"/>
      <c r="E20" s="362">
        <v>0</v>
      </c>
      <c r="F20" s="392">
        <v>0</v>
      </c>
      <c r="G20" s="391">
        <v>0</v>
      </c>
      <c r="H20" s="178"/>
      <c r="I20" s="178"/>
      <c r="J20" s="181"/>
    </row>
    <row r="21" spans="1:17" s="14" customFormat="1" ht="15" customHeight="1" x14ac:dyDescent="0.2">
      <c r="A21" s="179"/>
      <c r="B21" s="179"/>
      <c r="C21" s="179"/>
      <c r="D21" s="179"/>
      <c r="E21" s="362">
        <v>0</v>
      </c>
      <c r="F21" s="392">
        <v>0</v>
      </c>
      <c r="G21" s="391">
        <v>0</v>
      </c>
      <c r="H21" s="178"/>
      <c r="I21" s="178"/>
      <c r="J21" s="181"/>
    </row>
    <row r="22" spans="1:17" s="14" customFormat="1" ht="15" customHeight="1" x14ac:dyDescent="0.2">
      <c r="A22" s="179"/>
      <c r="B22" s="179"/>
      <c r="C22" s="179"/>
      <c r="D22" s="179"/>
      <c r="E22" s="362">
        <v>0</v>
      </c>
      <c r="F22" s="392">
        <v>0</v>
      </c>
      <c r="G22" s="392">
        <v>0</v>
      </c>
      <c r="H22" s="180"/>
      <c r="I22" s="180"/>
      <c r="J22" s="181"/>
    </row>
    <row r="23" spans="1:17" s="14" customFormat="1" ht="15" customHeight="1" x14ac:dyDescent="0.2">
      <c r="A23" s="179"/>
      <c r="B23" s="179"/>
      <c r="C23" s="179"/>
      <c r="D23" s="179"/>
      <c r="E23" s="362">
        <v>0</v>
      </c>
      <c r="F23" s="392">
        <v>0</v>
      </c>
      <c r="G23" s="392">
        <v>0</v>
      </c>
      <c r="H23" s="180"/>
      <c r="I23" s="180"/>
      <c r="J23" s="181"/>
    </row>
    <row r="24" spans="1:17" s="14" customFormat="1" ht="15" customHeight="1" x14ac:dyDescent="0.2">
      <c r="A24" s="179"/>
      <c r="B24" s="179"/>
      <c r="C24" s="179"/>
      <c r="D24" s="179"/>
      <c r="E24" s="362">
        <v>0</v>
      </c>
      <c r="F24" s="392">
        <v>0</v>
      </c>
      <c r="G24" s="392">
        <v>0</v>
      </c>
      <c r="H24" s="180"/>
      <c r="I24" s="180"/>
      <c r="J24" s="181"/>
    </row>
    <row r="25" spans="1:17" s="105" customFormat="1" ht="15" customHeight="1" x14ac:dyDescent="0.2">
      <c r="A25" s="182"/>
      <c r="B25" s="183"/>
      <c r="C25" s="183"/>
      <c r="D25" s="183"/>
      <c r="E25" s="184" t="s">
        <v>223</v>
      </c>
      <c r="F25" s="480">
        <f>SUM(F16:F24)</f>
        <v>0</v>
      </c>
      <c r="G25" s="481">
        <f>SUM(G16:G24)</f>
        <v>0</v>
      </c>
      <c r="H25" s="522">
        <f>SUM(H16:H24)</f>
        <v>0</v>
      </c>
      <c r="I25" s="522">
        <f>SUM(I16:I24)</f>
        <v>0</v>
      </c>
      <c r="J25" s="185"/>
    </row>
    <row r="26" spans="1:17" s="105" customFormat="1" ht="15" customHeight="1" x14ac:dyDescent="0.2">
      <c r="A26" s="182"/>
      <c r="B26" s="183"/>
      <c r="C26" s="183"/>
      <c r="D26" s="183"/>
      <c r="E26" s="479" t="s">
        <v>561</v>
      </c>
      <c r="F26" s="392">
        <v>0</v>
      </c>
      <c r="G26" s="392">
        <v>0</v>
      </c>
      <c r="H26" s="522"/>
      <c r="I26" s="522"/>
      <c r="J26" s="185"/>
    </row>
    <row r="27" spans="1:17" s="105" customFormat="1" ht="15" customHeight="1" x14ac:dyDescent="0.2">
      <c r="A27" s="182"/>
      <c r="B27" s="183"/>
      <c r="C27" s="183"/>
      <c r="D27" s="183"/>
      <c r="E27" s="479" t="s">
        <v>562</v>
      </c>
      <c r="F27" s="392">
        <v>0</v>
      </c>
      <c r="G27" s="392">
        <v>0</v>
      </c>
      <c r="H27" s="573">
        <f>IF(F27&gt;7500/1.15/0.75,7500/1.15/0.75,F27)</f>
        <v>0</v>
      </c>
      <c r="I27" s="573">
        <f>IF(G27&gt;7500/1.15/0.75,7500/1.15/0.75,G27)</f>
        <v>0</v>
      </c>
      <c r="J27" s="185"/>
    </row>
    <row r="28" spans="1:17" s="105" customFormat="1" ht="15" customHeight="1" x14ac:dyDescent="0.25">
      <c r="A28" s="873" t="s">
        <v>525</v>
      </c>
      <c r="B28" s="873"/>
      <c r="C28" s="873"/>
      <c r="D28" s="873"/>
      <c r="E28" s="873"/>
      <c r="F28" s="873"/>
      <c r="G28" s="873"/>
      <c r="H28" s="873"/>
      <c r="I28" s="873"/>
      <c r="J28" s="873"/>
      <c r="L28" s="189">
        <v>350</v>
      </c>
      <c r="M28" s="190" t="s">
        <v>162</v>
      </c>
      <c r="O28" s="191"/>
      <c r="Q28" s="191"/>
    </row>
    <row r="29" spans="1:17" s="105" customFormat="1" ht="15" customHeight="1" x14ac:dyDescent="0.25">
      <c r="A29" s="873" t="s">
        <v>529</v>
      </c>
      <c r="B29" s="873"/>
      <c r="C29" s="873"/>
      <c r="D29" s="873"/>
      <c r="E29" s="873"/>
      <c r="F29" s="873"/>
      <c r="G29" s="873"/>
      <c r="H29" s="873"/>
      <c r="I29" s="873"/>
      <c r="J29" s="873"/>
      <c r="L29" s="189">
        <v>550</v>
      </c>
      <c r="M29" s="190" t="s">
        <v>162</v>
      </c>
      <c r="O29" s="191"/>
      <c r="Q29" s="191"/>
    </row>
    <row r="30" spans="1:17" s="105" customFormat="1" ht="15" customHeight="1" x14ac:dyDescent="0.25">
      <c r="A30" s="873" t="s">
        <v>532</v>
      </c>
      <c r="B30" s="873"/>
      <c r="C30" s="873"/>
      <c r="D30" s="873"/>
      <c r="E30" s="873"/>
      <c r="F30" s="873"/>
      <c r="G30" s="873"/>
      <c r="H30" s="873"/>
      <c r="I30" s="873"/>
      <c r="J30" s="873"/>
      <c r="L30" s="460"/>
      <c r="O30" s="191"/>
      <c r="Q30" s="191"/>
    </row>
    <row r="31" spans="1:17" s="105" customFormat="1" ht="15" customHeight="1" x14ac:dyDescent="0.25">
      <c r="A31" s="891"/>
      <c r="B31" s="891"/>
      <c r="C31" s="891"/>
      <c r="D31" s="891"/>
      <c r="E31" s="891"/>
      <c r="F31" s="891"/>
      <c r="G31" s="891"/>
      <c r="H31" s="891"/>
      <c r="I31" s="891"/>
      <c r="J31" s="891"/>
      <c r="L31" s="460"/>
      <c r="O31" s="191"/>
      <c r="Q31" s="191"/>
    </row>
    <row r="32" spans="1:17" s="132" customFormat="1" ht="30" customHeight="1" x14ac:dyDescent="0.25">
      <c r="A32" s="888" t="s">
        <v>554</v>
      </c>
      <c r="B32" s="888"/>
      <c r="C32" s="888"/>
      <c r="D32" s="888"/>
      <c r="E32" s="888"/>
      <c r="F32" s="888"/>
      <c r="G32" s="888"/>
      <c r="H32" s="888"/>
      <c r="I32" s="888"/>
      <c r="J32" s="888"/>
      <c r="K32" s="120"/>
    </row>
    <row r="33" spans="1:13" s="105" customFormat="1" ht="15" customHeight="1" x14ac:dyDescent="0.25">
      <c r="A33" s="879" t="s">
        <v>167</v>
      </c>
      <c r="B33" s="879"/>
      <c r="C33" s="879"/>
      <c r="D33" s="879"/>
      <c r="E33" s="879"/>
      <c r="F33" s="879"/>
      <c r="G33" s="879"/>
      <c r="H33" s="879"/>
      <c r="I33" s="879"/>
      <c r="J33" s="879"/>
    </row>
    <row r="34" spans="1:13" s="105" customFormat="1" ht="45" customHeight="1" x14ac:dyDescent="0.25">
      <c r="A34" s="878"/>
      <c r="B34" s="878"/>
      <c r="C34" s="878"/>
      <c r="D34" s="878"/>
      <c r="E34" s="878"/>
      <c r="F34" s="878"/>
      <c r="G34" s="878"/>
      <c r="H34" s="878"/>
      <c r="I34" s="878"/>
      <c r="J34" s="878"/>
    </row>
    <row r="35" spans="1:13" s="105" customFormat="1" ht="15" customHeight="1" x14ac:dyDescent="0.25">
      <c r="A35" s="879" t="s">
        <v>243</v>
      </c>
      <c r="B35" s="879"/>
      <c r="C35" s="879"/>
      <c r="D35" s="879"/>
      <c r="E35" s="879"/>
      <c r="F35" s="879"/>
      <c r="G35" s="879"/>
      <c r="H35" s="879"/>
      <c r="I35" s="879"/>
      <c r="J35" s="879"/>
    </row>
    <row r="36" spans="1:13" s="14" customFormat="1" ht="45" customHeight="1" x14ac:dyDescent="0.2">
      <c r="A36" s="877"/>
      <c r="B36" s="877"/>
      <c r="C36" s="877"/>
      <c r="D36" s="877"/>
      <c r="E36" s="877"/>
      <c r="F36" s="877"/>
      <c r="G36" s="877"/>
      <c r="H36" s="877"/>
      <c r="I36" s="877"/>
      <c r="J36" s="877"/>
    </row>
    <row r="37" spans="1:13" s="105" customFormat="1" ht="12" x14ac:dyDescent="0.25">
      <c r="A37" s="879" t="s">
        <v>530</v>
      </c>
      <c r="B37" s="879"/>
      <c r="C37" s="879"/>
      <c r="D37" s="879"/>
      <c r="E37" s="879"/>
      <c r="F37" s="879"/>
      <c r="G37" s="879"/>
      <c r="H37" s="879"/>
      <c r="I37" s="879"/>
      <c r="J37" s="879"/>
    </row>
    <row r="38" spans="1:13" s="14" customFormat="1" ht="45" customHeight="1" x14ac:dyDescent="0.2">
      <c r="A38" s="878"/>
      <c r="B38" s="878"/>
      <c r="C38" s="878"/>
      <c r="D38" s="878"/>
      <c r="E38" s="878"/>
      <c r="F38" s="878"/>
      <c r="G38" s="878"/>
      <c r="H38" s="878"/>
      <c r="I38" s="878"/>
      <c r="J38" s="878"/>
    </row>
    <row r="39" spans="1:13" s="105" customFormat="1" ht="12" x14ac:dyDescent="0.25">
      <c r="A39" s="879" t="s">
        <v>531</v>
      </c>
      <c r="B39" s="879"/>
      <c r="C39" s="879"/>
      <c r="D39" s="879"/>
      <c r="E39" s="879"/>
      <c r="F39" s="879"/>
      <c r="G39" s="879"/>
      <c r="H39" s="879"/>
      <c r="I39" s="879"/>
      <c r="J39" s="879"/>
    </row>
    <row r="40" spans="1:13" s="14" customFormat="1" ht="45" customHeight="1" thickBot="1" x14ac:dyDescent="0.25">
      <c r="A40" s="878"/>
      <c r="B40" s="878"/>
      <c r="C40" s="878"/>
      <c r="D40" s="878"/>
      <c r="E40" s="878"/>
      <c r="F40" s="878"/>
      <c r="G40" s="878"/>
      <c r="H40" s="878"/>
      <c r="I40" s="878"/>
      <c r="J40" s="878"/>
    </row>
    <row r="41" spans="1:13" s="91" customFormat="1" ht="4.5" customHeight="1" thickBot="1" x14ac:dyDescent="0.25">
      <c r="A41" s="876"/>
      <c r="B41" s="876"/>
      <c r="C41" s="876"/>
      <c r="D41" s="876"/>
      <c r="E41" s="876"/>
      <c r="F41" s="876"/>
      <c r="G41" s="876"/>
      <c r="H41" s="876"/>
      <c r="I41" s="876"/>
      <c r="J41" s="876"/>
      <c r="K41" s="186"/>
      <c r="L41" s="187"/>
      <c r="M41" s="187"/>
    </row>
    <row r="42" spans="1:13" s="14" customFormat="1" ht="26.25" customHeight="1" x14ac:dyDescent="0.2">
      <c r="A42" s="875" t="s">
        <v>192</v>
      </c>
      <c r="B42" s="875"/>
      <c r="C42" s="875"/>
      <c r="D42" s="875"/>
      <c r="E42" s="875"/>
      <c r="F42" s="875"/>
      <c r="G42" s="875"/>
      <c r="H42" s="875"/>
      <c r="I42" s="875"/>
      <c r="J42" s="875"/>
    </row>
    <row r="43" spans="1:13" s="106" customFormat="1" ht="30" customHeight="1" x14ac:dyDescent="0.2">
      <c r="A43" s="879" t="s">
        <v>218</v>
      </c>
      <c r="B43" s="879"/>
      <c r="C43" s="879"/>
      <c r="D43" s="879"/>
      <c r="E43" s="879"/>
      <c r="F43" s="883"/>
      <c r="G43" s="884"/>
      <c r="H43" s="884"/>
      <c r="I43" s="884"/>
      <c r="J43" s="884"/>
    </row>
    <row r="44" spans="1:13" s="95" customFormat="1" ht="30" customHeight="1" x14ac:dyDescent="0.25">
      <c r="A44" s="880" t="s">
        <v>219</v>
      </c>
      <c r="B44" s="880"/>
      <c r="C44" s="880"/>
      <c r="D44" s="880"/>
      <c r="E44" s="880"/>
      <c r="F44" s="881"/>
      <c r="G44" s="882"/>
      <c r="H44" s="882"/>
      <c r="I44" s="882"/>
      <c r="J44" s="882"/>
    </row>
    <row r="45" spans="1:13" s="95" customFormat="1" ht="45" customHeight="1" x14ac:dyDescent="0.25">
      <c r="A45" s="880" t="s">
        <v>425</v>
      </c>
      <c r="B45" s="880"/>
      <c r="C45" s="880"/>
      <c r="D45" s="880"/>
      <c r="E45" s="880"/>
      <c r="F45" s="881"/>
      <c r="G45" s="882"/>
      <c r="H45" s="882"/>
      <c r="I45" s="882"/>
      <c r="J45" s="882"/>
    </row>
    <row r="46" spans="1:13" s="95" customFormat="1" ht="15" customHeight="1" x14ac:dyDescent="0.25">
      <c r="A46" s="880" t="s">
        <v>220</v>
      </c>
      <c r="B46" s="880"/>
      <c r="C46" s="880"/>
      <c r="D46" s="880"/>
      <c r="E46" s="880"/>
      <c r="F46" s="881"/>
      <c r="G46" s="882"/>
      <c r="H46" s="882"/>
      <c r="I46" s="882"/>
      <c r="J46" s="882"/>
    </row>
    <row r="47" spans="1:13" s="106" customFormat="1" ht="39.75" customHeight="1" x14ac:dyDescent="0.2">
      <c r="A47" s="880" t="s">
        <v>371</v>
      </c>
      <c r="B47" s="880"/>
      <c r="C47" s="880"/>
      <c r="D47" s="880"/>
      <c r="E47" s="880"/>
      <c r="F47" s="881"/>
      <c r="G47" s="882"/>
      <c r="H47" s="882"/>
      <c r="I47" s="882"/>
      <c r="J47" s="882"/>
    </row>
    <row r="48" spans="1:13" s="95" customFormat="1" ht="30" customHeight="1" x14ac:dyDescent="0.25">
      <c r="A48" s="880" t="s">
        <v>221</v>
      </c>
      <c r="B48" s="880"/>
      <c r="C48" s="880"/>
      <c r="D48" s="880"/>
      <c r="E48" s="880"/>
      <c r="F48" s="881"/>
      <c r="G48" s="882"/>
      <c r="H48" s="882"/>
      <c r="I48" s="882"/>
      <c r="J48" s="882"/>
    </row>
    <row r="49" spans="1:10" s="95" customFormat="1" ht="4.5" customHeight="1" x14ac:dyDescent="0.25">
      <c r="A49" s="874"/>
      <c r="B49" s="874"/>
      <c r="C49" s="874"/>
      <c r="D49" s="874"/>
      <c r="E49" s="874"/>
      <c r="F49" s="874"/>
      <c r="G49" s="874"/>
      <c r="H49" s="874"/>
      <c r="I49" s="874"/>
      <c r="J49" s="874"/>
    </row>
    <row r="50" spans="1:10" s="105" customFormat="1" ht="32.450000000000003" customHeight="1" x14ac:dyDescent="0.25">
      <c r="A50" s="879" t="s">
        <v>222</v>
      </c>
      <c r="B50" s="879"/>
      <c r="C50" s="879"/>
      <c r="D50" s="879"/>
      <c r="E50" s="879"/>
      <c r="F50" s="879"/>
      <c r="G50" s="879"/>
      <c r="H50" s="879"/>
      <c r="I50" s="879"/>
      <c r="J50" s="879"/>
    </row>
    <row r="51" spans="1:10" s="14" customFormat="1" ht="60" customHeight="1" x14ac:dyDescent="0.2">
      <c r="A51" s="878"/>
      <c r="B51" s="878"/>
      <c r="C51" s="878"/>
      <c r="D51" s="878"/>
      <c r="E51" s="878"/>
      <c r="F51" s="878"/>
      <c r="G51" s="878"/>
      <c r="H51" s="878"/>
      <c r="I51" s="878"/>
      <c r="J51" s="878"/>
    </row>
    <row r="52" spans="1:10" s="14" customFormat="1" ht="30" customHeight="1" x14ac:dyDescent="0.2">
      <c r="A52" s="879" t="s">
        <v>244</v>
      </c>
      <c r="B52" s="879"/>
      <c r="C52" s="879"/>
      <c r="D52" s="879"/>
      <c r="E52" s="879"/>
      <c r="F52" s="879"/>
      <c r="G52" s="879"/>
      <c r="H52" s="879"/>
      <c r="I52" s="879"/>
      <c r="J52" s="879"/>
    </row>
    <row r="53" spans="1:10" s="14" customFormat="1" ht="12" x14ac:dyDescent="0.2">
      <c r="A53" s="889" t="s">
        <v>536</v>
      </c>
      <c r="B53" s="890"/>
      <c r="C53" s="890"/>
      <c r="D53" s="890"/>
      <c r="E53" s="890"/>
      <c r="F53" s="890"/>
      <c r="G53" s="394" t="s">
        <v>2</v>
      </c>
      <c r="H53" s="892" t="s">
        <v>161</v>
      </c>
      <c r="I53" s="893"/>
      <c r="J53" s="893"/>
    </row>
    <row r="54" spans="1:10" s="176" customFormat="1" ht="60.75" customHeight="1" x14ac:dyDescent="0.25">
      <c r="A54" s="173" t="s">
        <v>163</v>
      </c>
      <c r="B54" s="173" t="s">
        <v>114</v>
      </c>
      <c r="C54" s="173" t="s">
        <v>107</v>
      </c>
      <c r="D54" s="173" t="s">
        <v>164</v>
      </c>
      <c r="E54" s="174" t="s">
        <v>165</v>
      </c>
      <c r="F54" s="390" t="s">
        <v>524</v>
      </c>
      <c r="G54" s="395" t="s">
        <v>526</v>
      </c>
      <c r="H54" s="175" t="s">
        <v>527</v>
      </c>
      <c r="I54" s="175" t="s">
        <v>528</v>
      </c>
      <c r="J54" s="175" t="s">
        <v>166</v>
      </c>
    </row>
    <row r="55" spans="1:10" s="176" customFormat="1" ht="15" customHeight="1" x14ac:dyDescent="0.25">
      <c r="A55" s="177"/>
      <c r="B55" s="177"/>
      <c r="C55" s="177"/>
      <c r="D55" s="177"/>
      <c r="E55" s="363">
        <v>0</v>
      </c>
      <c r="F55" s="391">
        <v>0</v>
      </c>
      <c r="G55" s="391">
        <v>0</v>
      </c>
      <c r="H55" s="178"/>
      <c r="I55" s="178"/>
      <c r="J55" s="175"/>
    </row>
    <row r="56" spans="1:10" s="176" customFormat="1" ht="15" customHeight="1" x14ac:dyDescent="0.25">
      <c r="A56" s="177"/>
      <c r="B56" s="177"/>
      <c r="C56" s="177"/>
      <c r="D56" s="177"/>
      <c r="E56" s="363">
        <v>0</v>
      </c>
      <c r="F56" s="391">
        <v>0</v>
      </c>
      <c r="G56" s="391">
        <v>0</v>
      </c>
      <c r="H56" s="178"/>
      <c r="I56" s="178"/>
      <c r="J56" s="175"/>
    </row>
    <row r="57" spans="1:10" s="14" customFormat="1" ht="15" customHeight="1" x14ac:dyDescent="0.2">
      <c r="A57" s="179"/>
      <c r="B57" s="179"/>
      <c r="C57" s="179"/>
      <c r="D57" s="179"/>
      <c r="E57" s="362">
        <v>0</v>
      </c>
      <c r="F57" s="392">
        <v>0</v>
      </c>
      <c r="G57" s="392">
        <v>0</v>
      </c>
      <c r="H57" s="180"/>
      <c r="I57" s="180"/>
      <c r="J57" s="181"/>
    </row>
    <row r="58" spans="1:10" s="14" customFormat="1" ht="15" customHeight="1" x14ac:dyDescent="0.2">
      <c r="A58" s="179"/>
      <c r="B58" s="179"/>
      <c r="C58" s="179"/>
      <c r="D58" s="179"/>
      <c r="E58" s="362">
        <v>0</v>
      </c>
      <c r="F58" s="392">
        <v>0</v>
      </c>
      <c r="G58" s="392">
        <v>0</v>
      </c>
      <c r="H58" s="180"/>
      <c r="I58" s="180"/>
      <c r="J58" s="181"/>
    </row>
    <row r="59" spans="1:10" s="14" customFormat="1" ht="15" customHeight="1" x14ac:dyDescent="0.2">
      <c r="A59" s="179"/>
      <c r="B59" s="179"/>
      <c r="C59" s="179"/>
      <c r="D59" s="179"/>
      <c r="E59" s="362">
        <v>0</v>
      </c>
      <c r="F59" s="392">
        <v>0</v>
      </c>
      <c r="G59" s="392">
        <v>0</v>
      </c>
      <c r="H59" s="180"/>
      <c r="I59" s="180"/>
      <c r="J59" s="181"/>
    </row>
    <row r="60" spans="1:10" s="14" customFormat="1" ht="15" customHeight="1" x14ac:dyDescent="0.2">
      <c r="A60" s="179"/>
      <c r="B60" s="179"/>
      <c r="C60" s="179"/>
      <c r="D60" s="179"/>
      <c r="E60" s="362">
        <v>0</v>
      </c>
      <c r="F60" s="392">
        <v>0</v>
      </c>
      <c r="G60" s="392">
        <v>0</v>
      </c>
      <c r="H60" s="180"/>
      <c r="I60" s="180"/>
      <c r="J60" s="181"/>
    </row>
    <row r="61" spans="1:10" s="14" customFormat="1" ht="15" customHeight="1" x14ac:dyDescent="0.2">
      <c r="A61" s="179"/>
      <c r="B61" s="179"/>
      <c r="C61" s="179"/>
      <c r="D61" s="179"/>
      <c r="E61" s="362">
        <v>0</v>
      </c>
      <c r="F61" s="392">
        <v>0</v>
      </c>
      <c r="G61" s="392">
        <v>0</v>
      </c>
      <c r="H61" s="180"/>
      <c r="I61" s="180"/>
      <c r="J61" s="181"/>
    </row>
    <row r="62" spans="1:10" s="14" customFormat="1" ht="15" customHeight="1" x14ac:dyDescent="0.2">
      <c r="A62" s="179"/>
      <c r="B62" s="179"/>
      <c r="C62" s="179"/>
      <c r="D62" s="179"/>
      <c r="E62" s="362">
        <v>0</v>
      </c>
      <c r="F62" s="392">
        <v>0</v>
      </c>
      <c r="G62" s="392">
        <v>0</v>
      </c>
      <c r="H62" s="180"/>
      <c r="I62" s="180"/>
      <c r="J62" s="181"/>
    </row>
    <row r="63" spans="1:10" s="14" customFormat="1" ht="15" customHeight="1" x14ac:dyDescent="0.2">
      <c r="A63" s="179"/>
      <c r="B63" s="179"/>
      <c r="C63" s="179"/>
      <c r="D63" s="179"/>
      <c r="E63" s="362">
        <v>0</v>
      </c>
      <c r="F63" s="392">
        <v>0</v>
      </c>
      <c r="G63" s="392">
        <v>0</v>
      </c>
      <c r="H63" s="180"/>
      <c r="I63" s="180"/>
      <c r="J63" s="181"/>
    </row>
    <row r="64" spans="1:10" s="105" customFormat="1" ht="15" customHeight="1" x14ac:dyDescent="0.2">
      <c r="A64" s="182"/>
      <c r="B64" s="183"/>
      <c r="C64" s="183"/>
      <c r="D64" s="183"/>
      <c r="E64" s="184" t="s">
        <v>223</v>
      </c>
      <c r="F64" s="393">
        <f>SUM(F55:F63)</f>
        <v>0</v>
      </c>
      <c r="G64" s="481">
        <f>SUM(G55:G63)</f>
        <v>0</v>
      </c>
      <c r="H64" s="523">
        <f>SUM(H55:H63)</f>
        <v>0</v>
      </c>
      <c r="I64" s="523">
        <f>SUM(I55:I63)</f>
        <v>0</v>
      </c>
      <c r="J64" s="185"/>
    </row>
    <row r="65" spans="1:17" s="105" customFormat="1" ht="15" customHeight="1" x14ac:dyDescent="0.2">
      <c r="A65" s="182"/>
      <c r="B65" s="183"/>
      <c r="C65" s="183"/>
      <c r="D65" s="183"/>
      <c r="E65" s="479" t="s">
        <v>552</v>
      </c>
      <c r="F65" s="557"/>
      <c r="G65" s="557"/>
      <c r="H65" s="522"/>
      <c r="I65" s="522"/>
      <c r="J65" s="185"/>
    </row>
    <row r="66" spans="1:17" s="105" customFormat="1" ht="15" customHeight="1" x14ac:dyDescent="0.2">
      <c r="A66" s="182"/>
      <c r="B66" s="183"/>
      <c r="C66" s="183"/>
      <c r="D66" s="183"/>
      <c r="E66" s="479" t="s">
        <v>551</v>
      </c>
      <c r="F66" s="557"/>
      <c r="G66" s="557"/>
      <c r="H66" s="573">
        <f>IF(F66&gt;7500/1.15/0.75,7500/1.15/0.75,F66)</f>
        <v>0</v>
      </c>
      <c r="I66" s="573">
        <f>IF(G66&gt;7500/1.15/0.75,7500/1.15/0.75,G66)</f>
        <v>0</v>
      </c>
      <c r="J66" s="185"/>
    </row>
    <row r="67" spans="1:17" s="105" customFormat="1" ht="15" customHeight="1" x14ac:dyDescent="0.25">
      <c r="A67" s="873" t="s">
        <v>525</v>
      </c>
      <c r="B67" s="873"/>
      <c r="C67" s="873"/>
      <c r="D67" s="873"/>
      <c r="E67" s="873"/>
      <c r="F67" s="873"/>
      <c r="G67" s="873"/>
      <c r="H67" s="873"/>
      <c r="I67" s="873"/>
      <c r="J67" s="873"/>
      <c r="L67" s="189">
        <v>350</v>
      </c>
      <c r="M67" s="190" t="s">
        <v>162</v>
      </c>
      <c r="O67" s="191"/>
      <c r="Q67" s="191"/>
    </row>
    <row r="68" spans="1:17" s="105" customFormat="1" ht="15" customHeight="1" x14ac:dyDescent="0.25">
      <c r="A68" s="873" t="s">
        <v>529</v>
      </c>
      <c r="B68" s="873"/>
      <c r="C68" s="873"/>
      <c r="D68" s="873"/>
      <c r="E68" s="873"/>
      <c r="F68" s="873"/>
      <c r="G68" s="873"/>
      <c r="H68" s="873"/>
      <c r="I68" s="873"/>
      <c r="J68" s="873"/>
      <c r="L68" s="189">
        <v>550</v>
      </c>
      <c r="M68" s="190" t="s">
        <v>162</v>
      </c>
      <c r="O68" s="191"/>
      <c r="Q68" s="191"/>
    </row>
    <row r="69" spans="1:17" s="105" customFormat="1" ht="15" customHeight="1" x14ac:dyDescent="0.25">
      <c r="A69" s="873" t="s">
        <v>532</v>
      </c>
      <c r="B69" s="873"/>
      <c r="C69" s="873"/>
      <c r="D69" s="873"/>
      <c r="E69" s="873"/>
      <c r="F69" s="873"/>
      <c r="G69" s="873"/>
      <c r="H69" s="873"/>
      <c r="I69" s="873"/>
      <c r="J69" s="873"/>
      <c r="L69" s="460"/>
      <c r="O69" s="191"/>
      <c r="Q69" s="191"/>
    </row>
    <row r="70" spans="1:17" s="105" customFormat="1" ht="15" customHeight="1" x14ac:dyDescent="0.25">
      <c r="A70" s="891"/>
      <c r="B70" s="891"/>
      <c r="C70" s="891"/>
      <c r="D70" s="891"/>
      <c r="E70" s="891"/>
      <c r="F70" s="891"/>
      <c r="G70" s="891"/>
      <c r="H70" s="891"/>
      <c r="I70" s="891"/>
      <c r="J70" s="891"/>
      <c r="L70" s="460"/>
      <c r="O70" s="191"/>
      <c r="Q70" s="191"/>
    </row>
    <row r="71" spans="1:17" s="132" customFormat="1" ht="30" customHeight="1" x14ac:dyDescent="0.25">
      <c r="A71" s="888" t="s">
        <v>553</v>
      </c>
      <c r="B71" s="888"/>
      <c r="C71" s="888"/>
      <c r="D71" s="888"/>
      <c r="E71" s="888"/>
      <c r="F71" s="888"/>
      <c r="G71" s="888"/>
      <c r="H71" s="888"/>
      <c r="I71" s="888"/>
      <c r="J71" s="888"/>
      <c r="K71" s="120"/>
    </row>
    <row r="72" spans="1:17" s="105" customFormat="1" ht="15" customHeight="1" x14ac:dyDescent="0.25">
      <c r="A72" s="879" t="s">
        <v>167</v>
      </c>
      <c r="B72" s="879"/>
      <c r="C72" s="879"/>
      <c r="D72" s="879"/>
      <c r="E72" s="879"/>
      <c r="F72" s="879"/>
      <c r="G72" s="879"/>
      <c r="H72" s="879"/>
      <c r="I72" s="879"/>
      <c r="J72" s="879"/>
    </row>
    <row r="73" spans="1:17" s="105" customFormat="1" ht="45" customHeight="1" x14ac:dyDescent="0.25">
      <c r="A73" s="878"/>
      <c r="B73" s="878"/>
      <c r="C73" s="878"/>
      <c r="D73" s="878"/>
      <c r="E73" s="878"/>
      <c r="F73" s="878"/>
      <c r="G73" s="878"/>
      <c r="H73" s="878"/>
      <c r="I73" s="878"/>
      <c r="J73" s="878"/>
    </row>
    <row r="74" spans="1:17" s="105" customFormat="1" ht="15" customHeight="1" x14ac:dyDescent="0.25">
      <c r="A74" s="879" t="s">
        <v>243</v>
      </c>
      <c r="B74" s="879"/>
      <c r="C74" s="879"/>
      <c r="D74" s="879"/>
      <c r="E74" s="879"/>
      <c r="F74" s="879"/>
      <c r="G74" s="879"/>
      <c r="H74" s="879"/>
      <c r="I74" s="879"/>
      <c r="J74" s="879"/>
    </row>
    <row r="75" spans="1:17" s="14" customFormat="1" ht="45" customHeight="1" x14ac:dyDescent="0.2">
      <c r="A75" s="877"/>
      <c r="B75" s="877"/>
      <c r="C75" s="877"/>
      <c r="D75" s="877"/>
      <c r="E75" s="877"/>
      <c r="F75" s="877"/>
      <c r="G75" s="877"/>
      <c r="H75" s="877"/>
      <c r="I75" s="877"/>
      <c r="J75" s="877"/>
    </row>
    <row r="76" spans="1:17" s="105" customFormat="1" ht="12" x14ac:dyDescent="0.25">
      <c r="A76" s="879" t="s">
        <v>530</v>
      </c>
      <c r="B76" s="879"/>
      <c r="C76" s="879"/>
      <c r="D76" s="879"/>
      <c r="E76" s="879"/>
      <c r="F76" s="879"/>
      <c r="G76" s="879"/>
      <c r="H76" s="879"/>
      <c r="I76" s="879"/>
      <c r="J76" s="879"/>
    </row>
    <row r="77" spans="1:17" s="14" customFormat="1" ht="45" customHeight="1" x14ac:dyDescent="0.2">
      <c r="A77" s="878"/>
      <c r="B77" s="878"/>
      <c r="C77" s="878"/>
      <c r="D77" s="878"/>
      <c r="E77" s="878"/>
      <c r="F77" s="878"/>
      <c r="G77" s="878"/>
      <c r="H77" s="878"/>
      <c r="I77" s="878"/>
      <c r="J77" s="878"/>
    </row>
    <row r="78" spans="1:17" s="105" customFormat="1" ht="12" x14ac:dyDescent="0.25">
      <c r="A78" s="879" t="s">
        <v>531</v>
      </c>
      <c r="B78" s="879"/>
      <c r="C78" s="879"/>
      <c r="D78" s="879"/>
      <c r="E78" s="879"/>
      <c r="F78" s="879"/>
      <c r="G78" s="879"/>
      <c r="H78" s="879"/>
      <c r="I78" s="879"/>
      <c r="J78" s="879"/>
    </row>
    <row r="79" spans="1:17" s="14" customFormat="1" ht="45" customHeight="1" x14ac:dyDescent="0.2">
      <c r="A79" s="878"/>
      <c r="B79" s="878"/>
      <c r="C79" s="878"/>
      <c r="D79" s="878"/>
      <c r="E79" s="878"/>
      <c r="F79" s="878"/>
      <c r="G79" s="878"/>
      <c r="H79" s="878"/>
      <c r="I79" s="878"/>
      <c r="J79" s="878"/>
    </row>
    <row r="80" spans="1:17" s="14" customFormat="1" ht="26.25" customHeight="1" x14ac:dyDescent="0.2">
      <c r="A80" s="875" t="s">
        <v>540</v>
      </c>
      <c r="B80" s="875"/>
      <c r="C80" s="875"/>
      <c r="D80" s="875"/>
      <c r="E80" s="875"/>
      <c r="F80" s="875"/>
      <c r="G80" s="875"/>
      <c r="H80" s="875"/>
      <c r="I80" s="875"/>
      <c r="J80" s="875"/>
    </row>
    <row r="81" spans="1:10" s="106" customFormat="1" ht="30" customHeight="1" x14ac:dyDescent="0.2">
      <c r="A81" s="879" t="s">
        <v>218</v>
      </c>
      <c r="B81" s="879"/>
      <c r="C81" s="879"/>
      <c r="D81" s="879"/>
      <c r="E81" s="879"/>
      <c r="F81" s="883"/>
      <c r="G81" s="884"/>
      <c r="H81" s="884"/>
      <c r="I81" s="884"/>
      <c r="J81" s="884"/>
    </row>
    <row r="82" spans="1:10" s="95" customFormat="1" ht="30" customHeight="1" x14ac:dyDescent="0.25">
      <c r="A82" s="880" t="s">
        <v>219</v>
      </c>
      <c r="B82" s="880"/>
      <c r="C82" s="880"/>
      <c r="D82" s="880"/>
      <c r="E82" s="880"/>
      <c r="F82" s="881"/>
      <c r="G82" s="882"/>
      <c r="H82" s="882"/>
      <c r="I82" s="882"/>
      <c r="J82" s="882"/>
    </row>
    <row r="83" spans="1:10" s="95" customFormat="1" ht="45" customHeight="1" x14ac:dyDescent="0.25">
      <c r="A83" s="880" t="s">
        <v>425</v>
      </c>
      <c r="B83" s="880"/>
      <c r="C83" s="880"/>
      <c r="D83" s="880"/>
      <c r="E83" s="880"/>
      <c r="F83" s="881"/>
      <c r="G83" s="882"/>
      <c r="H83" s="882"/>
      <c r="I83" s="882"/>
      <c r="J83" s="882"/>
    </row>
    <row r="84" spans="1:10" s="95" customFormat="1" ht="15" customHeight="1" x14ac:dyDescent="0.25">
      <c r="A84" s="880" t="s">
        <v>220</v>
      </c>
      <c r="B84" s="880"/>
      <c r="C84" s="880"/>
      <c r="D84" s="880"/>
      <c r="E84" s="880"/>
      <c r="F84" s="881"/>
      <c r="G84" s="882"/>
      <c r="H84" s="882"/>
      <c r="I84" s="882"/>
      <c r="J84" s="882"/>
    </row>
    <row r="85" spans="1:10" s="106" customFormat="1" ht="35.25" customHeight="1" x14ac:dyDescent="0.2">
      <c r="A85" s="880" t="s">
        <v>371</v>
      </c>
      <c r="B85" s="880"/>
      <c r="C85" s="880"/>
      <c r="D85" s="880"/>
      <c r="E85" s="880"/>
      <c r="F85" s="881"/>
      <c r="G85" s="882"/>
      <c r="H85" s="882"/>
      <c r="I85" s="882"/>
      <c r="J85" s="882"/>
    </row>
    <row r="86" spans="1:10" s="95" customFormat="1" ht="30" customHeight="1" x14ac:dyDescent="0.25">
      <c r="A86" s="880" t="s">
        <v>221</v>
      </c>
      <c r="B86" s="880"/>
      <c r="C86" s="880"/>
      <c r="D86" s="880"/>
      <c r="E86" s="880"/>
      <c r="F86" s="881"/>
      <c r="G86" s="882"/>
      <c r="H86" s="882"/>
      <c r="I86" s="882"/>
      <c r="J86" s="882"/>
    </row>
    <row r="87" spans="1:10" s="95" customFormat="1" ht="4.5" customHeight="1" x14ac:dyDescent="0.25">
      <c r="A87" s="874"/>
      <c r="B87" s="874"/>
      <c r="C87" s="874"/>
      <c r="D87" s="874"/>
      <c r="E87" s="874"/>
      <c r="F87" s="874"/>
      <c r="G87" s="874"/>
      <c r="H87" s="874"/>
      <c r="I87" s="874"/>
      <c r="J87" s="874"/>
    </row>
    <row r="88" spans="1:10" s="105" customFormat="1" ht="32.450000000000003" customHeight="1" x14ac:dyDescent="0.25">
      <c r="A88" s="879" t="s">
        <v>222</v>
      </c>
      <c r="B88" s="879"/>
      <c r="C88" s="879"/>
      <c r="D88" s="879"/>
      <c r="E88" s="879"/>
      <c r="F88" s="879"/>
      <c r="G88" s="879"/>
      <c r="H88" s="879"/>
      <c r="I88" s="879"/>
      <c r="J88" s="879"/>
    </row>
    <row r="89" spans="1:10" s="14" customFormat="1" ht="60" customHeight="1" x14ac:dyDescent="0.2">
      <c r="A89" s="878"/>
      <c r="B89" s="878"/>
      <c r="C89" s="878"/>
      <c r="D89" s="878"/>
      <c r="E89" s="878"/>
      <c r="F89" s="878"/>
      <c r="G89" s="878"/>
      <c r="H89" s="878"/>
      <c r="I89" s="878"/>
      <c r="J89" s="878"/>
    </row>
    <row r="90" spans="1:10" s="14" customFormat="1" ht="30" customHeight="1" x14ac:dyDescent="0.2">
      <c r="A90" s="879" t="s">
        <v>244</v>
      </c>
      <c r="B90" s="879"/>
      <c r="C90" s="879"/>
      <c r="D90" s="879"/>
      <c r="E90" s="879"/>
      <c r="F90" s="879"/>
      <c r="G90" s="879"/>
      <c r="H90" s="879"/>
      <c r="I90" s="879"/>
      <c r="J90" s="879"/>
    </row>
    <row r="91" spans="1:10" s="14" customFormat="1" ht="12" x14ac:dyDescent="0.2">
      <c r="A91" s="889" t="s">
        <v>537</v>
      </c>
      <c r="B91" s="890"/>
      <c r="C91" s="890"/>
      <c r="D91" s="890"/>
      <c r="E91" s="890"/>
      <c r="F91" s="890"/>
      <c r="G91" s="394" t="s">
        <v>2</v>
      </c>
      <c r="H91" s="892" t="s">
        <v>161</v>
      </c>
      <c r="I91" s="893"/>
      <c r="J91" s="893"/>
    </row>
    <row r="92" spans="1:10" s="176" customFormat="1" ht="64.5" customHeight="1" x14ac:dyDescent="0.25">
      <c r="A92" s="173" t="s">
        <v>163</v>
      </c>
      <c r="B92" s="173" t="s">
        <v>114</v>
      </c>
      <c r="C92" s="173" t="s">
        <v>107</v>
      </c>
      <c r="D92" s="173" t="s">
        <v>164</v>
      </c>
      <c r="E92" s="174" t="s">
        <v>165</v>
      </c>
      <c r="F92" s="390" t="s">
        <v>524</v>
      </c>
      <c r="G92" s="395" t="s">
        <v>526</v>
      </c>
      <c r="H92" s="175" t="s">
        <v>527</v>
      </c>
      <c r="I92" s="175" t="s">
        <v>528</v>
      </c>
      <c r="J92" s="175" t="s">
        <v>166</v>
      </c>
    </row>
    <row r="93" spans="1:10" s="176" customFormat="1" ht="15" customHeight="1" x14ac:dyDescent="0.25">
      <c r="A93" s="177"/>
      <c r="B93" s="177"/>
      <c r="C93" s="177"/>
      <c r="D93" s="177"/>
      <c r="E93" s="363">
        <v>0</v>
      </c>
      <c r="F93" s="391">
        <v>0</v>
      </c>
      <c r="G93" s="391">
        <v>0</v>
      </c>
      <c r="H93" s="178"/>
      <c r="I93" s="178"/>
      <c r="J93" s="175"/>
    </row>
    <row r="94" spans="1:10" s="176" customFormat="1" ht="15" customHeight="1" x14ac:dyDescent="0.25">
      <c r="A94" s="177"/>
      <c r="B94" s="177"/>
      <c r="C94" s="177"/>
      <c r="D94" s="177"/>
      <c r="E94" s="363">
        <v>0</v>
      </c>
      <c r="F94" s="391">
        <v>0</v>
      </c>
      <c r="G94" s="391">
        <v>0</v>
      </c>
      <c r="H94" s="178"/>
      <c r="I94" s="178"/>
      <c r="J94" s="175"/>
    </row>
    <row r="95" spans="1:10" s="14" customFormat="1" ht="15" customHeight="1" x14ac:dyDescent="0.2">
      <c r="A95" s="179"/>
      <c r="B95" s="179"/>
      <c r="C95" s="179"/>
      <c r="D95" s="179"/>
      <c r="E95" s="362">
        <v>0</v>
      </c>
      <c r="F95" s="392">
        <v>0</v>
      </c>
      <c r="G95" s="392">
        <v>0</v>
      </c>
      <c r="H95" s="180"/>
      <c r="I95" s="180"/>
      <c r="J95" s="181"/>
    </row>
    <row r="96" spans="1:10" s="14" customFormat="1" ht="15" customHeight="1" x14ac:dyDescent="0.2">
      <c r="A96" s="179"/>
      <c r="B96" s="179"/>
      <c r="C96" s="179"/>
      <c r="D96" s="179"/>
      <c r="E96" s="362">
        <v>0</v>
      </c>
      <c r="F96" s="392">
        <v>0</v>
      </c>
      <c r="G96" s="392">
        <v>0</v>
      </c>
      <c r="H96" s="180"/>
      <c r="I96" s="180"/>
      <c r="J96" s="181"/>
    </row>
    <row r="97" spans="1:17" s="14" customFormat="1" ht="15" customHeight="1" x14ac:dyDescent="0.2">
      <c r="A97" s="179"/>
      <c r="B97" s="179"/>
      <c r="C97" s="179"/>
      <c r="D97" s="179"/>
      <c r="E97" s="362">
        <v>0</v>
      </c>
      <c r="F97" s="392">
        <v>0</v>
      </c>
      <c r="G97" s="392">
        <v>0</v>
      </c>
      <c r="H97" s="180"/>
      <c r="I97" s="180"/>
      <c r="J97" s="181"/>
    </row>
    <row r="98" spans="1:17" s="14" customFormat="1" ht="15" customHeight="1" x14ac:dyDescent="0.2">
      <c r="A98" s="179"/>
      <c r="B98" s="179"/>
      <c r="C98" s="179"/>
      <c r="D98" s="179"/>
      <c r="E98" s="362">
        <v>0</v>
      </c>
      <c r="F98" s="392">
        <v>0</v>
      </c>
      <c r="G98" s="392">
        <v>0</v>
      </c>
      <c r="H98" s="180"/>
      <c r="I98" s="180"/>
      <c r="J98" s="181"/>
    </row>
    <row r="99" spans="1:17" s="14" customFormat="1" ht="15" customHeight="1" x14ac:dyDescent="0.2">
      <c r="A99" s="179"/>
      <c r="B99" s="179"/>
      <c r="C99" s="179"/>
      <c r="D99" s="179"/>
      <c r="E99" s="362">
        <v>0</v>
      </c>
      <c r="F99" s="392">
        <v>0</v>
      </c>
      <c r="G99" s="392">
        <v>0</v>
      </c>
      <c r="H99" s="180"/>
      <c r="I99" s="180"/>
      <c r="J99" s="181"/>
    </row>
    <row r="100" spans="1:17" s="14" customFormat="1" ht="15" customHeight="1" x14ac:dyDescent="0.2">
      <c r="A100" s="179"/>
      <c r="B100" s="179"/>
      <c r="C100" s="179"/>
      <c r="D100" s="179"/>
      <c r="E100" s="362">
        <v>0</v>
      </c>
      <c r="F100" s="392">
        <v>0</v>
      </c>
      <c r="G100" s="392">
        <v>0</v>
      </c>
      <c r="H100" s="180"/>
      <c r="I100" s="180"/>
      <c r="J100" s="181"/>
    </row>
    <row r="101" spans="1:17" s="14" customFormat="1" ht="15" customHeight="1" x14ac:dyDescent="0.2">
      <c r="A101" s="179"/>
      <c r="B101" s="179"/>
      <c r="C101" s="179"/>
      <c r="D101" s="179"/>
      <c r="E101" s="362">
        <v>0</v>
      </c>
      <c r="F101" s="392">
        <v>0</v>
      </c>
      <c r="G101" s="392">
        <v>0</v>
      </c>
      <c r="H101" s="180"/>
      <c r="I101" s="180"/>
      <c r="J101" s="181"/>
    </row>
    <row r="102" spans="1:17" s="105" customFormat="1" ht="15" customHeight="1" x14ac:dyDescent="0.2">
      <c r="A102" s="182"/>
      <c r="B102" s="183"/>
      <c r="C102" s="183"/>
      <c r="D102" s="183"/>
      <c r="E102" s="184" t="s">
        <v>223</v>
      </c>
      <c r="F102" s="393">
        <f>SUM(F93:F101)</f>
        <v>0</v>
      </c>
      <c r="G102" s="481">
        <f>SUM(G93:G101)</f>
        <v>0</v>
      </c>
      <c r="H102" s="522">
        <f>SUM(H93:H101)</f>
        <v>0</v>
      </c>
      <c r="I102" s="523">
        <f>SUM(I93:I101)</f>
        <v>0</v>
      </c>
      <c r="J102" s="185"/>
    </row>
    <row r="103" spans="1:17" s="105" customFormat="1" ht="15" customHeight="1" x14ac:dyDescent="0.2">
      <c r="A103" s="182"/>
      <c r="B103" s="183"/>
      <c r="C103" s="183"/>
      <c r="D103" s="183"/>
      <c r="E103" s="479" t="s">
        <v>555</v>
      </c>
      <c r="F103" s="557"/>
      <c r="G103" s="557"/>
      <c r="H103" s="522"/>
      <c r="I103" s="522"/>
      <c r="J103" s="185"/>
    </row>
    <row r="104" spans="1:17" s="105" customFormat="1" ht="15" customHeight="1" x14ac:dyDescent="0.2">
      <c r="A104" s="182"/>
      <c r="B104" s="183"/>
      <c r="C104" s="183"/>
      <c r="D104" s="183"/>
      <c r="E104" s="479" t="s">
        <v>556</v>
      </c>
      <c r="F104" s="557"/>
      <c r="G104" s="557"/>
      <c r="H104" s="573">
        <f>IF(F104&gt;7500/1.15/0.75,7500/1.15/0.75,F104)</f>
        <v>0</v>
      </c>
      <c r="I104" s="573">
        <f>IF(G104&gt;7500/1.15/0.75,7500/1.15/0.75,G104)</f>
        <v>0</v>
      </c>
      <c r="J104" s="185"/>
    </row>
    <row r="105" spans="1:17" s="105" customFormat="1" ht="15" customHeight="1" x14ac:dyDescent="0.25">
      <c r="A105" s="873" t="s">
        <v>525</v>
      </c>
      <c r="B105" s="873"/>
      <c r="C105" s="873"/>
      <c r="D105" s="873"/>
      <c r="E105" s="873"/>
      <c r="F105" s="873"/>
      <c r="G105" s="873"/>
      <c r="H105" s="873"/>
      <c r="I105" s="873"/>
      <c r="J105" s="873"/>
      <c r="L105" s="189">
        <v>350</v>
      </c>
      <c r="M105" s="190" t="s">
        <v>162</v>
      </c>
      <c r="O105" s="191"/>
      <c r="Q105" s="191"/>
    </row>
    <row r="106" spans="1:17" s="105" customFormat="1" ht="15" customHeight="1" x14ac:dyDescent="0.25">
      <c r="A106" s="873" t="s">
        <v>529</v>
      </c>
      <c r="B106" s="873"/>
      <c r="C106" s="873"/>
      <c r="D106" s="873"/>
      <c r="E106" s="873"/>
      <c r="F106" s="873"/>
      <c r="G106" s="873"/>
      <c r="H106" s="873"/>
      <c r="I106" s="873"/>
      <c r="J106" s="873"/>
      <c r="L106" s="189">
        <v>550</v>
      </c>
      <c r="M106" s="190" t="s">
        <v>162</v>
      </c>
      <c r="O106" s="191"/>
      <c r="Q106" s="191"/>
    </row>
    <row r="107" spans="1:17" s="105" customFormat="1" ht="15" customHeight="1" x14ac:dyDescent="0.25">
      <c r="A107" s="873" t="s">
        <v>532</v>
      </c>
      <c r="B107" s="873"/>
      <c r="C107" s="873"/>
      <c r="D107" s="873"/>
      <c r="E107" s="873"/>
      <c r="F107" s="873"/>
      <c r="G107" s="873"/>
      <c r="H107" s="873"/>
      <c r="I107" s="873"/>
      <c r="J107" s="873"/>
      <c r="L107" s="460"/>
      <c r="O107" s="191"/>
      <c r="Q107" s="191"/>
    </row>
    <row r="108" spans="1:17" s="105" customFormat="1" ht="15" customHeight="1" x14ac:dyDescent="0.25">
      <c r="A108" s="891"/>
      <c r="B108" s="891"/>
      <c r="C108" s="891"/>
      <c r="D108" s="891"/>
      <c r="E108" s="891"/>
      <c r="F108" s="891"/>
      <c r="G108" s="891"/>
      <c r="H108" s="891"/>
      <c r="I108" s="891"/>
      <c r="J108" s="891"/>
      <c r="L108" s="460"/>
      <c r="O108" s="191"/>
      <c r="Q108" s="191"/>
    </row>
    <row r="109" spans="1:17" s="132" customFormat="1" ht="30" customHeight="1" x14ac:dyDescent="0.25">
      <c r="A109" s="888" t="s">
        <v>557</v>
      </c>
      <c r="B109" s="888"/>
      <c r="C109" s="888"/>
      <c r="D109" s="888"/>
      <c r="E109" s="888"/>
      <c r="F109" s="888"/>
      <c r="G109" s="888"/>
      <c r="H109" s="888"/>
      <c r="I109" s="888"/>
      <c r="J109" s="888"/>
      <c r="K109" s="120"/>
    </row>
    <row r="110" spans="1:17" s="105" customFormat="1" ht="15" customHeight="1" x14ac:dyDescent="0.25">
      <c r="A110" s="879" t="s">
        <v>167</v>
      </c>
      <c r="B110" s="879"/>
      <c r="C110" s="879"/>
      <c r="D110" s="879"/>
      <c r="E110" s="879"/>
      <c r="F110" s="879"/>
      <c r="G110" s="879"/>
      <c r="H110" s="879"/>
      <c r="I110" s="879"/>
      <c r="J110" s="879"/>
    </row>
    <row r="111" spans="1:17" s="105" customFormat="1" ht="45" customHeight="1" x14ac:dyDescent="0.25">
      <c r="A111" s="878"/>
      <c r="B111" s="878"/>
      <c r="C111" s="878"/>
      <c r="D111" s="878"/>
      <c r="E111" s="878"/>
      <c r="F111" s="878"/>
      <c r="G111" s="878"/>
      <c r="H111" s="878"/>
      <c r="I111" s="878"/>
      <c r="J111" s="878"/>
    </row>
    <row r="112" spans="1:17" s="105" customFormat="1" ht="15" customHeight="1" x14ac:dyDescent="0.25">
      <c r="A112" s="879" t="s">
        <v>243</v>
      </c>
      <c r="B112" s="879"/>
      <c r="C112" s="879"/>
      <c r="D112" s="879"/>
      <c r="E112" s="879"/>
      <c r="F112" s="879"/>
      <c r="G112" s="879"/>
      <c r="H112" s="879"/>
      <c r="I112" s="879"/>
      <c r="J112" s="879"/>
    </row>
    <row r="113" spans="1:10" s="14" customFormat="1" ht="45" customHeight="1" x14ac:dyDescent="0.2">
      <c r="A113" s="877"/>
      <c r="B113" s="877"/>
      <c r="C113" s="877"/>
      <c r="D113" s="877"/>
      <c r="E113" s="877"/>
      <c r="F113" s="877"/>
      <c r="G113" s="877"/>
      <c r="H113" s="877"/>
      <c r="I113" s="877"/>
      <c r="J113" s="877"/>
    </row>
    <row r="114" spans="1:10" s="105" customFormat="1" ht="12" x14ac:dyDescent="0.25">
      <c r="A114" s="879" t="s">
        <v>530</v>
      </c>
      <c r="B114" s="879"/>
      <c r="C114" s="879"/>
      <c r="D114" s="879"/>
      <c r="E114" s="879"/>
      <c r="F114" s="879"/>
      <c r="G114" s="879"/>
      <c r="H114" s="879"/>
      <c r="I114" s="879"/>
      <c r="J114" s="879"/>
    </row>
    <row r="115" spans="1:10" s="14" customFormat="1" ht="45" customHeight="1" x14ac:dyDescent="0.2">
      <c r="A115" s="878"/>
      <c r="B115" s="878"/>
      <c r="C115" s="878"/>
      <c r="D115" s="878"/>
      <c r="E115" s="878"/>
      <c r="F115" s="878"/>
      <c r="G115" s="878"/>
      <c r="H115" s="878"/>
      <c r="I115" s="878"/>
      <c r="J115" s="878"/>
    </row>
    <row r="116" spans="1:10" s="105" customFormat="1" ht="12" x14ac:dyDescent="0.25">
      <c r="A116" s="879" t="s">
        <v>531</v>
      </c>
      <c r="B116" s="879"/>
      <c r="C116" s="879"/>
      <c r="D116" s="879"/>
      <c r="E116" s="879"/>
      <c r="F116" s="879"/>
      <c r="G116" s="879"/>
      <c r="H116" s="879"/>
      <c r="I116" s="879"/>
      <c r="J116" s="879"/>
    </row>
    <row r="117" spans="1:10" s="14" customFormat="1" ht="45" customHeight="1" thickBot="1" x14ac:dyDescent="0.25">
      <c r="A117" s="878"/>
      <c r="B117" s="878"/>
      <c r="C117" s="878"/>
      <c r="D117" s="878"/>
      <c r="E117" s="878"/>
      <c r="F117" s="878"/>
      <c r="G117" s="878"/>
      <c r="H117" s="878"/>
      <c r="I117" s="878"/>
      <c r="J117" s="878"/>
    </row>
    <row r="118" spans="1:10" s="14" customFormat="1" ht="26.25" customHeight="1" x14ac:dyDescent="0.2">
      <c r="A118" s="894" t="s">
        <v>541</v>
      </c>
      <c r="B118" s="894"/>
      <c r="C118" s="894"/>
      <c r="D118" s="894"/>
      <c r="E118" s="894"/>
      <c r="F118" s="894"/>
      <c r="G118" s="894"/>
      <c r="H118" s="894"/>
      <c r="I118" s="894"/>
      <c r="J118" s="894"/>
    </row>
    <row r="119" spans="1:10" s="106" customFormat="1" ht="30" customHeight="1" x14ac:dyDescent="0.2">
      <c r="A119" s="879" t="s">
        <v>218</v>
      </c>
      <c r="B119" s="879"/>
      <c r="C119" s="879"/>
      <c r="D119" s="879"/>
      <c r="E119" s="879"/>
      <c r="F119" s="883"/>
      <c r="G119" s="884"/>
      <c r="H119" s="884"/>
      <c r="I119" s="884"/>
      <c r="J119" s="884"/>
    </row>
    <row r="120" spans="1:10" s="95" customFormat="1" ht="30" customHeight="1" x14ac:dyDescent="0.25">
      <c r="A120" s="880" t="s">
        <v>219</v>
      </c>
      <c r="B120" s="880"/>
      <c r="C120" s="880"/>
      <c r="D120" s="880"/>
      <c r="E120" s="880"/>
      <c r="F120" s="881"/>
      <c r="G120" s="882"/>
      <c r="H120" s="882"/>
      <c r="I120" s="882"/>
      <c r="J120" s="882"/>
    </row>
    <row r="121" spans="1:10" s="95" customFormat="1" ht="45" customHeight="1" x14ac:dyDescent="0.25">
      <c r="A121" s="880" t="s">
        <v>425</v>
      </c>
      <c r="B121" s="880"/>
      <c r="C121" s="880"/>
      <c r="D121" s="880"/>
      <c r="E121" s="880"/>
      <c r="F121" s="881"/>
      <c r="G121" s="882"/>
      <c r="H121" s="882"/>
      <c r="I121" s="882"/>
      <c r="J121" s="882"/>
    </row>
    <row r="122" spans="1:10" s="95" customFormat="1" ht="15" customHeight="1" x14ac:dyDescent="0.25">
      <c r="A122" s="880" t="s">
        <v>220</v>
      </c>
      <c r="B122" s="880"/>
      <c r="C122" s="880"/>
      <c r="D122" s="880"/>
      <c r="E122" s="880"/>
      <c r="F122" s="881"/>
      <c r="G122" s="882"/>
      <c r="H122" s="882"/>
      <c r="I122" s="882"/>
      <c r="J122" s="882"/>
    </row>
    <row r="123" spans="1:10" s="106" customFormat="1" ht="40.5" customHeight="1" x14ac:dyDescent="0.2">
      <c r="A123" s="880" t="s">
        <v>371</v>
      </c>
      <c r="B123" s="880"/>
      <c r="C123" s="880"/>
      <c r="D123" s="880"/>
      <c r="E123" s="880"/>
      <c r="F123" s="881"/>
      <c r="G123" s="882"/>
      <c r="H123" s="882"/>
      <c r="I123" s="882"/>
      <c r="J123" s="882"/>
    </row>
    <row r="124" spans="1:10" s="95" customFormat="1" ht="30" customHeight="1" x14ac:dyDescent="0.25">
      <c r="A124" s="880" t="s">
        <v>221</v>
      </c>
      <c r="B124" s="880"/>
      <c r="C124" s="880"/>
      <c r="D124" s="880"/>
      <c r="E124" s="880"/>
      <c r="F124" s="881"/>
      <c r="G124" s="882"/>
      <c r="H124" s="882"/>
      <c r="I124" s="882"/>
      <c r="J124" s="882"/>
    </row>
    <row r="125" spans="1:10" s="95" customFormat="1" ht="4.5" customHeight="1" x14ac:dyDescent="0.25">
      <c r="A125" s="874"/>
      <c r="B125" s="874"/>
      <c r="C125" s="874"/>
      <c r="D125" s="874"/>
      <c r="E125" s="874"/>
      <c r="F125" s="874"/>
      <c r="G125" s="874"/>
      <c r="H125" s="874"/>
      <c r="I125" s="874"/>
      <c r="J125" s="874"/>
    </row>
    <row r="126" spans="1:10" s="105" customFormat="1" ht="32.450000000000003" customHeight="1" x14ac:dyDescent="0.25">
      <c r="A126" s="879" t="s">
        <v>222</v>
      </c>
      <c r="B126" s="879"/>
      <c r="C126" s="879"/>
      <c r="D126" s="879"/>
      <c r="E126" s="879"/>
      <c r="F126" s="879"/>
      <c r="G126" s="879"/>
      <c r="H126" s="879"/>
      <c r="I126" s="879"/>
      <c r="J126" s="879"/>
    </row>
    <row r="127" spans="1:10" s="14" customFormat="1" ht="60" customHeight="1" x14ac:dyDescent="0.2">
      <c r="A127" s="878"/>
      <c r="B127" s="878"/>
      <c r="C127" s="878"/>
      <c r="D127" s="878"/>
      <c r="E127" s="878"/>
      <c r="F127" s="878"/>
      <c r="G127" s="878"/>
      <c r="H127" s="878"/>
      <c r="I127" s="878"/>
      <c r="J127" s="878"/>
    </row>
    <row r="128" spans="1:10" s="14" customFormat="1" ht="30" customHeight="1" x14ac:dyDescent="0.2">
      <c r="A128" s="879" t="s">
        <v>244</v>
      </c>
      <c r="B128" s="879"/>
      <c r="C128" s="879"/>
      <c r="D128" s="879"/>
      <c r="E128" s="879"/>
      <c r="F128" s="879"/>
      <c r="G128" s="879"/>
      <c r="H128" s="879"/>
      <c r="I128" s="879"/>
      <c r="J128" s="879"/>
    </row>
    <row r="129" spans="1:17" s="14" customFormat="1" ht="12" x14ac:dyDescent="0.2">
      <c r="A129" s="889" t="s">
        <v>538</v>
      </c>
      <c r="B129" s="890"/>
      <c r="C129" s="890"/>
      <c r="D129" s="890"/>
      <c r="E129" s="890"/>
      <c r="F129" s="890"/>
      <c r="G129" s="394" t="s">
        <v>2</v>
      </c>
      <c r="H129" s="892" t="s">
        <v>161</v>
      </c>
      <c r="I129" s="893"/>
      <c r="J129" s="893"/>
    </row>
    <row r="130" spans="1:17" s="176" customFormat="1" ht="63.75" customHeight="1" x14ac:dyDescent="0.25">
      <c r="A130" s="173" t="s">
        <v>163</v>
      </c>
      <c r="B130" s="173" t="s">
        <v>114</v>
      </c>
      <c r="C130" s="173" t="s">
        <v>107</v>
      </c>
      <c r="D130" s="173" t="s">
        <v>164</v>
      </c>
      <c r="E130" s="174" t="s">
        <v>165</v>
      </c>
      <c r="F130" s="390" t="s">
        <v>524</v>
      </c>
      <c r="G130" s="395" t="s">
        <v>526</v>
      </c>
      <c r="H130" s="175" t="s">
        <v>527</v>
      </c>
      <c r="I130" s="175" t="s">
        <v>528</v>
      </c>
      <c r="J130" s="175" t="s">
        <v>166</v>
      </c>
    </row>
    <row r="131" spans="1:17" s="176" customFormat="1" ht="15" customHeight="1" x14ac:dyDescent="0.25">
      <c r="A131" s="177"/>
      <c r="B131" s="177"/>
      <c r="C131" s="177"/>
      <c r="D131" s="177"/>
      <c r="E131" s="363">
        <v>0</v>
      </c>
      <c r="F131" s="391">
        <v>0</v>
      </c>
      <c r="G131" s="391">
        <v>0</v>
      </c>
      <c r="H131" s="178">
        <v>0</v>
      </c>
      <c r="I131" s="178">
        <v>0</v>
      </c>
      <c r="J131" s="175"/>
    </row>
    <row r="132" spans="1:17" s="176" customFormat="1" ht="15" customHeight="1" x14ac:dyDescent="0.25">
      <c r="A132" s="177"/>
      <c r="B132" s="177"/>
      <c r="C132" s="177"/>
      <c r="D132" s="177"/>
      <c r="E132" s="363">
        <v>0</v>
      </c>
      <c r="F132" s="391">
        <v>0</v>
      </c>
      <c r="G132" s="391">
        <v>0</v>
      </c>
      <c r="H132" s="178"/>
      <c r="I132" s="178"/>
      <c r="J132" s="175"/>
    </row>
    <row r="133" spans="1:17" s="14" customFormat="1" ht="15" customHeight="1" x14ac:dyDescent="0.2">
      <c r="A133" s="179"/>
      <c r="B133" s="179"/>
      <c r="C133" s="179"/>
      <c r="D133" s="179"/>
      <c r="E133" s="362">
        <v>0</v>
      </c>
      <c r="F133" s="391">
        <v>0</v>
      </c>
      <c r="G133" s="391">
        <v>0</v>
      </c>
      <c r="H133" s="180"/>
      <c r="I133" s="180"/>
      <c r="J133" s="181"/>
    </row>
    <row r="134" spans="1:17" s="14" customFormat="1" ht="15" customHeight="1" x14ac:dyDescent="0.2">
      <c r="A134" s="179"/>
      <c r="B134" s="179"/>
      <c r="C134" s="179"/>
      <c r="D134" s="179"/>
      <c r="E134" s="362">
        <v>0</v>
      </c>
      <c r="F134" s="391">
        <v>0</v>
      </c>
      <c r="G134" s="391">
        <v>0</v>
      </c>
      <c r="H134" s="180"/>
      <c r="I134" s="180"/>
      <c r="J134" s="181"/>
    </row>
    <row r="135" spans="1:17" s="14" customFormat="1" ht="15" customHeight="1" x14ac:dyDescent="0.2">
      <c r="A135" s="179"/>
      <c r="B135" s="179"/>
      <c r="C135" s="179"/>
      <c r="D135" s="179"/>
      <c r="E135" s="362">
        <v>0</v>
      </c>
      <c r="F135" s="391">
        <v>0</v>
      </c>
      <c r="G135" s="391">
        <v>0</v>
      </c>
      <c r="H135" s="180"/>
      <c r="I135" s="180"/>
      <c r="J135" s="181"/>
    </row>
    <row r="136" spans="1:17" s="14" customFormat="1" ht="15" customHeight="1" x14ac:dyDescent="0.2">
      <c r="A136" s="179"/>
      <c r="B136" s="179"/>
      <c r="C136" s="179"/>
      <c r="D136" s="179"/>
      <c r="E136" s="362">
        <v>0</v>
      </c>
      <c r="F136" s="391">
        <v>0</v>
      </c>
      <c r="G136" s="391">
        <v>0</v>
      </c>
      <c r="H136" s="180"/>
      <c r="I136" s="180"/>
      <c r="J136" s="181"/>
    </row>
    <row r="137" spans="1:17" s="14" customFormat="1" ht="15" customHeight="1" x14ac:dyDescent="0.2">
      <c r="A137" s="179"/>
      <c r="B137" s="179"/>
      <c r="C137" s="179"/>
      <c r="D137" s="179"/>
      <c r="E137" s="362">
        <v>0</v>
      </c>
      <c r="F137" s="392">
        <v>0</v>
      </c>
      <c r="G137" s="391">
        <v>0</v>
      </c>
      <c r="H137" s="180"/>
      <c r="I137" s="180"/>
      <c r="J137" s="181"/>
    </row>
    <row r="138" spans="1:17" s="14" customFormat="1" ht="15" customHeight="1" x14ac:dyDescent="0.2">
      <c r="A138" s="179"/>
      <c r="B138" s="179"/>
      <c r="C138" s="179"/>
      <c r="D138" s="179"/>
      <c r="E138" s="362">
        <v>0</v>
      </c>
      <c r="F138" s="392">
        <v>0</v>
      </c>
      <c r="G138" s="391">
        <v>0</v>
      </c>
      <c r="H138" s="180"/>
      <c r="I138" s="180"/>
      <c r="J138" s="181"/>
    </row>
    <row r="139" spans="1:17" s="14" customFormat="1" ht="15" customHeight="1" x14ac:dyDescent="0.2">
      <c r="A139" s="179"/>
      <c r="B139" s="179"/>
      <c r="C139" s="179"/>
      <c r="D139" s="179"/>
      <c r="E139" s="362">
        <v>0</v>
      </c>
      <c r="F139" s="392">
        <v>0</v>
      </c>
      <c r="G139" s="392">
        <v>0</v>
      </c>
      <c r="H139" s="180"/>
      <c r="I139" s="180"/>
      <c r="J139" s="181"/>
    </row>
    <row r="140" spans="1:17" s="105" customFormat="1" ht="15" customHeight="1" x14ac:dyDescent="0.2">
      <c r="A140" s="182"/>
      <c r="B140" s="183"/>
      <c r="C140" s="183"/>
      <c r="D140" s="183"/>
      <c r="E140" s="184" t="s">
        <v>223</v>
      </c>
      <c r="F140" s="393">
        <f>SUM(F131:F139)</f>
        <v>0</v>
      </c>
      <c r="G140" s="481">
        <f>SUM(G131:G139)</f>
        <v>0</v>
      </c>
      <c r="H140" s="522">
        <f>SUM(H131:H139)</f>
        <v>0</v>
      </c>
      <c r="I140" s="523">
        <f>SUM(I131:I139)</f>
        <v>0</v>
      </c>
      <c r="J140" s="185"/>
    </row>
    <row r="141" spans="1:17" s="105" customFormat="1" ht="15" customHeight="1" x14ac:dyDescent="0.2">
      <c r="A141" s="182"/>
      <c r="B141" s="183"/>
      <c r="C141" s="183"/>
      <c r="D141" s="183"/>
      <c r="E141" s="479" t="s">
        <v>559</v>
      </c>
      <c r="F141" s="393">
        <f t="shared" ref="F141:I141" si="0">SUM(F132:F140)</f>
        <v>0</v>
      </c>
      <c r="G141" s="481">
        <f t="shared" si="0"/>
        <v>0</v>
      </c>
      <c r="H141" s="522">
        <f t="shared" si="0"/>
        <v>0</v>
      </c>
      <c r="I141" s="523">
        <f t="shared" si="0"/>
        <v>0</v>
      </c>
      <c r="J141" s="185"/>
    </row>
    <row r="142" spans="1:17" s="105" customFormat="1" ht="15" customHeight="1" x14ac:dyDescent="0.2">
      <c r="A142" s="182"/>
      <c r="B142" s="183"/>
      <c r="C142" s="183"/>
      <c r="D142" s="183"/>
      <c r="E142" s="479" t="s">
        <v>560</v>
      </c>
      <c r="F142" s="393">
        <f t="shared" ref="F142:I142" si="1">SUM(F133:F141)</f>
        <v>0</v>
      </c>
      <c r="G142" s="481">
        <f t="shared" si="1"/>
        <v>0</v>
      </c>
      <c r="H142" s="573">
        <f t="shared" si="1"/>
        <v>0</v>
      </c>
      <c r="I142" s="574">
        <f t="shared" si="1"/>
        <v>0</v>
      </c>
      <c r="J142" s="185"/>
    </row>
    <row r="143" spans="1:17" s="105" customFormat="1" ht="15" customHeight="1" x14ac:dyDescent="0.25">
      <c r="A143" s="873" t="s">
        <v>525</v>
      </c>
      <c r="B143" s="873"/>
      <c r="C143" s="873"/>
      <c r="D143" s="873"/>
      <c r="E143" s="873"/>
      <c r="F143" s="873"/>
      <c r="G143" s="873"/>
      <c r="H143" s="873"/>
      <c r="I143" s="873"/>
      <c r="J143" s="873"/>
      <c r="L143" s="189">
        <v>350</v>
      </c>
      <c r="M143" s="190" t="s">
        <v>162</v>
      </c>
      <c r="O143" s="191"/>
      <c r="Q143" s="191"/>
    </row>
    <row r="144" spans="1:17" s="105" customFormat="1" ht="15" customHeight="1" x14ac:dyDescent="0.25">
      <c r="A144" s="873" t="s">
        <v>529</v>
      </c>
      <c r="B144" s="873"/>
      <c r="C144" s="873"/>
      <c r="D144" s="873"/>
      <c r="E144" s="873"/>
      <c r="F144" s="873"/>
      <c r="G144" s="873"/>
      <c r="H144" s="873"/>
      <c r="I144" s="873"/>
      <c r="J144" s="873"/>
      <c r="L144" s="189">
        <v>550</v>
      </c>
      <c r="M144" s="190" t="s">
        <v>162</v>
      </c>
      <c r="O144" s="191"/>
      <c r="Q144" s="191"/>
    </row>
    <row r="145" spans="1:17" s="105" customFormat="1" ht="15" customHeight="1" x14ac:dyDescent="0.25">
      <c r="A145" s="873" t="s">
        <v>532</v>
      </c>
      <c r="B145" s="873"/>
      <c r="C145" s="873"/>
      <c r="D145" s="873"/>
      <c r="E145" s="873"/>
      <c r="F145" s="873"/>
      <c r="G145" s="873"/>
      <c r="H145" s="873"/>
      <c r="I145" s="873"/>
      <c r="J145" s="873"/>
      <c r="L145" s="460"/>
      <c r="O145" s="191"/>
      <c r="Q145" s="191"/>
    </row>
    <row r="146" spans="1:17" s="105" customFormat="1" ht="15" customHeight="1" x14ac:dyDescent="0.25">
      <c r="A146" s="891"/>
      <c r="B146" s="891"/>
      <c r="C146" s="891"/>
      <c r="D146" s="891"/>
      <c r="E146" s="891"/>
      <c r="F146" s="891"/>
      <c r="G146" s="891"/>
      <c r="H146" s="891"/>
      <c r="I146" s="891"/>
      <c r="J146" s="891"/>
      <c r="L146" s="460"/>
      <c r="O146" s="191"/>
      <c r="Q146" s="191"/>
    </row>
    <row r="147" spans="1:17" s="132" customFormat="1" ht="30" customHeight="1" x14ac:dyDescent="0.25">
      <c r="A147" s="888" t="s">
        <v>558</v>
      </c>
      <c r="B147" s="888"/>
      <c r="C147" s="888"/>
      <c r="D147" s="888"/>
      <c r="E147" s="888"/>
      <c r="F147" s="888"/>
      <c r="G147" s="888"/>
      <c r="H147" s="888"/>
      <c r="I147" s="888"/>
      <c r="J147" s="888"/>
      <c r="K147" s="120"/>
    </row>
    <row r="148" spans="1:17" s="105" customFormat="1" ht="15" customHeight="1" x14ac:dyDescent="0.25">
      <c r="A148" s="879" t="s">
        <v>167</v>
      </c>
      <c r="B148" s="879"/>
      <c r="C148" s="879"/>
      <c r="D148" s="879"/>
      <c r="E148" s="879"/>
      <c r="F148" s="879"/>
      <c r="G148" s="879"/>
      <c r="H148" s="879"/>
      <c r="I148" s="879"/>
      <c r="J148" s="879"/>
    </row>
    <row r="149" spans="1:17" s="105" customFormat="1" ht="45" customHeight="1" x14ac:dyDescent="0.25">
      <c r="A149" s="878"/>
      <c r="B149" s="878"/>
      <c r="C149" s="878"/>
      <c r="D149" s="878"/>
      <c r="E149" s="878"/>
      <c r="F149" s="878"/>
      <c r="G149" s="878"/>
      <c r="H149" s="878"/>
      <c r="I149" s="878"/>
      <c r="J149" s="878"/>
    </row>
    <row r="150" spans="1:17" s="105" customFormat="1" ht="15" customHeight="1" x14ac:dyDescent="0.25">
      <c r="A150" s="879" t="s">
        <v>243</v>
      </c>
      <c r="B150" s="879"/>
      <c r="C150" s="879"/>
      <c r="D150" s="879"/>
      <c r="E150" s="879"/>
      <c r="F150" s="879"/>
      <c r="G150" s="879"/>
      <c r="H150" s="879"/>
      <c r="I150" s="879"/>
      <c r="J150" s="879"/>
    </row>
    <row r="151" spans="1:17" s="14" customFormat="1" ht="45" customHeight="1" x14ac:dyDescent="0.2">
      <c r="A151" s="877"/>
      <c r="B151" s="877"/>
      <c r="C151" s="877"/>
      <c r="D151" s="877"/>
      <c r="E151" s="877"/>
      <c r="F151" s="877"/>
      <c r="G151" s="877"/>
      <c r="H151" s="877"/>
      <c r="I151" s="877"/>
      <c r="J151" s="877"/>
    </row>
    <row r="152" spans="1:17" s="105" customFormat="1" ht="12" x14ac:dyDescent="0.25">
      <c r="A152" s="879" t="s">
        <v>530</v>
      </c>
      <c r="B152" s="879"/>
      <c r="C152" s="879"/>
      <c r="D152" s="879"/>
      <c r="E152" s="879"/>
      <c r="F152" s="879"/>
      <c r="G152" s="879"/>
      <c r="H152" s="879"/>
      <c r="I152" s="879"/>
      <c r="J152" s="879"/>
    </row>
    <row r="153" spans="1:17" s="14" customFormat="1" ht="45" customHeight="1" x14ac:dyDescent="0.2">
      <c r="A153" s="878"/>
      <c r="B153" s="878"/>
      <c r="C153" s="878"/>
      <c r="D153" s="878"/>
      <c r="E153" s="878"/>
      <c r="F153" s="878"/>
      <c r="G153" s="878"/>
      <c r="H153" s="878"/>
      <c r="I153" s="878"/>
      <c r="J153" s="878"/>
    </row>
    <row r="154" spans="1:17" s="105" customFormat="1" ht="12" x14ac:dyDescent="0.25">
      <c r="A154" s="879" t="s">
        <v>531</v>
      </c>
      <c r="B154" s="879"/>
      <c r="C154" s="879"/>
      <c r="D154" s="879"/>
      <c r="E154" s="879"/>
      <c r="F154" s="879"/>
      <c r="G154" s="879"/>
      <c r="H154" s="879"/>
      <c r="I154" s="879"/>
      <c r="J154" s="879"/>
    </row>
    <row r="155" spans="1:17" s="14" customFormat="1" ht="45" customHeight="1" x14ac:dyDescent="0.2">
      <c r="A155" s="878"/>
      <c r="B155" s="878"/>
      <c r="C155" s="878"/>
      <c r="D155" s="878"/>
      <c r="E155" s="878"/>
      <c r="F155" s="878"/>
      <c r="G155" s="878"/>
      <c r="H155" s="878"/>
      <c r="I155" s="878"/>
      <c r="J155" s="878"/>
    </row>
  </sheetData>
  <mergeCells count="131">
    <mergeCell ref="A148:J148"/>
    <mergeCell ref="A149:J149"/>
    <mergeCell ref="A150:J150"/>
    <mergeCell ref="A151:J151"/>
    <mergeCell ref="A152:J152"/>
    <mergeCell ref="A116:J116"/>
    <mergeCell ref="A117:J117"/>
    <mergeCell ref="A143:J143"/>
    <mergeCell ref="A144:J144"/>
    <mergeCell ref="A145:J145"/>
    <mergeCell ref="A147:J147"/>
    <mergeCell ref="A119:E119"/>
    <mergeCell ref="F119:J119"/>
    <mergeCell ref="A120:E120"/>
    <mergeCell ref="F120:J120"/>
    <mergeCell ref="A121:E121"/>
    <mergeCell ref="F121:J121"/>
    <mergeCell ref="A118:J118"/>
    <mergeCell ref="A125:J125"/>
    <mergeCell ref="A126:J126"/>
    <mergeCell ref="A127:J127"/>
    <mergeCell ref="A128:J128"/>
    <mergeCell ref="A129:F129"/>
    <mergeCell ref="H129:J129"/>
    <mergeCell ref="A153:J153"/>
    <mergeCell ref="A154:J154"/>
    <mergeCell ref="A155:J155"/>
    <mergeCell ref="A146:J146"/>
    <mergeCell ref="A113:J113"/>
    <mergeCell ref="A114:J114"/>
    <mergeCell ref="A115:J115"/>
    <mergeCell ref="A108:J108"/>
    <mergeCell ref="A70:J70"/>
    <mergeCell ref="A107:J107"/>
    <mergeCell ref="A109:J109"/>
    <mergeCell ref="A90:J90"/>
    <mergeCell ref="A91:F91"/>
    <mergeCell ref="H91:J91"/>
    <mergeCell ref="A105:J105"/>
    <mergeCell ref="A106:J106"/>
    <mergeCell ref="A86:E86"/>
    <mergeCell ref="F86:J86"/>
    <mergeCell ref="A87:J87"/>
    <mergeCell ref="A88:J88"/>
    <mergeCell ref="A89:J89"/>
    <mergeCell ref="A84:E84"/>
    <mergeCell ref="F84:J84"/>
    <mergeCell ref="A85:E85"/>
    <mergeCell ref="A122:E122"/>
    <mergeCell ref="F122:J122"/>
    <mergeCell ref="A123:E123"/>
    <mergeCell ref="F123:J123"/>
    <mergeCell ref="A124:E124"/>
    <mergeCell ref="F124:J124"/>
    <mergeCell ref="A110:J110"/>
    <mergeCell ref="A111:J111"/>
    <mergeCell ref="A112:J112"/>
    <mergeCell ref="F85:J85"/>
    <mergeCell ref="A80:J80"/>
    <mergeCell ref="A81:E81"/>
    <mergeCell ref="F81:J81"/>
    <mergeCell ref="A82:E82"/>
    <mergeCell ref="F82:J82"/>
    <mergeCell ref="A78:J78"/>
    <mergeCell ref="A79:J79"/>
    <mergeCell ref="A71:J71"/>
    <mergeCell ref="A83:E83"/>
    <mergeCell ref="F83:J83"/>
    <mergeCell ref="A74:J74"/>
    <mergeCell ref="A52:J52"/>
    <mergeCell ref="A53:F53"/>
    <mergeCell ref="F43:J43"/>
    <mergeCell ref="A39:J39"/>
    <mergeCell ref="A75:J75"/>
    <mergeCell ref="A76:J76"/>
    <mergeCell ref="A77:J77"/>
    <mergeCell ref="F46:J46"/>
    <mergeCell ref="A47:E47"/>
    <mergeCell ref="A69:J69"/>
    <mergeCell ref="A50:J50"/>
    <mergeCell ref="A46:E46"/>
    <mergeCell ref="F47:J47"/>
    <mergeCell ref="A67:J67"/>
    <mergeCell ref="A7:E7"/>
    <mergeCell ref="F7:J7"/>
    <mergeCell ref="A35:J35"/>
    <mergeCell ref="F8:J8"/>
    <mergeCell ref="A9:E9"/>
    <mergeCell ref="A10:J10"/>
    <mergeCell ref="A11:J11"/>
    <mergeCell ref="A72:J72"/>
    <mergeCell ref="A73:J73"/>
    <mergeCell ref="A30:J30"/>
    <mergeCell ref="A12:J12"/>
    <mergeCell ref="F9:J9"/>
    <mergeCell ref="A32:J32"/>
    <mergeCell ref="A14:F14"/>
    <mergeCell ref="A31:J31"/>
    <mergeCell ref="F44:J44"/>
    <mergeCell ref="A45:E45"/>
    <mergeCell ref="F45:J45"/>
    <mergeCell ref="H53:J53"/>
    <mergeCell ref="A44:E44"/>
    <mergeCell ref="A33:J33"/>
    <mergeCell ref="A34:J34"/>
    <mergeCell ref="A68:J68"/>
    <mergeCell ref="A51:J51"/>
    <mergeCell ref="A1:J1"/>
    <mergeCell ref="A29:J29"/>
    <mergeCell ref="A49:J49"/>
    <mergeCell ref="A42:J42"/>
    <mergeCell ref="A41:J41"/>
    <mergeCell ref="A36:J36"/>
    <mergeCell ref="A38:J38"/>
    <mergeCell ref="A37:J37"/>
    <mergeCell ref="A48:E48"/>
    <mergeCell ref="F48:J48"/>
    <mergeCell ref="A8:E8"/>
    <mergeCell ref="F4:J4"/>
    <mergeCell ref="A2:J2"/>
    <mergeCell ref="A3:J3"/>
    <mergeCell ref="A5:E5"/>
    <mergeCell ref="F5:J5"/>
    <mergeCell ref="A40:J40"/>
    <mergeCell ref="H14:J14"/>
    <mergeCell ref="A28:J28"/>
    <mergeCell ref="A13:J13"/>
    <mergeCell ref="A43:E43"/>
    <mergeCell ref="A4:E4"/>
    <mergeCell ref="A6:E6"/>
    <mergeCell ref="F6:J6"/>
  </mergeCells>
  <pageMargins left="0.70866141732283472" right="0.70866141732283472" top="0.74803149606299213" bottom="0.74803149606299213" header="0.31496062992125984" footer="0.31496062992125984"/>
  <pageSetup scale="65" orientation="portrait" r:id="rId1"/>
  <headerFooter>
    <oddHeader>&amp;C&amp;"Arial,Normal"&amp;8MUSICACTION
INITIATIVES COLLECTIVES 
VITRINES MUSICALES VOLET 2</oddHead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DDFC4-15DC-4614-B2D4-37774647ED56}">
  <sheetPr>
    <tabColor theme="7" tint="0.79998168889431442"/>
  </sheetPr>
  <dimension ref="A1:N130"/>
  <sheetViews>
    <sheetView zoomScaleNormal="100" zoomScaleSheetLayoutView="100" workbookViewId="0">
      <selection activeCell="A5" sqref="A5:K5"/>
    </sheetView>
  </sheetViews>
  <sheetFormatPr baseColWidth="10" defaultColWidth="11.42578125" defaultRowHeight="12" x14ac:dyDescent="0.2"/>
  <cols>
    <col min="1" max="1" width="40.140625" style="14" customWidth="1"/>
    <col min="2" max="2" width="37.5703125" style="14" customWidth="1"/>
    <col min="3" max="3" width="28.85546875" style="14" customWidth="1"/>
    <col min="4" max="4" width="16.5703125" style="14" customWidth="1"/>
    <col min="5" max="5" width="49.7109375" style="14" customWidth="1"/>
    <col min="6" max="6" width="13.7109375" style="14" customWidth="1"/>
    <col min="7" max="7" width="23.85546875" style="14" customWidth="1"/>
    <col min="8" max="8" width="14.5703125" style="14" customWidth="1"/>
    <col min="9" max="255" width="11.42578125" style="14"/>
    <col min="256" max="256" width="40.140625" style="14" customWidth="1"/>
    <col min="257" max="257" width="37.5703125" style="14" customWidth="1"/>
    <col min="258" max="258" width="37.85546875" style="14" customWidth="1"/>
    <col min="259" max="511" width="11.42578125" style="14"/>
    <col min="512" max="512" width="40.140625" style="14" customWidth="1"/>
    <col min="513" max="513" width="37.5703125" style="14" customWidth="1"/>
    <col min="514" max="514" width="37.85546875" style="14" customWidth="1"/>
    <col min="515" max="767" width="11.42578125" style="14"/>
    <col min="768" max="768" width="40.140625" style="14" customWidth="1"/>
    <col min="769" max="769" width="37.5703125" style="14" customWidth="1"/>
    <col min="770" max="770" width="37.85546875" style="14" customWidth="1"/>
    <col min="771" max="1023" width="11.42578125" style="14"/>
    <col min="1024" max="1024" width="40.140625" style="14" customWidth="1"/>
    <col min="1025" max="1025" width="37.5703125" style="14" customWidth="1"/>
    <col min="1026" max="1026" width="37.85546875" style="14" customWidth="1"/>
    <col min="1027" max="1279" width="11.42578125" style="14"/>
    <col min="1280" max="1280" width="40.140625" style="14" customWidth="1"/>
    <col min="1281" max="1281" width="37.5703125" style="14" customWidth="1"/>
    <col min="1282" max="1282" width="37.85546875" style="14" customWidth="1"/>
    <col min="1283" max="1535" width="11.42578125" style="14"/>
    <col min="1536" max="1536" width="40.140625" style="14" customWidth="1"/>
    <col min="1537" max="1537" width="37.5703125" style="14" customWidth="1"/>
    <col min="1538" max="1538" width="37.85546875" style="14" customWidth="1"/>
    <col min="1539" max="1791" width="11.42578125" style="14"/>
    <col min="1792" max="1792" width="40.140625" style="14" customWidth="1"/>
    <col min="1793" max="1793" width="37.5703125" style="14" customWidth="1"/>
    <col min="1794" max="1794" width="37.85546875" style="14" customWidth="1"/>
    <col min="1795" max="2047" width="11.42578125" style="14"/>
    <col min="2048" max="2048" width="40.140625" style="14" customWidth="1"/>
    <col min="2049" max="2049" width="37.5703125" style="14" customWidth="1"/>
    <col min="2050" max="2050" width="37.85546875" style="14" customWidth="1"/>
    <col min="2051" max="2303" width="11.42578125" style="14"/>
    <col min="2304" max="2304" width="40.140625" style="14" customWidth="1"/>
    <col min="2305" max="2305" width="37.5703125" style="14" customWidth="1"/>
    <col min="2306" max="2306" width="37.85546875" style="14" customWidth="1"/>
    <col min="2307" max="2559" width="11.42578125" style="14"/>
    <col min="2560" max="2560" width="40.140625" style="14" customWidth="1"/>
    <col min="2561" max="2561" width="37.5703125" style="14" customWidth="1"/>
    <col min="2562" max="2562" width="37.85546875" style="14" customWidth="1"/>
    <col min="2563" max="2815" width="11.42578125" style="14"/>
    <col min="2816" max="2816" width="40.140625" style="14" customWidth="1"/>
    <col min="2817" max="2817" width="37.5703125" style="14" customWidth="1"/>
    <col min="2818" max="2818" width="37.85546875" style="14" customWidth="1"/>
    <col min="2819" max="3071" width="11.42578125" style="14"/>
    <col min="3072" max="3072" width="40.140625" style="14" customWidth="1"/>
    <col min="3073" max="3073" width="37.5703125" style="14" customWidth="1"/>
    <col min="3074" max="3074" width="37.85546875" style="14" customWidth="1"/>
    <col min="3075" max="3327" width="11.42578125" style="14"/>
    <col min="3328" max="3328" width="40.140625" style="14" customWidth="1"/>
    <col min="3329" max="3329" width="37.5703125" style="14" customWidth="1"/>
    <col min="3330" max="3330" width="37.85546875" style="14" customWidth="1"/>
    <col min="3331" max="3583" width="11.42578125" style="14"/>
    <col min="3584" max="3584" width="40.140625" style="14" customWidth="1"/>
    <col min="3585" max="3585" width="37.5703125" style="14" customWidth="1"/>
    <col min="3586" max="3586" width="37.85546875" style="14" customWidth="1"/>
    <col min="3587" max="3839" width="11.42578125" style="14"/>
    <col min="3840" max="3840" width="40.140625" style="14" customWidth="1"/>
    <col min="3841" max="3841" width="37.5703125" style="14" customWidth="1"/>
    <col min="3842" max="3842" width="37.85546875" style="14" customWidth="1"/>
    <col min="3843" max="4095" width="11.42578125" style="14"/>
    <col min="4096" max="4096" width="40.140625" style="14" customWidth="1"/>
    <col min="4097" max="4097" width="37.5703125" style="14" customWidth="1"/>
    <col min="4098" max="4098" width="37.85546875" style="14" customWidth="1"/>
    <col min="4099" max="4351" width="11.42578125" style="14"/>
    <col min="4352" max="4352" width="40.140625" style="14" customWidth="1"/>
    <col min="4353" max="4353" width="37.5703125" style="14" customWidth="1"/>
    <col min="4354" max="4354" width="37.85546875" style="14" customWidth="1"/>
    <col min="4355" max="4607" width="11.42578125" style="14"/>
    <col min="4608" max="4608" width="40.140625" style="14" customWidth="1"/>
    <col min="4609" max="4609" width="37.5703125" style="14" customWidth="1"/>
    <col min="4610" max="4610" width="37.85546875" style="14" customWidth="1"/>
    <col min="4611" max="4863" width="11.42578125" style="14"/>
    <col min="4864" max="4864" width="40.140625" style="14" customWidth="1"/>
    <col min="4865" max="4865" width="37.5703125" style="14" customWidth="1"/>
    <col min="4866" max="4866" width="37.85546875" style="14" customWidth="1"/>
    <col min="4867" max="5119" width="11.42578125" style="14"/>
    <col min="5120" max="5120" width="40.140625" style="14" customWidth="1"/>
    <col min="5121" max="5121" width="37.5703125" style="14" customWidth="1"/>
    <col min="5122" max="5122" width="37.85546875" style="14" customWidth="1"/>
    <col min="5123" max="5375" width="11.42578125" style="14"/>
    <col min="5376" max="5376" width="40.140625" style="14" customWidth="1"/>
    <col min="5377" max="5377" width="37.5703125" style="14" customWidth="1"/>
    <col min="5378" max="5378" width="37.85546875" style="14" customWidth="1"/>
    <col min="5379" max="5631" width="11.42578125" style="14"/>
    <col min="5632" max="5632" width="40.140625" style="14" customWidth="1"/>
    <col min="5633" max="5633" width="37.5703125" style="14" customWidth="1"/>
    <col min="5634" max="5634" width="37.85546875" style="14" customWidth="1"/>
    <col min="5635" max="5887" width="11.42578125" style="14"/>
    <col min="5888" max="5888" width="40.140625" style="14" customWidth="1"/>
    <col min="5889" max="5889" width="37.5703125" style="14" customWidth="1"/>
    <col min="5890" max="5890" width="37.85546875" style="14" customWidth="1"/>
    <col min="5891" max="6143" width="11.42578125" style="14"/>
    <col min="6144" max="6144" width="40.140625" style="14" customWidth="1"/>
    <col min="6145" max="6145" width="37.5703125" style="14" customWidth="1"/>
    <col min="6146" max="6146" width="37.85546875" style="14" customWidth="1"/>
    <col min="6147" max="6399" width="11.42578125" style="14"/>
    <col min="6400" max="6400" width="40.140625" style="14" customWidth="1"/>
    <col min="6401" max="6401" width="37.5703125" style="14" customWidth="1"/>
    <col min="6402" max="6402" width="37.85546875" style="14" customWidth="1"/>
    <col min="6403" max="6655" width="11.42578125" style="14"/>
    <col min="6656" max="6656" width="40.140625" style="14" customWidth="1"/>
    <col min="6657" max="6657" width="37.5703125" style="14" customWidth="1"/>
    <col min="6658" max="6658" width="37.85546875" style="14" customWidth="1"/>
    <col min="6659" max="6911" width="11.42578125" style="14"/>
    <col min="6912" max="6912" width="40.140625" style="14" customWidth="1"/>
    <col min="6913" max="6913" width="37.5703125" style="14" customWidth="1"/>
    <col min="6914" max="6914" width="37.85546875" style="14" customWidth="1"/>
    <col min="6915" max="7167" width="11.42578125" style="14"/>
    <col min="7168" max="7168" width="40.140625" style="14" customWidth="1"/>
    <col min="7169" max="7169" width="37.5703125" style="14" customWidth="1"/>
    <col min="7170" max="7170" width="37.85546875" style="14" customWidth="1"/>
    <col min="7171" max="7423" width="11.42578125" style="14"/>
    <col min="7424" max="7424" width="40.140625" style="14" customWidth="1"/>
    <col min="7425" max="7425" width="37.5703125" style="14" customWidth="1"/>
    <col min="7426" max="7426" width="37.85546875" style="14" customWidth="1"/>
    <col min="7427" max="7679" width="11.42578125" style="14"/>
    <col min="7680" max="7680" width="40.140625" style="14" customWidth="1"/>
    <col min="7681" max="7681" width="37.5703125" style="14" customWidth="1"/>
    <col min="7682" max="7682" width="37.85546875" style="14" customWidth="1"/>
    <col min="7683" max="7935" width="11.42578125" style="14"/>
    <col min="7936" max="7936" width="40.140625" style="14" customWidth="1"/>
    <col min="7937" max="7937" width="37.5703125" style="14" customWidth="1"/>
    <col min="7938" max="7938" width="37.85546875" style="14" customWidth="1"/>
    <col min="7939" max="8191" width="11.42578125" style="14"/>
    <col min="8192" max="8192" width="40.140625" style="14" customWidth="1"/>
    <col min="8193" max="8193" width="37.5703125" style="14" customWidth="1"/>
    <col min="8194" max="8194" width="37.85546875" style="14" customWidth="1"/>
    <col min="8195" max="8447" width="11.42578125" style="14"/>
    <col min="8448" max="8448" width="40.140625" style="14" customWidth="1"/>
    <col min="8449" max="8449" width="37.5703125" style="14" customWidth="1"/>
    <col min="8450" max="8450" width="37.85546875" style="14" customWidth="1"/>
    <col min="8451" max="8703" width="11.42578125" style="14"/>
    <col min="8704" max="8704" width="40.140625" style="14" customWidth="1"/>
    <col min="8705" max="8705" width="37.5703125" style="14" customWidth="1"/>
    <col min="8706" max="8706" width="37.85546875" style="14" customWidth="1"/>
    <col min="8707" max="8959" width="11.42578125" style="14"/>
    <col min="8960" max="8960" width="40.140625" style="14" customWidth="1"/>
    <col min="8961" max="8961" width="37.5703125" style="14" customWidth="1"/>
    <col min="8962" max="8962" width="37.85546875" style="14" customWidth="1"/>
    <col min="8963" max="9215" width="11.42578125" style="14"/>
    <col min="9216" max="9216" width="40.140625" style="14" customWidth="1"/>
    <col min="9217" max="9217" width="37.5703125" style="14" customWidth="1"/>
    <col min="9218" max="9218" width="37.85546875" style="14" customWidth="1"/>
    <col min="9219" max="9471" width="11.42578125" style="14"/>
    <col min="9472" max="9472" width="40.140625" style="14" customWidth="1"/>
    <col min="9473" max="9473" width="37.5703125" style="14" customWidth="1"/>
    <col min="9474" max="9474" width="37.85546875" style="14" customWidth="1"/>
    <col min="9475" max="9727" width="11.42578125" style="14"/>
    <col min="9728" max="9728" width="40.140625" style="14" customWidth="1"/>
    <col min="9729" max="9729" width="37.5703125" style="14" customWidth="1"/>
    <col min="9730" max="9730" width="37.85546875" style="14" customWidth="1"/>
    <col min="9731" max="9983" width="11.42578125" style="14"/>
    <col min="9984" max="9984" width="40.140625" style="14" customWidth="1"/>
    <col min="9985" max="9985" width="37.5703125" style="14" customWidth="1"/>
    <col min="9986" max="9986" width="37.85546875" style="14" customWidth="1"/>
    <col min="9987" max="10239" width="11.42578125" style="14"/>
    <col min="10240" max="10240" width="40.140625" style="14" customWidth="1"/>
    <col min="10241" max="10241" width="37.5703125" style="14" customWidth="1"/>
    <col min="10242" max="10242" width="37.85546875" style="14" customWidth="1"/>
    <col min="10243" max="10495" width="11.42578125" style="14"/>
    <col min="10496" max="10496" width="40.140625" style="14" customWidth="1"/>
    <col min="10497" max="10497" width="37.5703125" style="14" customWidth="1"/>
    <col min="10498" max="10498" width="37.85546875" style="14" customWidth="1"/>
    <col min="10499" max="10751" width="11.42578125" style="14"/>
    <col min="10752" max="10752" width="40.140625" style="14" customWidth="1"/>
    <col min="10753" max="10753" width="37.5703125" style="14" customWidth="1"/>
    <col min="10754" max="10754" width="37.85546875" style="14" customWidth="1"/>
    <col min="10755" max="11007" width="11.42578125" style="14"/>
    <col min="11008" max="11008" width="40.140625" style="14" customWidth="1"/>
    <col min="11009" max="11009" width="37.5703125" style="14" customWidth="1"/>
    <col min="11010" max="11010" width="37.85546875" style="14" customWidth="1"/>
    <col min="11011" max="11263" width="11.42578125" style="14"/>
    <col min="11264" max="11264" width="40.140625" style="14" customWidth="1"/>
    <col min="11265" max="11265" width="37.5703125" style="14" customWidth="1"/>
    <col min="11266" max="11266" width="37.85546875" style="14" customWidth="1"/>
    <col min="11267" max="11519" width="11.42578125" style="14"/>
    <col min="11520" max="11520" width="40.140625" style="14" customWidth="1"/>
    <col min="11521" max="11521" width="37.5703125" style="14" customWidth="1"/>
    <col min="11522" max="11522" width="37.85546875" style="14" customWidth="1"/>
    <col min="11523" max="11775" width="11.42578125" style="14"/>
    <col min="11776" max="11776" width="40.140625" style="14" customWidth="1"/>
    <col min="11777" max="11777" width="37.5703125" style="14" customWidth="1"/>
    <col min="11778" max="11778" width="37.85546875" style="14" customWidth="1"/>
    <col min="11779" max="12031" width="11.42578125" style="14"/>
    <col min="12032" max="12032" width="40.140625" style="14" customWidth="1"/>
    <col min="12033" max="12033" width="37.5703125" style="14" customWidth="1"/>
    <col min="12034" max="12034" width="37.85546875" style="14" customWidth="1"/>
    <col min="12035" max="12287" width="11.42578125" style="14"/>
    <col min="12288" max="12288" width="40.140625" style="14" customWidth="1"/>
    <col min="12289" max="12289" width="37.5703125" style="14" customWidth="1"/>
    <col min="12290" max="12290" width="37.85546875" style="14" customWidth="1"/>
    <col min="12291" max="12543" width="11.42578125" style="14"/>
    <col min="12544" max="12544" width="40.140625" style="14" customWidth="1"/>
    <col min="12545" max="12545" width="37.5703125" style="14" customWidth="1"/>
    <col min="12546" max="12546" width="37.85546875" style="14" customWidth="1"/>
    <col min="12547" max="12799" width="11.42578125" style="14"/>
    <col min="12800" max="12800" width="40.140625" style="14" customWidth="1"/>
    <col min="12801" max="12801" width="37.5703125" style="14" customWidth="1"/>
    <col min="12802" max="12802" width="37.85546875" style="14" customWidth="1"/>
    <col min="12803" max="13055" width="11.42578125" style="14"/>
    <col min="13056" max="13056" width="40.140625" style="14" customWidth="1"/>
    <col min="13057" max="13057" width="37.5703125" style="14" customWidth="1"/>
    <col min="13058" max="13058" width="37.85546875" style="14" customWidth="1"/>
    <col min="13059" max="13311" width="11.42578125" style="14"/>
    <col min="13312" max="13312" width="40.140625" style="14" customWidth="1"/>
    <col min="13313" max="13313" width="37.5703125" style="14" customWidth="1"/>
    <col min="13314" max="13314" width="37.85546875" style="14" customWidth="1"/>
    <col min="13315" max="13567" width="11.42578125" style="14"/>
    <col min="13568" max="13568" width="40.140625" style="14" customWidth="1"/>
    <col min="13569" max="13569" width="37.5703125" style="14" customWidth="1"/>
    <col min="13570" max="13570" width="37.85546875" style="14" customWidth="1"/>
    <col min="13571" max="13823" width="11.42578125" style="14"/>
    <col min="13824" max="13824" width="40.140625" style="14" customWidth="1"/>
    <col min="13825" max="13825" width="37.5703125" style="14" customWidth="1"/>
    <col min="13826" max="13826" width="37.85546875" style="14" customWidth="1"/>
    <col min="13827" max="14079" width="11.42578125" style="14"/>
    <col min="14080" max="14080" width="40.140625" style="14" customWidth="1"/>
    <col min="14081" max="14081" width="37.5703125" style="14" customWidth="1"/>
    <col min="14082" max="14082" width="37.85546875" style="14" customWidth="1"/>
    <col min="14083" max="14335" width="11.42578125" style="14"/>
    <col min="14336" max="14336" width="40.140625" style="14" customWidth="1"/>
    <col min="14337" max="14337" width="37.5703125" style="14" customWidth="1"/>
    <col min="14338" max="14338" width="37.85546875" style="14" customWidth="1"/>
    <col min="14339" max="14591" width="11.42578125" style="14"/>
    <col min="14592" max="14592" width="40.140625" style="14" customWidth="1"/>
    <col min="14593" max="14593" width="37.5703125" style="14" customWidth="1"/>
    <col min="14594" max="14594" width="37.85546875" style="14" customWidth="1"/>
    <col min="14595" max="14847" width="11.42578125" style="14"/>
    <col min="14848" max="14848" width="40.140625" style="14" customWidth="1"/>
    <col min="14849" max="14849" width="37.5703125" style="14" customWidth="1"/>
    <col min="14850" max="14850" width="37.85546875" style="14" customWidth="1"/>
    <col min="14851" max="15103" width="11.42578125" style="14"/>
    <col min="15104" max="15104" width="40.140625" style="14" customWidth="1"/>
    <col min="15105" max="15105" width="37.5703125" style="14" customWidth="1"/>
    <col min="15106" max="15106" width="37.85546875" style="14" customWidth="1"/>
    <col min="15107" max="15359" width="11.42578125" style="14"/>
    <col min="15360" max="15360" width="40.140625" style="14" customWidth="1"/>
    <col min="15361" max="15361" width="37.5703125" style="14" customWidth="1"/>
    <col min="15362" max="15362" width="37.85546875" style="14" customWidth="1"/>
    <col min="15363" max="15615" width="11.42578125" style="14"/>
    <col min="15616" max="15616" width="40.140625" style="14" customWidth="1"/>
    <col min="15617" max="15617" width="37.5703125" style="14" customWidth="1"/>
    <col min="15618" max="15618" width="37.85546875" style="14" customWidth="1"/>
    <col min="15619" max="15871" width="11.42578125" style="14"/>
    <col min="15872" max="15872" width="40.140625" style="14" customWidth="1"/>
    <col min="15873" max="15873" width="37.5703125" style="14" customWidth="1"/>
    <col min="15874" max="15874" width="37.85546875" style="14" customWidth="1"/>
    <col min="15875" max="16127" width="11.42578125" style="14"/>
    <col min="16128" max="16128" width="40.140625" style="14" customWidth="1"/>
    <col min="16129" max="16129" width="37.5703125" style="14" customWidth="1"/>
    <col min="16130" max="16130" width="37.85546875" style="14" customWidth="1"/>
    <col min="16131" max="16384" width="11.42578125" style="14"/>
  </cols>
  <sheetData>
    <row r="1" spans="1:14" s="97" customFormat="1" ht="56.45" customHeight="1" x14ac:dyDescent="0.25">
      <c r="A1" s="632" t="s">
        <v>426</v>
      </c>
      <c r="B1" s="632"/>
      <c r="C1" s="632"/>
      <c r="D1" s="632"/>
      <c r="E1" s="632"/>
      <c r="F1" s="171"/>
      <c r="G1" s="171"/>
      <c r="H1" s="171"/>
      <c r="I1" s="171"/>
      <c r="J1" s="171"/>
      <c r="K1" s="171"/>
      <c r="L1" s="171"/>
      <c r="M1" s="96"/>
      <c r="N1" s="96"/>
    </row>
    <row r="2" spans="1:14" s="97" customFormat="1" ht="18.75" x14ac:dyDescent="0.25">
      <c r="A2" s="229"/>
      <c r="B2" s="229"/>
      <c r="C2" s="229"/>
      <c r="D2" s="229"/>
      <c r="E2" s="171"/>
      <c r="F2" s="171"/>
      <c r="G2" s="171"/>
      <c r="H2" s="171"/>
      <c r="I2" s="171"/>
      <c r="J2" s="171"/>
      <c r="K2" s="171"/>
      <c r="L2" s="171"/>
      <c r="M2" s="96"/>
      <c r="N2" s="96"/>
    </row>
    <row r="3" spans="1:14" ht="30" customHeight="1" x14ac:dyDescent="0.2">
      <c r="A3" s="906" t="s">
        <v>292</v>
      </c>
      <c r="B3" s="906"/>
      <c r="C3" s="906"/>
      <c r="D3" s="906"/>
      <c r="E3" s="906"/>
      <c r="G3" s="511"/>
      <c r="H3" s="512"/>
    </row>
    <row r="4" spans="1:14" ht="36" customHeight="1" thickBot="1" x14ac:dyDescent="0.25">
      <c r="A4" s="846"/>
      <c r="B4" s="846"/>
      <c r="C4" s="846"/>
      <c r="D4" s="98"/>
      <c r="G4" s="511"/>
      <c r="H4" s="512"/>
    </row>
    <row r="5" spans="1:14" s="105" customFormat="1" ht="15" customHeight="1" thickTop="1" x14ac:dyDescent="0.25">
      <c r="A5" s="899" t="s">
        <v>385</v>
      </c>
      <c r="B5" s="900"/>
      <c r="C5" s="900"/>
      <c r="D5" s="900"/>
      <c r="E5" s="900"/>
    </row>
    <row r="6" spans="1:14" s="105" customFormat="1" ht="15" customHeight="1" x14ac:dyDescent="0.25">
      <c r="A6" s="231" t="s">
        <v>360</v>
      </c>
      <c r="B6" s="232" t="s">
        <v>245</v>
      </c>
      <c r="C6" s="901" t="s">
        <v>246</v>
      </c>
      <c r="D6" s="902"/>
      <c r="E6" s="902"/>
    </row>
    <row r="7" spans="1:14" s="105" customFormat="1" ht="15" customHeight="1" x14ac:dyDescent="0.25">
      <c r="A7" s="230"/>
      <c r="B7" s="841" t="s">
        <v>250</v>
      </c>
      <c r="C7" s="903"/>
      <c r="D7" s="507" t="s">
        <v>449</v>
      </c>
      <c r="E7" s="282" t="s">
        <v>251</v>
      </c>
    </row>
    <row r="8" spans="1:14" ht="30" customHeight="1" x14ac:dyDescent="0.2">
      <c r="A8" s="283" t="s">
        <v>448</v>
      </c>
      <c r="B8" s="895"/>
      <c r="C8" s="896"/>
      <c r="D8" s="508" t="s">
        <v>450</v>
      </c>
      <c r="E8" s="286"/>
    </row>
    <row r="9" spans="1:14" s="105" customFormat="1" ht="15" customHeight="1" x14ac:dyDescent="0.25">
      <c r="A9" s="284" t="s">
        <v>144</v>
      </c>
      <c r="B9" s="897"/>
      <c r="C9" s="898"/>
      <c r="D9" s="509"/>
      <c r="E9" s="287"/>
    </row>
    <row r="10" spans="1:14" s="105" customFormat="1" ht="15" customHeight="1" x14ac:dyDescent="0.25">
      <c r="A10" s="284" t="s">
        <v>145</v>
      </c>
      <c r="B10" s="897"/>
      <c r="C10" s="898"/>
      <c r="D10" s="509"/>
      <c r="E10" s="287"/>
    </row>
    <row r="11" spans="1:14" ht="45" customHeight="1" x14ac:dyDescent="0.2">
      <c r="A11" s="285" t="s">
        <v>196</v>
      </c>
      <c r="B11" s="897"/>
      <c r="C11" s="898"/>
      <c r="D11" s="509"/>
      <c r="E11" s="287"/>
    </row>
    <row r="12" spans="1:14" ht="45" customHeight="1" x14ac:dyDescent="0.2">
      <c r="A12" s="285" t="s">
        <v>197</v>
      </c>
      <c r="B12" s="897"/>
      <c r="C12" s="898"/>
      <c r="D12" s="509"/>
      <c r="E12" s="287"/>
    </row>
    <row r="13" spans="1:14" s="105" customFormat="1" ht="15" customHeight="1" x14ac:dyDescent="0.25">
      <c r="A13" s="246" t="s">
        <v>195</v>
      </c>
      <c r="B13" s="520"/>
      <c r="C13" s="521">
        <v>0</v>
      </c>
      <c r="D13" s="510"/>
      <c r="E13" s="288">
        <v>0</v>
      </c>
    </row>
    <row r="14" spans="1:14" ht="15" customHeight="1" thickBot="1" x14ac:dyDescent="0.25">
      <c r="A14" s="108"/>
      <c r="B14" s="108"/>
      <c r="C14" s="108"/>
      <c r="D14" s="108"/>
    </row>
    <row r="15" spans="1:14" ht="15" customHeight="1" thickBot="1" x14ac:dyDescent="0.25">
      <c r="A15" s="233"/>
      <c r="B15" s="233"/>
      <c r="C15" s="233"/>
      <c r="D15" s="233"/>
      <c r="E15" s="234"/>
    </row>
    <row r="16" spans="1:14" s="105" customFormat="1" ht="15" customHeight="1" x14ac:dyDescent="0.25">
      <c r="A16" s="904" t="s">
        <v>386</v>
      </c>
      <c r="B16" s="905"/>
      <c r="C16" s="905"/>
      <c r="D16" s="905"/>
      <c r="E16" s="905"/>
    </row>
    <row r="17" spans="1:5" s="105" customFormat="1" ht="15" customHeight="1" x14ac:dyDescent="0.25">
      <c r="A17" s="231" t="s">
        <v>225</v>
      </c>
      <c r="B17" s="232" t="s">
        <v>245</v>
      </c>
      <c r="C17" s="901" t="s">
        <v>246</v>
      </c>
      <c r="D17" s="902"/>
      <c r="E17" s="902"/>
    </row>
    <row r="18" spans="1:5" s="105" customFormat="1" ht="15" customHeight="1" x14ac:dyDescent="0.25">
      <c r="A18" s="230"/>
      <c r="B18" s="841" t="s">
        <v>250</v>
      </c>
      <c r="C18" s="903"/>
      <c r="D18" s="507" t="s">
        <v>449</v>
      </c>
      <c r="E18" s="282" t="s">
        <v>251</v>
      </c>
    </row>
    <row r="19" spans="1:5" ht="30" customHeight="1" x14ac:dyDescent="0.2">
      <c r="A19" s="283" t="s">
        <v>448</v>
      </c>
      <c r="B19" s="895"/>
      <c r="C19" s="896"/>
      <c r="D19" s="508" t="s">
        <v>450</v>
      </c>
      <c r="E19" s="286"/>
    </row>
    <row r="20" spans="1:5" s="105" customFormat="1" ht="15" customHeight="1" x14ac:dyDescent="0.25">
      <c r="A20" s="284" t="s">
        <v>144</v>
      </c>
      <c r="B20" s="897"/>
      <c r="C20" s="898"/>
      <c r="D20" s="509"/>
      <c r="E20" s="287"/>
    </row>
    <row r="21" spans="1:5" s="105" customFormat="1" ht="15" customHeight="1" x14ac:dyDescent="0.25">
      <c r="A21" s="284" t="s">
        <v>145</v>
      </c>
      <c r="B21" s="897"/>
      <c r="C21" s="898"/>
      <c r="D21" s="509"/>
      <c r="E21" s="287"/>
    </row>
    <row r="22" spans="1:5" ht="45" customHeight="1" x14ac:dyDescent="0.2">
      <c r="A22" s="285" t="s">
        <v>196</v>
      </c>
      <c r="B22" s="897"/>
      <c r="C22" s="898"/>
      <c r="D22" s="509"/>
      <c r="E22" s="287"/>
    </row>
    <row r="23" spans="1:5" ht="45" customHeight="1" x14ac:dyDescent="0.2">
      <c r="A23" s="285" t="s">
        <v>197</v>
      </c>
      <c r="B23" s="897"/>
      <c r="C23" s="898"/>
      <c r="D23" s="509"/>
      <c r="E23" s="287"/>
    </row>
    <row r="24" spans="1:5" s="105" customFormat="1" ht="15" customHeight="1" x14ac:dyDescent="0.25">
      <c r="A24" s="246" t="s">
        <v>195</v>
      </c>
      <c r="B24" s="520"/>
      <c r="C24" s="521">
        <v>0</v>
      </c>
      <c r="D24" s="510"/>
      <c r="E24" s="288">
        <v>0</v>
      </c>
    </row>
    <row r="25" spans="1:5" ht="12.75" thickBot="1" x14ac:dyDescent="0.25">
      <c r="A25" s="108"/>
      <c r="B25" s="108"/>
      <c r="C25" s="108"/>
      <c r="D25" s="108"/>
    </row>
    <row r="26" spans="1:5" s="105" customFormat="1" ht="15" customHeight="1" thickTop="1" x14ac:dyDescent="0.25">
      <c r="A26" s="899" t="s">
        <v>387</v>
      </c>
      <c r="B26" s="900"/>
      <c r="C26" s="900"/>
      <c r="D26" s="900"/>
      <c r="E26" s="900"/>
    </row>
    <row r="27" spans="1:5" s="105" customFormat="1" ht="15" customHeight="1" x14ac:dyDescent="0.25">
      <c r="A27" s="231" t="s">
        <v>225</v>
      </c>
      <c r="B27" s="232" t="s">
        <v>245</v>
      </c>
      <c r="C27" s="901" t="s">
        <v>246</v>
      </c>
      <c r="D27" s="902"/>
      <c r="E27" s="902"/>
    </row>
    <row r="28" spans="1:5" s="105" customFormat="1" ht="15" customHeight="1" x14ac:dyDescent="0.25">
      <c r="A28" s="230"/>
      <c r="B28" s="841" t="s">
        <v>250</v>
      </c>
      <c r="C28" s="903"/>
      <c r="D28" s="507" t="s">
        <v>449</v>
      </c>
      <c r="E28" s="282" t="s">
        <v>251</v>
      </c>
    </row>
    <row r="29" spans="1:5" ht="30" customHeight="1" x14ac:dyDescent="0.2">
      <c r="A29" s="283" t="s">
        <v>448</v>
      </c>
      <c r="B29" s="895"/>
      <c r="C29" s="896"/>
      <c r="D29" s="508" t="s">
        <v>450</v>
      </c>
      <c r="E29" s="286"/>
    </row>
    <row r="30" spans="1:5" s="105" customFormat="1" ht="15" customHeight="1" x14ac:dyDescent="0.25">
      <c r="A30" s="284" t="s">
        <v>144</v>
      </c>
      <c r="B30" s="897"/>
      <c r="C30" s="898"/>
      <c r="D30" s="509"/>
      <c r="E30" s="287"/>
    </row>
    <row r="31" spans="1:5" s="105" customFormat="1" ht="15" customHeight="1" x14ac:dyDescent="0.25">
      <c r="A31" s="284" t="s">
        <v>145</v>
      </c>
      <c r="B31" s="897"/>
      <c r="C31" s="898"/>
      <c r="D31" s="509"/>
      <c r="E31" s="287"/>
    </row>
    <row r="32" spans="1:5" ht="45" customHeight="1" x14ac:dyDescent="0.2">
      <c r="A32" s="285" t="s">
        <v>196</v>
      </c>
      <c r="B32" s="897"/>
      <c r="C32" s="898"/>
      <c r="D32" s="509"/>
      <c r="E32" s="287"/>
    </row>
    <row r="33" spans="1:5" ht="45" customHeight="1" x14ac:dyDescent="0.2">
      <c r="A33" s="285" t="s">
        <v>197</v>
      </c>
      <c r="B33" s="897"/>
      <c r="C33" s="898"/>
      <c r="D33" s="509"/>
      <c r="E33" s="287"/>
    </row>
    <row r="34" spans="1:5" s="105" customFormat="1" ht="15" customHeight="1" x14ac:dyDescent="0.25">
      <c r="A34" s="246" t="s">
        <v>195</v>
      </c>
      <c r="B34" s="520"/>
      <c r="C34" s="521">
        <v>0</v>
      </c>
      <c r="D34" s="510"/>
      <c r="E34" s="288">
        <v>0</v>
      </c>
    </row>
    <row r="35" spans="1:5" ht="12.75" thickBot="1" x14ac:dyDescent="0.25">
      <c r="A35" s="108"/>
      <c r="B35" s="108"/>
      <c r="C35" s="108"/>
      <c r="D35" s="108"/>
    </row>
    <row r="36" spans="1:5" s="105" customFormat="1" ht="15" customHeight="1" thickTop="1" x14ac:dyDescent="0.25">
      <c r="A36" s="899" t="s">
        <v>388</v>
      </c>
      <c r="B36" s="900"/>
      <c r="C36" s="900"/>
      <c r="D36" s="900"/>
      <c r="E36" s="900"/>
    </row>
    <row r="37" spans="1:5" s="105" customFormat="1" ht="15" customHeight="1" x14ac:dyDescent="0.25">
      <c r="A37" s="231" t="s">
        <v>225</v>
      </c>
      <c r="B37" s="232" t="s">
        <v>245</v>
      </c>
      <c r="C37" s="901" t="s">
        <v>246</v>
      </c>
      <c r="D37" s="902"/>
      <c r="E37" s="902"/>
    </row>
    <row r="38" spans="1:5" s="105" customFormat="1" ht="15" customHeight="1" x14ac:dyDescent="0.25">
      <c r="A38" s="230"/>
      <c r="B38" s="841" t="s">
        <v>250</v>
      </c>
      <c r="C38" s="903"/>
      <c r="D38" s="507" t="s">
        <v>449</v>
      </c>
      <c r="E38" s="282" t="s">
        <v>251</v>
      </c>
    </row>
    <row r="39" spans="1:5" ht="30" customHeight="1" x14ac:dyDescent="0.2">
      <c r="A39" s="283" t="s">
        <v>448</v>
      </c>
      <c r="B39" s="895"/>
      <c r="C39" s="896"/>
      <c r="D39" s="508" t="s">
        <v>450</v>
      </c>
      <c r="E39" s="286"/>
    </row>
    <row r="40" spans="1:5" s="105" customFormat="1" ht="15" customHeight="1" x14ac:dyDescent="0.25">
      <c r="A40" s="284" t="s">
        <v>144</v>
      </c>
      <c r="B40" s="897"/>
      <c r="C40" s="898"/>
      <c r="D40" s="509"/>
      <c r="E40" s="287"/>
    </row>
    <row r="41" spans="1:5" s="105" customFormat="1" ht="15" customHeight="1" x14ac:dyDescent="0.25">
      <c r="A41" s="284" t="s">
        <v>145</v>
      </c>
      <c r="B41" s="897"/>
      <c r="C41" s="898"/>
      <c r="D41" s="509"/>
      <c r="E41" s="287"/>
    </row>
    <row r="42" spans="1:5" ht="45" customHeight="1" x14ac:dyDescent="0.2">
      <c r="A42" s="285" t="s">
        <v>196</v>
      </c>
      <c r="B42" s="897"/>
      <c r="C42" s="898"/>
      <c r="D42" s="509"/>
      <c r="E42" s="287"/>
    </row>
    <row r="43" spans="1:5" ht="45" customHeight="1" x14ac:dyDescent="0.2">
      <c r="A43" s="285" t="s">
        <v>197</v>
      </c>
      <c r="B43" s="897"/>
      <c r="C43" s="898"/>
      <c r="D43" s="509"/>
      <c r="E43" s="287"/>
    </row>
    <row r="44" spans="1:5" s="105" customFormat="1" ht="15" customHeight="1" x14ac:dyDescent="0.25">
      <c r="A44" s="246" t="s">
        <v>195</v>
      </c>
      <c r="B44" s="520"/>
      <c r="C44" s="521">
        <v>0</v>
      </c>
      <c r="D44" s="510"/>
      <c r="E44" s="288">
        <v>0</v>
      </c>
    </row>
    <row r="45" spans="1:5" ht="12.75" thickBot="1" x14ac:dyDescent="0.25">
      <c r="A45" s="108"/>
      <c r="B45" s="108"/>
      <c r="C45" s="108"/>
      <c r="D45" s="108"/>
    </row>
    <row r="46" spans="1:5" s="105" customFormat="1" ht="15" customHeight="1" thickTop="1" x14ac:dyDescent="0.25">
      <c r="A46" s="899" t="s">
        <v>389</v>
      </c>
      <c r="B46" s="900"/>
      <c r="C46" s="900"/>
      <c r="D46" s="900"/>
      <c r="E46" s="900"/>
    </row>
    <row r="47" spans="1:5" s="105" customFormat="1" ht="15" customHeight="1" x14ac:dyDescent="0.25">
      <c r="A47" s="231" t="s">
        <v>225</v>
      </c>
      <c r="B47" s="232" t="s">
        <v>245</v>
      </c>
      <c r="C47" s="901" t="s">
        <v>246</v>
      </c>
      <c r="D47" s="902"/>
      <c r="E47" s="902"/>
    </row>
    <row r="48" spans="1:5" s="105" customFormat="1" ht="15" customHeight="1" x14ac:dyDescent="0.25">
      <c r="A48" s="230"/>
      <c r="B48" s="841" t="s">
        <v>250</v>
      </c>
      <c r="C48" s="903"/>
      <c r="D48" s="507" t="s">
        <v>449</v>
      </c>
      <c r="E48" s="282" t="s">
        <v>251</v>
      </c>
    </row>
    <row r="49" spans="1:5" ht="30" customHeight="1" x14ac:dyDescent="0.2">
      <c r="A49" s="283" t="s">
        <v>448</v>
      </c>
      <c r="B49" s="895"/>
      <c r="C49" s="896"/>
      <c r="D49" s="508" t="s">
        <v>450</v>
      </c>
      <c r="E49" s="286"/>
    </row>
    <row r="50" spans="1:5" s="105" customFormat="1" ht="15" customHeight="1" x14ac:dyDescent="0.25">
      <c r="A50" s="284" t="s">
        <v>144</v>
      </c>
      <c r="B50" s="897"/>
      <c r="C50" s="898"/>
      <c r="D50" s="509"/>
      <c r="E50" s="287"/>
    </row>
    <row r="51" spans="1:5" s="105" customFormat="1" ht="15" customHeight="1" x14ac:dyDescent="0.25">
      <c r="A51" s="284" t="s">
        <v>145</v>
      </c>
      <c r="B51" s="897"/>
      <c r="C51" s="898"/>
      <c r="D51" s="509"/>
      <c r="E51" s="287"/>
    </row>
    <row r="52" spans="1:5" ht="45" customHeight="1" x14ac:dyDescent="0.2">
      <c r="A52" s="285" t="s">
        <v>196</v>
      </c>
      <c r="B52" s="897"/>
      <c r="C52" s="898"/>
      <c r="D52" s="509"/>
      <c r="E52" s="287"/>
    </row>
    <row r="53" spans="1:5" ht="45" customHeight="1" x14ac:dyDescent="0.2">
      <c r="A53" s="285" t="s">
        <v>197</v>
      </c>
      <c r="B53" s="897"/>
      <c r="C53" s="898"/>
      <c r="D53" s="509"/>
      <c r="E53" s="287"/>
    </row>
    <row r="54" spans="1:5" s="105" customFormat="1" ht="15" customHeight="1" x14ac:dyDescent="0.25">
      <c r="A54" s="246" t="s">
        <v>195</v>
      </c>
      <c r="B54" s="520"/>
      <c r="C54" s="521">
        <v>0</v>
      </c>
      <c r="D54" s="510"/>
      <c r="E54" s="288">
        <v>0</v>
      </c>
    </row>
    <row r="55" spans="1:5" ht="12.75" thickBot="1" x14ac:dyDescent="0.25">
      <c r="A55" s="108"/>
      <c r="B55" s="108"/>
      <c r="C55" s="108"/>
      <c r="D55" s="108"/>
    </row>
    <row r="56" spans="1:5" s="105" customFormat="1" ht="15" customHeight="1" thickTop="1" x14ac:dyDescent="0.25">
      <c r="A56" s="899" t="s">
        <v>390</v>
      </c>
      <c r="B56" s="900"/>
      <c r="C56" s="900"/>
      <c r="D56" s="900"/>
      <c r="E56" s="900"/>
    </row>
    <row r="57" spans="1:5" s="105" customFormat="1" ht="15" customHeight="1" x14ac:dyDescent="0.25">
      <c r="A57" s="231" t="s">
        <v>225</v>
      </c>
      <c r="B57" s="232" t="s">
        <v>245</v>
      </c>
      <c r="C57" s="901" t="s">
        <v>246</v>
      </c>
      <c r="D57" s="902"/>
      <c r="E57" s="902"/>
    </row>
    <row r="58" spans="1:5" s="105" customFormat="1" ht="15" customHeight="1" x14ac:dyDescent="0.25">
      <c r="A58" s="230"/>
      <c r="B58" s="841" t="s">
        <v>250</v>
      </c>
      <c r="C58" s="903"/>
      <c r="D58" s="507" t="s">
        <v>449</v>
      </c>
      <c r="E58" s="282" t="s">
        <v>251</v>
      </c>
    </row>
    <row r="59" spans="1:5" ht="30" customHeight="1" x14ac:dyDescent="0.2">
      <c r="A59" s="283" t="s">
        <v>448</v>
      </c>
      <c r="B59" s="895"/>
      <c r="C59" s="896"/>
      <c r="D59" s="508" t="s">
        <v>450</v>
      </c>
      <c r="E59" s="286"/>
    </row>
    <row r="60" spans="1:5" s="105" customFormat="1" ht="15" customHeight="1" x14ac:dyDescent="0.25">
      <c r="A60" s="284" t="s">
        <v>144</v>
      </c>
      <c r="B60" s="897"/>
      <c r="C60" s="898"/>
      <c r="D60" s="509"/>
      <c r="E60" s="287"/>
    </row>
    <row r="61" spans="1:5" s="105" customFormat="1" ht="15" customHeight="1" x14ac:dyDescent="0.25">
      <c r="A61" s="284" t="s">
        <v>145</v>
      </c>
      <c r="B61" s="897"/>
      <c r="C61" s="898"/>
      <c r="D61" s="509"/>
      <c r="E61" s="287"/>
    </row>
    <row r="62" spans="1:5" ht="45" customHeight="1" x14ac:dyDescent="0.2">
      <c r="A62" s="285" t="s">
        <v>196</v>
      </c>
      <c r="B62" s="897"/>
      <c r="C62" s="898"/>
      <c r="D62" s="509"/>
      <c r="E62" s="287"/>
    </row>
    <row r="63" spans="1:5" ht="45" customHeight="1" x14ac:dyDescent="0.2">
      <c r="A63" s="285" t="s">
        <v>197</v>
      </c>
      <c r="B63" s="897"/>
      <c r="C63" s="898"/>
      <c r="D63" s="509"/>
      <c r="E63" s="287"/>
    </row>
    <row r="64" spans="1:5" s="105" customFormat="1" ht="15" customHeight="1" x14ac:dyDescent="0.25">
      <c r="A64" s="246" t="s">
        <v>195</v>
      </c>
      <c r="B64" s="520"/>
      <c r="C64" s="521">
        <v>0</v>
      </c>
      <c r="D64" s="510"/>
      <c r="E64" s="288">
        <v>0</v>
      </c>
    </row>
    <row r="65" spans="1:5" ht="12.75" thickBot="1" x14ac:dyDescent="0.25">
      <c r="A65" s="108"/>
      <c r="B65" s="108"/>
      <c r="C65" s="108"/>
      <c r="D65" s="108"/>
    </row>
    <row r="66" spans="1:5" s="105" customFormat="1" ht="15" customHeight="1" thickTop="1" x14ac:dyDescent="0.25">
      <c r="A66" s="899" t="s">
        <v>391</v>
      </c>
      <c r="B66" s="900"/>
      <c r="C66" s="900"/>
      <c r="D66" s="900"/>
      <c r="E66" s="900"/>
    </row>
    <row r="67" spans="1:5" s="105" customFormat="1" ht="15" customHeight="1" x14ac:dyDescent="0.25">
      <c r="A67" s="231" t="s">
        <v>225</v>
      </c>
      <c r="B67" s="232" t="s">
        <v>245</v>
      </c>
      <c r="C67" s="901" t="s">
        <v>361</v>
      </c>
      <c r="D67" s="902"/>
      <c r="E67" s="902"/>
    </row>
    <row r="68" spans="1:5" s="105" customFormat="1" ht="15" customHeight="1" x14ac:dyDescent="0.25">
      <c r="A68" s="230"/>
      <c r="B68" s="841" t="s">
        <v>250</v>
      </c>
      <c r="C68" s="903"/>
      <c r="D68" s="507" t="s">
        <v>449</v>
      </c>
      <c r="E68" s="282" t="s">
        <v>251</v>
      </c>
    </row>
    <row r="69" spans="1:5" ht="30" customHeight="1" x14ac:dyDescent="0.2">
      <c r="A69" s="283" t="s">
        <v>448</v>
      </c>
      <c r="B69" s="895"/>
      <c r="C69" s="896"/>
      <c r="D69" s="508" t="s">
        <v>450</v>
      </c>
      <c r="E69" s="286"/>
    </row>
    <row r="70" spans="1:5" s="105" customFormat="1" ht="15" customHeight="1" x14ac:dyDescent="0.25">
      <c r="A70" s="284" t="s">
        <v>144</v>
      </c>
      <c r="B70" s="897"/>
      <c r="C70" s="898"/>
      <c r="D70" s="509"/>
      <c r="E70" s="287"/>
    </row>
    <row r="71" spans="1:5" s="105" customFormat="1" ht="15" customHeight="1" x14ac:dyDescent="0.25">
      <c r="A71" s="284" t="s">
        <v>145</v>
      </c>
      <c r="B71" s="897"/>
      <c r="C71" s="898"/>
      <c r="D71" s="509"/>
      <c r="E71" s="287"/>
    </row>
    <row r="72" spans="1:5" ht="45" customHeight="1" x14ac:dyDescent="0.2">
      <c r="A72" s="285" t="s">
        <v>196</v>
      </c>
      <c r="B72" s="897"/>
      <c r="C72" s="898"/>
      <c r="D72" s="509"/>
      <c r="E72" s="287"/>
    </row>
    <row r="73" spans="1:5" ht="45" customHeight="1" x14ac:dyDescent="0.2">
      <c r="A73" s="285" t="s">
        <v>197</v>
      </c>
      <c r="B73" s="897"/>
      <c r="C73" s="898"/>
      <c r="D73" s="509"/>
      <c r="E73" s="287"/>
    </row>
    <row r="74" spans="1:5" s="105" customFormat="1" ht="15" customHeight="1" x14ac:dyDescent="0.25">
      <c r="A74" s="246" t="s">
        <v>195</v>
      </c>
      <c r="B74" s="520"/>
      <c r="C74" s="521">
        <v>0</v>
      </c>
      <c r="D74" s="510"/>
      <c r="E74" s="288">
        <v>0</v>
      </c>
    </row>
    <row r="75" spans="1:5" ht="12.75" thickBot="1" x14ac:dyDescent="0.25">
      <c r="A75" s="108"/>
      <c r="B75" s="108"/>
      <c r="C75" s="108"/>
      <c r="D75" s="108"/>
    </row>
    <row r="76" spans="1:5" s="105" customFormat="1" ht="15" customHeight="1" thickTop="1" x14ac:dyDescent="0.25">
      <c r="A76" s="899" t="s">
        <v>392</v>
      </c>
      <c r="B76" s="900"/>
      <c r="C76" s="900"/>
      <c r="D76" s="900"/>
      <c r="E76" s="900"/>
    </row>
    <row r="77" spans="1:5" s="105" customFormat="1" ht="15" customHeight="1" x14ac:dyDescent="0.25">
      <c r="A77" s="231" t="s">
        <v>225</v>
      </c>
      <c r="B77" s="232" t="s">
        <v>245</v>
      </c>
      <c r="C77" s="901" t="s">
        <v>246</v>
      </c>
      <c r="D77" s="902"/>
      <c r="E77" s="902"/>
    </row>
    <row r="78" spans="1:5" s="105" customFormat="1" ht="15" customHeight="1" x14ac:dyDescent="0.25">
      <c r="A78" s="230"/>
      <c r="B78" s="841" t="s">
        <v>250</v>
      </c>
      <c r="C78" s="903"/>
      <c r="D78" s="507" t="s">
        <v>449</v>
      </c>
      <c r="E78" s="282" t="s">
        <v>251</v>
      </c>
    </row>
    <row r="79" spans="1:5" ht="30" customHeight="1" x14ac:dyDescent="0.2">
      <c r="A79" s="283" t="s">
        <v>448</v>
      </c>
      <c r="B79" s="895"/>
      <c r="C79" s="896"/>
      <c r="D79" s="508" t="s">
        <v>450</v>
      </c>
      <c r="E79" s="286"/>
    </row>
    <row r="80" spans="1:5" s="105" customFormat="1" ht="15" customHeight="1" x14ac:dyDescent="0.25">
      <c r="A80" s="284" t="s">
        <v>144</v>
      </c>
      <c r="B80" s="897"/>
      <c r="C80" s="898"/>
      <c r="D80" s="509"/>
      <c r="E80" s="287"/>
    </row>
    <row r="81" spans="1:5" s="105" customFormat="1" ht="15" customHeight="1" x14ac:dyDescent="0.25">
      <c r="A81" s="284" t="s">
        <v>145</v>
      </c>
      <c r="B81" s="897"/>
      <c r="C81" s="898"/>
      <c r="D81" s="509"/>
      <c r="E81" s="287"/>
    </row>
    <row r="82" spans="1:5" ht="45" customHeight="1" x14ac:dyDescent="0.2">
      <c r="A82" s="285" t="s">
        <v>196</v>
      </c>
      <c r="B82" s="897"/>
      <c r="C82" s="898"/>
      <c r="D82" s="509"/>
      <c r="E82" s="287"/>
    </row>
    <row r="83" spans="1:5" ht="45" customHeight="1" x14ac:dyDescent="0.2">
      <c r="A83" s="285" t="s">
        <v>197</v>
      </c>
      <c r="B83" s="897"/>
      <c r="C83" s="898"/>
      <c r="D83" s="509"/>
      <c r="E83" s="287"/>
    </row>
    <row r="84" spans="1:5" s="105" customFormat="1" ht="15" customHeight="1" x14ac:dyDescent="0.25">
      <c r="A84" s="246" t="s">
        <v>195</v>
      </c>
      <c r="B84" s="520"/>
      <c r="C84" s="521">
        <v>0</v>
      </c>
      <c r="D84" s="510"/>
      <c r="E84" s="288">
        <v>0</v>
      </c>
    </row>
    <row r="85" spans="1:5" ht="12.75" thickBot="1" x14ac:dyDescent="0.25">
      <c r="A85" s="108"/>
      <c r="B85" s="108"/>
      <c r="C85" s="108"/>
      <c r="D85" s="108"/>
    </row>
    <row r="86" spans="1:5" s="105" customFormat="1" ht="15" customHeight="1" thickTop="1" x14ac:dyDescent="0.25">
      <c r="A86" s="899" t="s">
        <v>393</v>
      </c>
      <c r="B86" s="900"/>
      <c r="C86" s="900"/>
      <c r="D86" s="900"/>
      <c r="E86" s="900"/>
    </row>
    <row r="87" spans="1:5" s="105" customFormat="1" ht="15" customHeight="1" x14ac:dyDescent="0.25">
      <c r="A87" s="231" t="s">
        <v>225</v>
      </c>
      <c r="B87" s="232" t="s">
        <v>245</v>
      </c>
      <c r="C87" s="901" t="s">
        <v>246</v>
      </c>
      <c r="D87" s="902"/>
      <c r="E87" s="902"/>
    </row>
    <row r="88" spans="1:5" s="105" customFormat="1" ht="15" customHeight="1" x14ac:dyDescent="0.25">
      <c r="A88" s="230"/>
      <c r="B88" s="841" t="s">
        <v>250</v>
      </c>
      <c r="C88" s="903"/>
      <c r="D88" s="507" t="s">
        <v>449</v>
      </c>
      <c r="E88" s="282" t="s">
        <v>251</v>
      </c>
    </row>
    <row r="89" spans="1:5" ht="30" customHeight="1" x14ac:dyDescent="0.2">
      <c r="A89" s="283" t="s">
        <v>448</v>
      </c>
      <c r="B89" s="895"/>
      <c r="C89" s="896"/>
      <c r="D89" s="508" t="s">
        <v>450</v>
      </c>
      <c r="E89" s="286"/>
    </row>
    <row r="90" spans="1:5" s="105" customFormat="1" ht="15" customHeight="1" x14ac:dyDescent="0.25">
      <c r="A90" s="284" t="s">
        <v>144</v>
      </c>
      <c r="B90" s="897"/>
      <c r="C90" s="898"/>
      <c r="D90" s="509"/>
      <c r="E90" s="287"/>
    </row>
    <row r="91" spans="1:5" s="105" customFormat="1" ht="15" customHeight="1" x14ac:dyDescent="0.25">
      <c r="A91" s="284" t="s">
        <v>145</v>
      </c>
      <c r="B91" s="897"/>
      <c r="C91" s="898"/>
      <c r="D91" s="509"/>
      <c r="E91" s="287"/>
    </row>
    <row r="92" spans="1:5" ht="45" customHeight="1" x14ac:dyDescent="0.2">
      <c r="A92" s="285" t="s">
        <v>196</v>
      </c>
      <c r="B92" s="897"/>
      <c r="C92" s="898"/>
      <c r="D92" s="509"/>
      <c r="E92" s="287"/>
    </row>
    <row r="93" spans="1:5" ht="45" customHeight="1" x14ac:dyDescent="0.2">
      <c r="A93" s="285" t="s">
        <v>197</v>
      </c>
      <c r="B93" s="897"/>
      <c r="C93" s="898"/>
      <c r="D93" s="509"/>
      <c r="E93" s="287"/>
    </row>
    <row r="94" spans="1:5" s="105" customFormat="1" ht="15" customHeight="1" x14ac:dyDescent="0.25">
      <c r="A94" s="246" t="s">
        <v>195</v>
      </c>
      <c r="B94" s="520"/>
      <c r="C94" s="521">
        <v>0</v>
      </c>
      <c r="D94" s="510"/>
      <c r="E94" s="288">
        <v>0</v>
      </c>
    </row>
    <row r="95" spans="1:5" ht="12.75" thickBot="1" x14ac:dyDescent="0.25">
      <c r="A95" s="108"/>
      <c r="B95" s="108"/>
      <c r="C95" s="108"/>
      <c r="D95" s="108"/>
    </row>
    <row r="96" spans="1:5" s="105" customFormat="1" ht="15" customHeight="1" thickTop="1" x14ac:dyDescent="0.25">
      <c r="A96" s="899" t="s">
        <v>394</v>
      </c>
      <c r="B96" s="900"/>
      <c r="C96" s="900"/>
      <c r="D96" s="900"/>
      <c r="E96" s="900"/>
    </row>
    <row r="97" spans="1:5" s="105" customFormat="1" ht="15" customHeight="1" x14ac:dyDescent="0.25">
      <c r="A97" s="231" t="s">
        <v>225</v>
      </c>
      <c r="B97" s="232" t="s">
        <v>245</v>
      </c>
      <c r="C97" s="901" t="s">
        <v>246</v>
      </c>
      <c r="D97" s="902"/>
      <c r="E97" s="902"/>
    </row>
    <row r="98" spans="1:5" s="105" customFormat="1" ht="15" customHeight="1" x14ac:dyDescent="0.25">
      <c r="A98" s="230"/>
      <c r="B98" s="841" t="s">
        <v>250</v>
      </c>
      <c r="C98" s="903"/>
      <c r="D98" s="507" t="s">
        <v>449</v>
      </c>
      <c r="E98" s="282" t="s">
        <v>251</v>
      </c>
    </row>
    <row r="99" spans="1:5" ht="30" customHeight="1" x14ac:dyDescent="0.2">
      <c r="A99" s="283" t="s">
        <v>448</v>
      </c>
      <c r="B99" s="895"/>
      <c r="C99" s="896"/>
      <c r="D99" s="508" t="s">
        <v>450</v>
      </c>
      <c r="E99" s="286"/>
    </row>
    <row r="100" spans="1:5" s="105" customFormat="1" ht="15" customHeight="1" x14ac:dyDescent="0.25">
      <c r="A100" s="284" t="s">
        <v>144</v>
      </c>
      <c r="B100" s="897"/>
      <c r="C100" s="898"/>
      <c r="D100" s="509"/>
      <c r="E100" s="287"/>
    </row>
    <row r="101" spans="1:5" s="105" customFormat="1" ht="15" customHeight="1" x14ac:dyDescent="0.25">
      <c r="A101" s="284" t="s">
        <v>145</v>
      </c>
      <c r="B101" s="897"/>
      <c r="C101" s="898"/>
      <c r="D101" s="509"/>
      <c r="E101" s="287"/>
    </row>
    <row r="102" spans="1:5" ht="45" customHeight="1" x14ac:dyDescent="0.2">
      <c r="A102" s="285" t="s">
        <v>196</v>
      </c>
      <c r="B102" s="897"/>
      <c r="C102" s="898"/>
      <c r="D102" s="509"/>
      <c r="E102" s="287"/>
    </row>
    <row r="103" spans="1:5" ht="45" customHeight="1" x14ac:dyDescent="0.2">
      <c r="A103" s="285" t="s">
        <v>197</v>
      </c>
      <c r="B103" s="897"/>
      <c r="C103" s="898"/>
      <c r="D103" s="509"/>
      <c r="E103" s="287"/>
    </row>
    <row r="104" spans="1:5" s="105" customFormat="1" ht="15" customHeight="1" x14ac:dyDescent="0.25">
      <c r="A104" s="246" t="s">
        <v>195</v>
      </c>
      <c r="B104" s="520"/>
      <c r="C104" s="521">
        <v>0</v>
      </c>
      <c r="D104" s="510"/>
      <c r="E104" s="288">
        <v>0</v>
      </c>
    </row>
    <row r="105" spans="1:5" x14ac:dyDescent="0.2">
      <c r="A105" s="108"/>
      <c r="B105" s="108"/>
      <c r="C105" s="108"/>
      <c r="D105" s="108"/>
    </row>
    <row r="106" spans="1:5" ht="12.75" thickBot="1" x14ac:dyDescent="0.25">
      <c r="A106" s="108"/>
      <c r="B106" s="108"/>
      <c r="C106" s="108"/>
      <c r="D106" s="108"/>
    </row>
    <row r="107" spans="1:5" ht="12.75" thickBot="1" x14ac:dyDescent="0.25">
      <c r="A107" s="108"/>
      <c r="B107" s="220" t="s">
        <v>458</v>
      </c>
      <c r="C107" s="519">
        <f>SUM(C104+C94+C84+C74+C64+C54+C44+C34+C24+C13)</f>
        <v>0</v>
      </c>
      <c r="D107" s="108"/>
      <c r="E107" s="220"/>
    </row>
    <row r="108" spans="1:5" ht="12.75" thickBot="1" x14ac:dyDescent="0.25">
      <c r="A108" s="108"/>
      <c r="B108" s="220" t="s">
        <v>459</v>
      </c>
      <c r="D108" s="519">
        <f>SUM(D104+D94+D84+D74+D64+D54+D44+D34+D24+D13)</f>
        <v>0</v>
      </c>
      <c r="E108" s="13"/>
    </row>
    <row r="109" spans="1:5" ht="12.75" thickBot="1" x14ac:dyDescent="0.25">
      <c r="A109" s="108"/>
      <c r="B109" s="13" t="s">
        <v>460</v>
      </c>
      <c r="C109" s="108"/>
      <c r="D109" s="519">
        <v>0</v>
      </c>
    </row>
    <row r="110" spans="1:5" ht="12.75" thickBot="1" x14ac:dyDescent="0.25">
      <c r="A110" s="108"/>
      <c r="B110" s="13" t="s">
        <v>461</v>
      </c>
      <c r="C110" s="108"/>
      <c r="D110" s="108"/>
      <c r="E110" s="519">
        <f>E13+E24+E34+E44+E54+E64+E74+E84+E94+E104</f>
        <v>0</v>
      </c>
    </row>
    <row r="111" spans="1:5" x14ac:dyDescent="0.2">
      <c r="A111" s="108"/>
      <c r="B111" s="108"/>
      <c r="C111" s="108"/>
      <c r="D111" s="108"/>
    </row>
    <row r="112" spans="1:5" x14ac:dyDescent="0.2">
      <c r="A112" s="108"/>
      <c r="B112" s="108"/>
      <c r="C112" s="108"/>
      <c r="D112" s="108"/>
    </row>
    <row r="113" spans="1:4" x14ac:dyDescent="0.2">
      <c r="A113" s="108"/>
      <c r="B113" s="108"/>
      <c r="C113" s="108"/>
      <c r="D113" s="108"/>
    </row>
    <row r="114" spans="1:4" x14ac:dyDescent="0.2">
      <c r="A114" s="108"/>
      <c r="B114" s="108"/>
      <c r="C114" s="108"/>
      <c r="D114" s="108"/>
    </row>
    <row r="115" spans="1:4" x14ac:dyDescent="0.2">
      <c r="A115" s="108"/>
      <c r="B115" s="108"/>
      <c r="C115" s="108"/>
      <c r="D115" s="108"/>
    </row>
    <row r="116" spans="1:4" x14ac:dyDescent="0.2">
      <c r="A116" s="108"/>
      <c r="B116" s="108"/>
      <c r="C116" s="108"/>
      <c r="D116" s="108"/>
    </row>
    <row r="117" spans="1:4" x14ac:dyDescent="0.2">
      <c r="A117" s="108"/>
      <c r="B117" s="108"/>
      <c r="C117" s="108"/>
      <c r="D117" s="108"/>
    </row>
    <row r="118" spans="1:4" x14ac:dyDescent="0.2">
      <c r="A118" s="108"/>
      <c r="B118" s="108"/>
      <c r="C118" s="108"/>
      <c r="D118" s="108"/>
    </row>
    <row r="119" spans="1:4" x14ac:dyDescent="0.2">
      <c r="A119" s="108"/>
      <c r="B119" s="108"/>
      <c r="C119" s="108"/>
      <c r="D119" s="108"/>
    </row>
    <row r="120" spans="1:4" x14ac:dyDescent="0.2">
      <c r="A120" s="108"/>
      <c r="B120" s="108"/>
      <c r="C120" s="108"/>
      <c r="D120" s="108"/>
    </row>
    <row r="121" spans="1:4" x14ac:dyDescent="0.2">
      <c r="A121" s="108"/>
      <c r="B121" s="108"/>
      <c r="C121" s="108"/>
      <c r="D121" s="108"/>
    </row>
    <row r="122" spans="1:4" x14ac:dyDescent="0.2">
      <c r="A122" s="108"/>
      <c r="B122" s="108"/>
      <c r="C122" s="108"/>
      <c r="D122" s="108"/>
    </row>
    <row r="123" spans="1:4" x14ac:dyDescent="0.2">
      <c r="A123" s="108"/>
      <c r="B123" s="108"/>
      <c r="C123" s="108"/>
      <c r="D123" s="108"/>
    </row>
    <row r="124" spans="1:4" x14ac:dyDescent="0.2">
      <c r="A124" s="108"/>
      <c r="B124" s="108"/>
      <c r="C124" s="108"/>
      <c r="D124" s="108"/>
    </row>
    <row r="125" spans="1:4" x14ac:dyDescent="0.2">
      <c r="A125" s="108"/>
      <c r="B125" s="108"/>
      <c r="C125" s="108"/>
      <c r="D125" s="108"/>
    </row>
    <row r="126" spans="1:4" x14ac:dyDescent="0.2">
      <c r="A126" s="108"/>
      <c r="B126" s="108"/>
      <c r="C126" s="108"/>
      <c r="D126" s="108"/>
    </row>
    <row r="127" spans="1:4" x14ac:dyDescent="0.2">
      <c r="A127" s="108"/>
      <c r="B127" s="108"/>
      <c r="C127" s="108"/>
      <c r="D127" s="108"/>
    </row>
    <row r="128" spans="1:4" x14ac:dyDescent="0.2">
      <c r="A128" s="108"/>
      <c r="B128" s="108"/>
      <c r="C128" s="108"/>
      <c r="D128" s="108"/>
    </row>
    <row r="129" spans="1:4" x14ac:dyDescent="0.2">
      <c r="A129" s="108"/>
      <c r="B129" s="108"/>
      <c r="C129" s="108"/>
      <c r="D129" s="108"/>
    </row>
    <row r="130" spans="1:4" x14ac:dyDescent="0.2">
      <c r="D130" s="108"/>
    </row>
  </sheetData>
  <mergeCells count="83">
    <mergeCell ref="B52:C52"/>
    <mergeCell ref="B53:C53"/>
    <mergeCell ref="B49:C49"/>
    <mergeCell ref="B50:C50"/>
    <mergeCell ref="B51:C51"/>
    <mergeCell ref="B30:C30"/>
    <mergeCell ref="A46:E46"/>
    <mergeCell ref="C47:E47"/>
    <mergeCell ref="B48:C48"/>
    <mergeCell ref="B40:C40"/>
    <mergeCell ref="A36:E36"/>
    <mergeCell ref="C37:E37"/>
    <mergeCell ref="B39:C39"/>
    <mergeCell ref="B38:C38"/>
    <mergeCell ref="B41:C41"/>
    <mergeCell ref="B42:C42"/>
    <mergeCell ref="B43:C43"/>
    <mergeCell ref="A1:E1"/>
    <mergeCell ref="B7:C7"/>
    <mergeCell ref="A3:E3"/>
    <mergeCell ref="C6:E6"/>
    <mergeCell ref="A5:E5"/>
    <mergeCell ref="B8:C8"/>
    <mergeCell ref="B9:C9"/>
    <mergeCell ref="A4:C4"/>
    <mergeCell ref="B10:C10"/>
    <mergeCell ref="B11:C11"/>
    <mergeCell ref="B12:C12"/>
    <mergeCell ref="B18:C18"/>
    <mergeCell ref="B19:C19"/>
    <mergeCell ref="B20:C20"/>
    <mergeCell ref="B33:C33"/>
    <mergeCell ref="B31:C31"/>
    <mergeCell ref="B32:C32"/>
    <mergeCell ref="A26:E26"/>
    <mergeCell ref="C27:E27"/>
    <mergeCell ref="A16:E16"/>
    <mergeCell ref="C17:E17"/>
    <mergeCell ref="B23:C23"/>
    <mergeCell ref="B21:C21"/>
    <mergeCell ref="B22:C22"/>
    <mergeCell ref="B28:C28"/>
    <mergeCell ref="B29:C29"/>
    <mergeCell ref="A56:E56"/>
    <mergeCell ref="C57:E57"/>
    <mergeCell ref="B58:C58"/>
    <mergeCell ref="B59:C59"/>
    <mergeCell ref="B60:C60"/>
    <mergeCell ref="B61:C61"/>
    <mergeCell ref="B62:C62"/>
    <mergeCell ref="B63:C63"/>
    <mergeCell ref="A66:E66"/>
    <mergeCell ref="C67:E67"/>
    <mergeCell ref="B68:C68"/>
    <mergeCell ref="B69:C69"/>
    <mergeCell ref="B70:C70"/>
    <mergeCell ref="B71:C71"/>
    <mergeCell ref="B72:C72"/>
    <mergeCell ref="B73:C73"/>
    <mergeCell ref="A76:E76"/>
    <mergeCell ref="C77:E77"/>
    <mergeCell ref="B78:C78"/>
    <mergeCell ref="B79:C79"/>
    <mergeCell ref="B80:C80"/>
    <mergeCell ref="B81:C81"/>
    <mergeCell ref="B82:C82"/>
    <mergeCell ref="B83:C83"/>
    <mergeCell ref="A86:E86"/>
    <mergeCell ref="C87:E87"/>
    <mergeCell ref="B88:C88"/>
    <mergeCell ref="B89:C89"/>
    <mergeCell ref="B90:C90"/>
    <mergeCell ref="B91:C91"/>
    <mergeCell ref="B92:C92"/>
    <mergeCell ref="B93:C93"/>
    <mergeCell ref="A96:E96"/>
    <mergeCell ref="C97:E97"/>
    <mergeCell ref="B98:C98"/>
    <mergeCell ref="B99:C99"/>
    <mergeCell ref="B100:C100"/>
    <mergeCell ref="B101:C101"/>
    <mergeCell ref="B102:C102"/>
    <mergeCell ref="B103:C103"/>
  </mergeCells>
  <printOptions gridLines="1"/>
  <pageMargins left="0.78740157480314965" right="0.78740157480314965" top="0.98425196850393704" bottom="0.59055118110236227" header="0.39370078740157483" footer="0.51181102362204722"/>
  <pageSetup scale="68" orientation="landscape" r:id="rId1"/>
  <headerFooter alignWithMargins="0">
    <oddHeader>&amp;C&amp;"Calibri,Normal"&amp;9MUSICACTION
DÉMARCHAGE &amp;R&amp;"Calibri,Gras"&amp;9&amp;P de &amp;N</oddHeader>
  </headerFooter>
  <rowBreaks count="3" manualBreakCount="3">
    <brk id="25" max="3" man="1"/>
    <brk id="55" max="3" man="1"/>
    <brk id="85" max="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E90FC-D120-4667-BEF3-E6B44BDA9DBE}">
  <sheetPr>
    <tabColor theme="7" tint="0.79998168889431442"/>
  </sheetPr>
  <dimension ref="A1:L53"/>
  <sheetViews>
    <sheetView zoomScaleNormal="100" zoomScaleSheetLayoutView="90" workbookViewId="0">
      <selection activeCell="A15" sqref="A15:K16"/>
    </sheetView>
  </sheetViews>
  <sheetFormatPr baseColWidth="10" defaultColWidth="11.42578125" defaultRowHeight="15" customHeight="1" x14ac:dyDescent="0.2"/>
  <cols>
    <col min="1" max="1" width="3.140625" style="2" customWidth="1"/>
    <col min="2" max="2" width="10" style="2" customWidth="1"/>
    <col min="3" max="3" width="17.42578125" style="2" customWidth="1"/>
    <col min="4" max="4" width="20.85546875" style="2" customWidth="1"/>
    <col min="5" max="5" width="9.85546875" style="2" customWidth="1"/>
    <col min="6" max="6" width="18.85546875" style="2" customWidth="1"/>
    <col min="7" max="7" width="12.85546875" style="2" customWidth="1"/>
    <col min="8" max="8" width="15" style="2" customWidth="1"/>
    <col min="9" max="9" width="12.85546875" style="2" customWidth="1"/>
    <col min="10" max="10" width="13.42578125" style="2" customWidth="1"/>
    <col min="11" max="11" width="13" style="2" customWidth="1"/>
    <col min="12" max="256" width="11.42578125" style="2"/>
    <col min="257" max="257" width="3.140625" style="2" customWidth="1"/>
    <col min="258" max="258" width="10" style="2" customWidth="1"/>
    <col min="259" max="259" width="17.42578125" style="2" customWidth="1"/>
    <col min="260" max="260" width="20.85546875" style="2" customWidth="1"/>
    <col min="261" max="261" width="12.85546875" style="2" customWidth="1"/>
    <col min="262" max="262" width="15.140625" style="2" customWidth="1"/>
    <col min="263" max="263" width="12.85546875" style="2" customWidth="1"/>
    <col min="264" max="264" width="15" style="2" customWidth="1"/>
    <col min="265" max="265" width="12.85546875" style="2" customWidth="1"/>
    <col min="266" max="266" width="13.42578125" style="2" customWidth="1"/>
    <col min="267" max="267" width="13" style="2" customWidth="1"/>
    <col min="268" max="512" width="11.42578125" style="2"/>
    <col min="513" max="513" width="3.140625" style="2" customWidth="1"/>
    <col min="514" max="514" width="10" style="2" customWidth="1"/>
    <col min="515" max="515" width="17.42578125" style="2" customWidth="1"/>
    <col min="516" max="516" width="20.85546875" style="2" customWidth="1"/>
    <col min="517" max="517" width="12.85546875" style="2" customWidth="1"/>
    <col min="518" max="518" width="15.140625" style="2" customWidth="1"/>
    <col min="519" max="519" width="12.85546875" style="2" customWidth="1"/>
    <col min="520" max="520" width="15" style="2" customWidth="1"/>
    <col min="521" max="521" width="12.85546875" style="2" customWidth="1"/>
    <col min="522" max="522" width="13.42578125" style="2" customWidth="1"/>
    <col min="523" max="523" width="13" style="2" customWidth="1"/>
    <col min="524" max="768" width="11.42578125" style="2"/>
    <col min="769" max="769" width="3.140625" style="2" customWidth="1"/>
    <col min="770" max="770" width="10" style="2" customWidth="1"/>
    <col min="771" max="771" width="17.42578125" style="2" customWidth="1"/>
    <col min="772" max="772" width="20.85546875" style="2" customWidth="1"/>
    <col min="773" max="773" width="12.85546875" style="2" customWidth="1"/>
    <col min="774" max="774" width="15.140625" style="2" customWidth="1"/>
    <col min="775" max="775" width="12.85546875" style="2" customWidth="1"/>
    <col min="776" max="776" width="15" style="2" customWidth="1"/>
    <col min="777" max="777" width="12.85546875" style="2" customWidth="1"/>
    <col min="778" max="778" width="13.42578125" style="2" customWidth="1"/>
    <col min="779" max="779" width="13" style="2" customWidth="1"/>
    <col min="780" max="1024" width="11.42578125" style="2"/>
    <col min="1025" max="1025" width="3.140625" style="2" customWidth="1"/>
    <col min="1026" max="1026" width="10" style="2" customWidth="1"/>
    <col min="1027" max="1027" width="17.42578125" style="2" customWidth="1"/>
    <col min="1028" max="1028" width="20.85546875" style="2" customWidth="1"/>
    <col min="1029" max="1029" width="12.85546875" style="2" customWidth="1"/>
    <col min="1030" max="1030" width="15.140625" style="2" customWidth="1"/>
    <col min="1031" max="1031" width="12.85546875" style="2" customWidth="1"/>
    <col min="1032" max="1032" width="15" style="2" customWidth="1"/>
    <col min="1033" max="1033" width="12.85546875" style="2" customWidth="1"/>
    <col min="1034" max="1034" width="13.42578125" style="2" customWidth="1"/>
    <col min="1035" max="1035" width="13" style="2" customWidth="1"/>
    <col min="1036" max="1280" width="11.42578125" style="2"/>
    <col min="1281" max="1281" width="3.140625" style="2" customWidth="1"/>
    <col min="1282" max="1282" width="10" style="2" customWidth="1"/>
    <col min="1283" max="1283" width="17.42578125" style="2" customWidth="1"/>
    <col min="1284" max="1284" width="20.85546875" style="2" customWidth="1"/>
    <col min="1285" max="1285" width="12.85546875" style="2" customWidth="1"/>
    <col min="1286" max="1286" width="15.140625" style="2" customWidth="1"/>
    <col min="1287" max="1287" width="12.85546875" style="2" customWidth="1"/>
    <col min="1288" max="1288" width="15" style="2" customWidth="1"/>
    <col min="1289" max="1289" width="12.85546875" style="2" customWidth="1"/>
    <col min="1290" max="1290" width="13.42578125" style="2" customWidth="1"/>
    <col min="1291" max="1291" width="13" style="2" customWidth="1"/>
    <col min="1292" max="1536" width="11.42578125" style="2"/>
    <col min="1537" max="1537" width="3.140625" style="2" customWidth="1"/>
    <col min="1538" max="1538" width="10" style="2" customWidth="1"/>
    <col min="1539" max="1539" width="17.42578125" style="2" customWidth="1"/>
    <col min="1540" max="1540" width="20.85546875" style="2" customWidth="1"/>
    <col min="1541" max="1541" width="12.85546875" style="2" customWidth="1"/>
    <col min="1542" max="1542" width="15.140625" style="2" customWidth="1"/>
    <col min="1543" max="1543" width="12.85546875" style="2" customWidth="1"/>
    <col min="1544" max="1544" width="15" style="2" customWidth="1"/>
    <col min="1545" max="1545" width="12.85546875" style="2" customWidth="1"/>
    <col min="1546" max="1546" width="13.42578125" style="2" customWidth="1"/>
    <col min="1547" max="1547" width="13" style="2" customWidth="1"/>
    <col min="1548" max="1792" width="11.42578125" style="2"/>
    <col min="1793" max="1793" width="3.140625" style="2" customWidth="1"/>
    <col min="1794" max="1794" width="10" style="2" customWidth="1"/>
    <col min="1795" max="1795" width="17.42578125" style="2" customWidth="1"/>
    <col min="1796" max="1796" width="20.85546875" style="2" customWidth="1"/>
    <col min="1797" max="1797" width="12.85546875" style="2" customWidth="1"/>
    <col min="1798" max="1798" width="15.140625" style="2" customWidth="1"/>
    <col min="1799" max="1799" width="12.85546875" style="2" customWidth="1"/>
    <col min="1800" max="1800" width="15" style="2" customWidth="1"/>
    <col min="1801" max="1801" width="12.85546875" style="2" customWidth="1"/>
    <col min="1802" max="1802" width="13.42578125" style="2" customWidth="1"/>
    <col min="1803" max="1803" width="13" style="2" customWidth="1"/>
    <col min="1804" max="2048" width="11.42578125" style="2"/>
    <col min="2049" max="2049" width="3.140625" style="2" customWidth="1"/>
    <col min="2050" max="2050" width="10" style="2" customWidth="1"/>
    <col min="2051" max="2051" width="17.42578125" style="2" customWidth="1"/>
    <col min="2052" max="2052" width="20.85546875" style="2" customWidth="1"/>
    <col min="2053" max="2053" width="12.85546875" style="2" customWidth="1"/>
    <col min="2054" max="2054" width="15.140625" style="2" customWidth="1"/>
    <col min="2055" max="2055" width="12.85546875" style="2" customWidth="1"/>
    <col min="2056" max="2056" width="15" style="2" customWidth="1"/>
    <col min="2057" max="2057" width="12.85546875" style="2" customWidth="1"/>
    <col min="2058" max="2058" width="13.42578125" style="2" customWidth="1"/>
    <col min="2059" max="2059" width="13" style="2" customWidth="1"/>
    <col min="2060" max="2304" width="11.42578125" style="2"/>
    <col min="2305" max="2305" width="3.140625" style="2" customWidth="1"/>
    <col min="2306" max="2306" width="10" style="2" customWidth="1"/>
    <col min="2307" max="2307" width="17.42578125" style="2" customWidth="1"/>
    <col min="2308" max="2308" width="20.85546875" style="2" customWidth="1"/>
    <col min="2309" max="2309" width="12.85546875" style="2" customWidth="1"/>
    <col min="2310" max="2310" width="15.140625" style="2" customWidth="1"/>
    <col min="2311" max="2311" width="12.85546875" style="2" customWidth="1"/>
    <col min="2312" max="2312" width="15" style="2" customWidth="1"/>
    <col min="2313" max="2313" width="12.85546875" style="2" customWidth="1"/>
    <col min="2314" max="2314" width="13.42578125" style="2" customWidth="1"/>
    <col min="2315" max="2315" width="13" style="2" customWidth="1"/>
    <col min="2316" max="2560" width="11.42578125" style="2"/>
    <col min="2561" max="2561" width="3.140625" style="2" customWidth="1"/>
    <col min="2562" max="2562" width="10" style="2" customWidth="1"/>
    <col min="2563" max="2563" width="17.42578125" style="2" customWidth="1"/>
    <col min="2564" max="2564" width="20.85546875" style="2" customWidth="1"/>
    <col min="2565" max="2565" width="12.85546875" style="2" customWidth="1"/>
    <col min="2566" max="2566" width="15.140625" style="2" customWidth="1"/>
    <col min="2567" max="2567" width="12.85546875" style="2" customWidth="1"/>
    <col min="2568" max="2568" width="15" style="2" customWidth="1"/>
    <col min="2569" max="2569" width="12.85546875" style="2" customWidth="1"/>
    <col min="2570" max="2570" width="13.42578125" style="2" customWidth="1"/>
    <col min="2571" max="2571" width="13" style="2" customWidth="1"/>
    <col min="2572" max="2816" width="11.42578125" style="2"/>
    <col min="2817" max="2817" width="3.140625" style="2" customWidth="1"/>
    <col min="2818" max="2818" width="10" style="2" customWidth="1"/>
    <col min="2819" max="2819" width="17.42578125" style="2" customWidth="1"/>
    <col min="2820" max="2820" width="20.85546875" style="2" customWidth="1"/>
    <col min="2821" max="2821" width="12.85546875" style="2" customWidth="1"/>
    <col min="2822" max="2822" width="15.140625" style="2" customWidth="1"/>
    <col min="2823" max="2823" width="12.85546875" style="2" customWidth="1"/>
    <col min="2824" max="2824" width="15" style="2" customWidth="1"/>
    <col min="2825" max="2825" width="12.85546875" style="2" customWidth="1"/>
    <col min="2826" max="2826" width="13.42578125" style="2" customWidth="1"/>
    <col min="2827" max="2827" width="13" style="2" customWidth="1"/>
    <col min="2828" max="3072" width="11.42578125" style="2"/>
    <col min="3073" max="3073" width="3.140625" style="2" customWidth="1"/>
    <col min="3074" max="3074" width="10" style="2" customWidth="1"/>
    <col min="3075" max="3075" width="17.42578125" style="2" customWidth="1"/>
    <col min="3076" max="3076" width="20.85546875" style="2" customWidth="1"/>
    <col min="3077" max="3077" width="12.85546875" style="2" customWidth="1"/>
    <col min="3078" max="3078" width="15.140625" style="2" customWidth="1"/>
    <col min="3079" max="3079" width="12.85546875" style="2" customWidth="1"/>
    <col min="3080" max="3080" width="15" style="2" customWidth="1"/>
    <col min="3081" max="3081" width="12.85546875" style="2" customWidth="1"/>
    <col min="3082" max="3082" width="13.42578125" style="2" customWidth="1"/>
    <col min="3083" max="3083" width="13" style="2" customWidth="1"/>
    <col min="3084" max="3328" width="11.42578125" style="2"/>
    <col min="3329" max="3329" width="3.140625" style="2" customWidth="1"/>
    <col min="3330" max="3330" width="10" style="2" customWidth="1"/>
    <col min="3331" max="3331" width="17.42578125" style="2" customWidth="1"/>
    <col min="3332" max="3332" width="20.85546875" style="2" customWidth="1"/>
    <col min="3333" max="3333" width="12.85546875" style="2" customWidth="1"/>
    <col min="3334" max="3334" width="15.140625" style="2" customWidth="1"/>
    <col min="3335" max="3335" width="12.85546875" style="2" customWidth="1"/>
    <col min="3336" max="3336" width="15" style="2" customWidth="1"/>
    <col min="3337" max="3337" width="12.85546875" style="2" customWidth="1"/>
    <col min="3338" max="3338" width="13.42578125" style="2" customWidth="1"/>
    <col min="3339" max="3339" width="13" style="2" customWidth="1"/>
    <col min="3340" max="3584" width="11.42578125" style="2"/>
    <col min="3585" max="3585" width="3.140625" style="2" customWidth="1"/>
    <col min="3586" max="3586" width="10" style="2" customWidth="1"/>
    <col min="3587" max="3587" width="17.42578125" style="2" customWidth="1"/>
    <col min="3588" max="3588" width="20.85546875" style="2" customWidth="1"/>
    <col min="3589" max="3589" width="12.85546875" style="2" customWidth="1"/>
    <col min="3590" max="3590" width="15.140625" style="2" customWidth="1"/>
    <col min="3591" max="3591" width="12.85546875" style="2" customWidth="1"/>
    <col min="3592" max="3592" width="15" style="2" customWidth="1"/>
    <col min="3593" max="3593" width="12.85546875" style="2" customWidth="1"/>
    <col min="3594" max="3594" width="13.42578125" style="2" customWidth="1"/>
    <col min="3595" max="3595" width="13" style="2" customWidth="1"/>
    <col min="3596" max="3840" width="11.42578125" style="2"/>
    <col min="3841" max="3841" width="3.140625" style="2" customWidth="1"/>
    <col min="3842" max="3842" width="10" style="2" customWidth="1"/>
    <col min="3843" max="3843" width="17.42578125" style="2" customWidth="1"/>
    <col min="3844" max="3844" width="20.85546875" style="2" customWidth="1"/>
    <col min="3845" max="3845" width="12.85546875" style="2" customWidth="1"/>
    <col min="3846" max="3846" width="15.140625" style="2" customWidth="1"/>
    <col min="3847" max="3847" width="12.85546875" style="2" customWidth="1"/>
    <col min="3848" max="3848" width="15" style="2" customWidth="1"/>
    <col min="3849" max="3849" width="12.85546875" style="2" customWidth="1"/>
    <col min="3850" max="3850" width="13.42578125" style="2" customWidth="1"/>
    <col min="3851" max="3851" width="13" style="2" customWidth="1"/>
    <col min="3852" max="4096" width="11.42578125" style="2"/>
    <col min="4097" max="4097" width="3.140625" style="2" customWidth="1"/>
    <col min="4098" max="4098" width="10" style="2" customWidth="1"/>
    <col min="4099" max="4099" width="17.42578125" style="2" customWidth="1"/>
    <col min="4100" max="4100" width="20.85546875" style="2" customWidth="1"/>
    <col min="4101" max="4101" width="12.85546875" style="2" customWidth="1"/>
    <col min="4102" max="4102" width="15.140625" style="2" customWidth="1"/>
    <col min="4103" max="4103" width="12.85546875" style="2" customWidth="1"/>
    <col min="4104" max="4104" width="15" style="2" customWidth="1"/>
    <col min="4105" max="4105" width="12.85546875" style="2" customWidth="1"/>
    <col min="4106" max="4106" width="13.42578125" style="2" customWidth="1"/>
    <col min="4107" max="4107" width="13" style="2" customWidth="1"/>
    <col min="4108" max="4352" width="11.42578125" style="2"/>
    <col min="4353" max="4353" width="3.140625" style="2" customWidth="1"/>
    <col min="4354" max="4354" width="10" style="2" customWidth="1"/>
    <col min="4355" max="4355" width="17.42578125" style="2" customWidth="1"/>
    <col min="4356" max="4356" width="20.85546875" style="2" customWidth="1"/>
    <col min="4357" max="4357" width="12.85546875" style="2" customWidth="1"/>
    <col min="4358" max="4358" width="15.140625" style="2" customWidth="1"/>
    <col min="4359" max="4359" width="12.85546875" style="2" customWidth="1"/>
    <col min="4360" max="4360" width="15" style="2" customWidth="1"/>
    <col min="4361" max="4361" width="12.85546875" style="2" customWidth="1"/>
    <col min="4362" max="4362" width="13.42578125" style="2" customWidth="1"/>
    <col min="4363" max="4363" width="13" style="2" customWidth="1"/>
    <col min="4364" max="4608" width="11.42578125" style="2"/>
    <col min="4609" max="4609" width="3.140625" style="2" customWidth="1"/>
    <col min="4610" max="4610" width="10" style="2" customWidth="1"/>
    <col min="4611" max="4611" width="17.42578125" style="2" customWidth="1"/>
    <col min="4612" max="4612" width="20.85546875" style="2" customWidth="1"/>
    <col min="4613" max="4613" width="12.85546875" style="2" customWidth="1"/>
    <col min="4614" max="4614" width="15.140625" style="2" customWidth="1"/>
    <col min="4615" max="4615" width="12.85546875" style="2" customWidth="1"/>
    <col min="4616" max="4616" width="15" style="2" customWidth="1"/>
    <col min="4617" max="4617" width="12.85546875" style="2" customWidth="1"/>
    <col min="4618" max="4618" width="13.42578125" style="2" customWidth="1"/>
    <col min="4619" max="4619" width="13" style="2" customWidth="1"/>
    <col min="4620" max="4864" width="11.42578125" style="2"/>
    <col min="4865" max="4865" width="3.140625" style="2" customWidth="1"/>
    <col min="4866" max="4866" width="10" style="2" customWidth="1"/>
    <col min="4867" max="4867" width="17.42578125" style="2" customWidth="1"/>
    <col min="4868" max="4868" width="20.85546875" style="2" customWidth="1"/>
    <col min="4869" max="4869" width="12.85546875" style="2" customWidth="1"/>
    <col min="4870" max="4870" width="15.140625" style="2" customWidth="1"/>
    <col min="4871" max="4871" width="12.85546875" style="2" customWidth="1"/>
    <col min="4872" max="4872" width="15" style="2" customWidth="1"/>
    <col min="4873" max="4873" width="12.85546875" style="2" customWidth="1"/>
    <col min="4874" max="4874" width="13.42578125" style="2" customWidth="1"/>
    <col min="4875" max="4875" width="13" style="2" customWidth="1"/>
    <col min="4876" max="5120" width="11.42578125" style="2"/>
    <col min="5121" max="5121" width="3.140625" style="2" customWidth="1"/>
    <col min="5122" max="5122" width="10" style="2" customWidth="1"/>
    <col min="5123" max="5123" width="17.42578125" style="2" customWidth="1"/>
    <col min="5124" max="5124" width="20.85546875" style="2" customWidth="1"/>
    <col min="5125" max="5125" width="12.85546875" style="2" customWidth="1"/>
    <col min="5126" max="5126" width="15.140625" style="2" customWidth="1"/>
    <col min="5127" max="5127" width="12.85546875" style="2" customWidth="1"/>
    <col min="5128" max="5128" width="15" style="2" customWidth="1"/>
    <col min="5129" max="5129" width="12.85546875" style="2" customWidth="1"/>
    <col min="5130" max="5130" width="13.42578125" style="2" customWidth="1"/>
    <col min="5131" max="5131" width="13" style="2" customWidth="1"/>
    <col min="5132" max="5376" width="11.42578125" style="2"/>
    <col min="5377" max="5377" width="3.140625" style="2" customWidth="1"/>
    <col min="5378" max="5378" width="10" style="2" customWidth="1"/>
    <col min="5379" max="5379" width="17.42578125" style="2" customWidth="1"/>
    <col min="5380" max="5380" width="20.85546875" style="2" customWidth="1"/>
    <col min="5381" max="5381" width="12.85546875" style="2" customWidth="1"/>
    <col min="5382" max="5382" width="15.140625" style="2" customWidth="1"/>
    <col min="5383" max="5383" width="12.85546875" style="2" customWidth="1"/>
    <col min="5384" max="5384" width="15" style="2" customWidth="1"/>
    <col min="5385" max="5385" width="12.85546875" style="2" customWidth="1"/>
    <col min="5386" max="5386" width="13.42578125" style="2" customWidth="1"/>
    <col min="5387" max="5387" width="13" style="2" customWidth="1"/>
    <col min="5388" max="5632" width="11.42578125" style="2"/>
    <col min="5633" max="5633" width="3.140625" style="2" customWidth="1"/>
    <col min="5634" max="5634" width="10" style="2" customWidth="1"/>
    <col min="5635" max="5635" width="17.42578125" style="2" customWidth="1"/>
    <col min="5636" max="5636" width="20.85546875" style="2" customWidth="1"/>
    <col min="5637" max="5637" width="12.85546875" style="2" customWidth="1"/>
    <col min="5638" max="5638" width="15.140625" style="2" customWidth="1"/>
    <col min="5639" max="5639" width="12.85546875" style="2" customWidth="1"/>
    <col min="5640" max="5640" width="15" style="2" customWidth="1"/>
    <col min="5641" max="5641" width="12.85546875" style="2" customWidth="1"/>
    <col min="5642" max="5642" width="13.42578125" style="2" customWidth="1"/>
    <col min="5643" max="5643" width="13" style="2" customWidth="1"/>
    <col min="5644" max="5888" width="11.42578125" style="2"/>
    <col min="5889" max="5889" width="3.140625" style="2" customWidth="1"/>
    <col min="5890" max="5890" width="10" style="2" customWidth="1"/>
    <col min="5891" max="5891" width="17.42578125" style="2" customWidth="1"/>
    <col min="5892" max="5892" width="20.85546875" style="2" customWidth="1"/>
    <col min="5893" max="5893" width="12.85546875" style="2" customWidth="1"/>
    <col min="5894" max="5894" width="15.140625" style="2" customWidth="1"/>
    <col min="5895" max="5895" width="12.85546875" style="2" customWidth="1"/>
    <col min="5896" max="5896" width="15" style="2" customWidth="1"/>
    <col min="5897" max="5897" width="12.85546875" style="2" customWidth="1"/>
    <col min="5898" max="5898" width="13.42578125" style="2" customWidth="1"/>
    <col min="5899" max="5899" width="13" style="2" customWidth="1"/>
    <col min="5900" max="6144" width="11.42578125" style="2"/>
    <col min="6145" max="6145" width="3.140625" style="2" customWidth="1"/>
    <col min="6146" max="6146" width="10" style="2" customWidth="1"/>
    <col min="6147" max="6147" width="17.42578125" style="2" customWidth="1"/>
    <col min="6148" max="6148" width="20.85546875" style="2" customWidth="1"/>
    <col min="6149" max="6149" width="12.85546875" style="2" customWidth="1"/>
    <col min="6150" max="6150" width="15.140625" style="2" customWidth="1"/>
    <col min="6151" max="6151" width="12.85546875" style="2" customWidth="1"/>
    <col min="6152" max="6152" width="15" style="2" customWidth="1"/>
    <col min="6153" max="6153" width="12.85546875" style="2" customWidth="1"/>
    <col min="6154" max="6154" width="13.42578125" style="2" customWidth="1"/>
    <col min="6155" max="6155" width="13" style="2" customWidth="1"/>
    <col min="6156" max="6400" width="11.42578125" style="2"/>
    <col min="6401" max="6401" width="3.140625" style="2" customWidth="1"/>
    <col min="6402" max="6402" width="10" style="2" customWidth="1"/>
    <col min="6403" max="6403" width="17.42578125" style="2" customWidth="1"/>
    <col min="6404" max="6404" width="20.85546875" style="2" customWidth="1"/>
    <col min="6405" max="6405" width="12.85546875" style="2" customWidth="1"/>
    <col min="6406" max="6406" width="15.140625" style="2" customWidth="1"/>
    <col min="6407" max="6407" width="12.85546875" style="2" customWidth="1"/>
    <col min="6408" max="6408" width="15" style="2" customWidth="1"/>
    <col min="6409" max="6409" width="12.85546875" style="2" customWidth="1"/>
    <col min="6410" max="6410" width="13.42578125" style="2" customWidth="1"/>
    <col min="6411" max="6411" width="13" style="2" customWidth="1"/>
    <col min="6412" max="6656" width="11.42578125" style="2"/>
    <col min="6657" max="6657" width="3.140625" style="2" customWidth="1"/>
    <col min="6658" max="6658" width="10" style="2" customWidth="1"/>
    <col min="6659" max="6659" width="17.42578125" style="2" customWidth="1"/>
    <col min="6660" max="6660" width="20.85546875" style="2" customWidth="1"/>
    <col min="6661" max="6661" width="12.85546875" style="2" customWidth="1"/>
    <col min="6662" max="6662" width="15.140625" style="2" customWidth="1"/>
    <col min="6663" max="6663" width="12.85546875" style="2" customWidth="1"/>
    <col min="6664" max="6664" width="15" style="2" customWidth="1"/>
    <col min="6665" max="6665" width="12.85546875" style="2" customWidth="1"/>
    <col min="6666" max="6666" width="13.42578125" style="2" customWidth="1"/>
    <col min="6667" max="6667" width="13" style="2" customWidth="1"/>
    <col min="6668" max="6912" width="11.42578125" style="2"/>
    <col min="6913" max="6913" width="3.140625" style="2" customWidth="1"/>
    <col min="6914" max="6914" width="10" style="2" customWidth="1"/>
    <col min="6915" max="6915" width="17.42578125" style="2" customWidth="1"/>
    <col min="6916" max="6916" width="20.85546875" style="2" customWidth="1"/>
    <col min="6917" max="6917" width="12.85546875" style="2" customWidth="1"/>
    <col min="6918" max="6918" width="15.140625" style="2" customWidth="1"/>
    <col min="6919" max="6919" width="12.85546875" style="2" customWidth="1"/>
    <col min="6920" max="6920" width="15" style="2" customWidth="1"/>
    <col min="6921" max="6921" width="12.85546875" style="2" customWidth="1"/>
    <col min="6922" max="6922" width="13.42578125" style="2" customWidth="1"/>
    <col min="6923" max="6923" width="13" style="2" customWidth="1"/>
    <col min="6924" max="7168" width="11.42578125" style="2"/>
    <col min="7169" max="7169" width="3.140625" style="2" customWidth="1"/>
    <col min="7170" max="7170" width="10" style="2" customWidth="1"/>
    <col min="7171" max="7171" width="17.42578125" style="2" customWidth="1"/>
    <col min="7172" max="7172" width="20.85546875" style="2" customWidth="1"/>
    <col min="7173" max="7173" width="12.85546875" style="2" customWidth="1"/>
    <col min="7174" max="7174" width="15.140625" style="2" customWidth="1"/>
    <col min="7175" max="7175" width="12.85546875" style="2" customWidth="1"/>
    <col min="7176" max="7176" width="15" style="2" customWidth="1"/>
    <col min="7177" max="7177" width="12.85546875" style="2" customWidth="1"/>
    <col min="7178" max="7178" width="13.42578125" style="2" customWidth="1"/>
    <col min="7179" max="7179" width="13" style="2" customWidth="1"/>
    <col min="7180" max="7424" width="11.42578125" style="2"/>
    <col min="7425" max="7425" width="3.140625" style="2" customWidth="1"/>
    <col min="7426" max="7426" width="10" style="2" customWidth="1"/>
    <col min="7427" max="7427" width="17.42578125" style="2" customWidth="1"/>
    <col min="7428" max="7428" width="20.85546875" style="2" customWidth="1"/>
    <col min="7429" max="7429" width="12.85546875" style="2" customWidth="1"/>
    <col min="7430" max="7430" width="15.140625" style="2" customWidth="1"/>
    <col min="7431" max="7431" width="12.85546875" style="2" customWidth="1"/>
    <col min="7432" max="7432" width="15" style="2" customWidth="1"/>
    <col min="7433" max="7433" width="12.85546875" style="2" customWidth="1"/>
    <col min="7434" max="7434" width="13.42578125" style="2" customWidth="1"/>
    <col min="7435" max="7435" width="13" style="2" customWidth="1"/>
    <col min="7436" max="7680" width="11.42578125" style="2"/>
    <col min="7681" max="7681" width="3.140625" style="2" customWidth="1"/>
    <col min="7682" max="7682" width="10" style="2" customWidth="1"/>
    <col min="7683" max="7683" width="17.42578125" style="2" customWidth="1"/>
    <col min="7684" max="7684" width="20.85546875" style="2" customWidth="1"/>
    <col min="7685" max="7685" width="12.85546875" style="2" customWidth="1"/>
    <col min="7686" max="7686" width="15.140625" style="2" customWidth="1"/>
    <col min="7687" max="7687" width="12.85546875" style="2" customWidth="1"/>
    <col min="7688" max="7688" width="15" style="2" customWidth="1"/>
    <col min="7689" max="7689" width="12.85546875" style="2" customWidth="1"/>
    <col min="7690" max="7690" width="13.42578125" style="2" customWidth="1"/>
    <col min="7691" max="7691" width="13" style="2" customWidth="1"/>
    <col min="7692" max="7936" width="11.42578125" style="2"/>
    <col min="7937" max="7937" width="3.140625" style="2" customWidth="1"/>
    <col min="7938" max="7938" width="10" style="2" customWidth="1"/>
    <col min="7939" max="7939" width="17.42578125" style="2" customWidth="1"/>
    <col min="7940" max="7940" width="20.85546875" style="2" customWidth="1"/>
    <col min="7941" max="7941" width="12.85546875" style="2" customWidth="1"/>
    <col min="7942" max="7942" width="15.140625" style="2" customWidth="1"/>
    <col min="7943" max="7943" width="12.85546875" style="2" customWidth="1"/>
    <col min="7944" max="7944" width="15" style="2" customWidth="1"/>
    <col min="7945" max="7945" width="12.85546875" style="2" customWidth="1"/>
    <col min="7946" max="7946" width="13.42578125" style="2" customWidth="1"/>
    <col min="7947" max="7947" width="13" style="2" customWidth="1"/>
    <col min="7948" max="8192" width="11.42578125" style="2"/>
    <col min="8193" max="8193" width="3.140625" style="2" customWidth="1"/>
    <col min="8194" max="8194" width="10" style="2" customWidth="1"/>
    <col min="8195" max="8195" width="17.42578125" style="2" customWidth="1"/>
    <col min="8196" max="8196" width="20.85546875" style="2" customWidth="1"/>
    <col min="8197" max="8197" width="12.85546875" style="2" customWidth="1"/>
    <col min="8198" max="8198" width="15.140625" style="2" customWidth="1"/>
    <col min="8199" max="8199" width="12.85546875" style="2" customWidth="1"/>
    <col min="8200" max="8200" width="15" style="2" customWidth="1"/>
    <col min="8201" max="8201" width="12.85546875" style="2" customWidth="1"/>
    <col min="8202" max="8202" width="13.42578125" style="2" customWidth="1"/>
    <col min="8203" max="8203" width="13" style="2" customWidth="1"/>
    <col min="8204" max="8448" width="11.42578125" style="2"/>
    <col min="8449" max="8449" width="3.140625" style="2" customWidth="1"/>
    <col min="8450" max="8450" width="10" style="2" customWidth="1"/>
    <col min="8451" max="8451" width="17.42578125" style="2" customWidth="1"/>
    <col min="8452" max="8452" width="20.85546875" style="2" customWidth="1"/>
    <col min="8453" max="8453" width="12.85546875" style="2" customWidth="1"/>
    <col min="8454" max="8454" width="15.140625" style="2" customWidth="1"/>
    <col min="8455" max="8455" width="12.85546875" style="2" customWidth="1"/>
    <col min="8456" max="8456" width="15" style="2" customWidth="1"/>
    <col min="8457" max="8457" width="12.85546875" style="2" customWidth="1"/>
    <col min="8458" max="8458" width="13.42578125" style="2" customWidth="1"/>
    <col min="8459" max="8459" width="13" style="2" customWidth="1"/>
    <col min="8460" max="8704" width="11.42578125" style="2"/>
    <col min="8705" max="8705" width="3.140625" style="2" customWidth="1"/>
    <col min="8706" max="8706" width="10" style="2" customWidth="1"/>
    <col min="8707" max="8707" width="17.42578125" style="2" customWidth="1"/>
    <col min="8708" max="8708" width="20.85546875" style="2" customWidth="1"/>
    <col min="8709" max="8709" width="12.85546875" style="2" customWidth="1"/>
    <col min="8710" max="8710" width="15.140625" style="2" customWidth="1"/>
    <col min="8711" max="8711" width="12.85546875" style="2" customWidth="1"/>
    <col min="8712" max="8712" width="15" style="2" customWidth="1"/>
    <col min="8713" max="8713" width="12.85546875" style="2" customWidth="1"/>
    <col min="8714" max="8714" width="13.42578125" style="2" customWidth="1"/>
    <col min="8715" max="8715" width="13" style="2" customWidth="1"/>
    <col min="8716" max="8960" width="11.42578125" style="2"/>
    <col min="8961" max="8961" width="3.140625" style="2" customWidth="1"/>
    <col min="8962" max="8962" width="10" style="2" customWidth="1"/>
    <col min="8963" max="8963" width="17.42578125" style="2" customWidth="1"/>
    <col min="8964" max="8964" width="20.85546875" style="2" customWidth="1"/>
    <col min="8965" max="8965" width="12.85546875" style="2" customWidth="1"/>
    <col min="8966" max="8966" width="15.140625" style="2" customWidth="1"/>
    <col min="8967" max="8967" width="12.85546875" style="2" customWidth="1"/>
    <col min="8968" max="8968" width="15" style="2" customWidth="1"/>
    <col min="8969" max="8969" width="12.85546875" style="2" customWidth="1"/>
    <col min="8970" max="8970" width="13.42578125" style="2" customWidth="1"/>
    <col min="8971" max="8971" width="13" style="2" customWidth="1"/>
    <col min="8972" max="9216" width="11.42578125" style="2"/>
    <col min="9217" max="9217" width="3.140625" style="2" customWidth="1"/>
    <col min="9218" max="9218" width="10" style="2" customWidth="1"/>
    <col min="9219" max="9219" width="17.42578125" style="2" customWidth="1"/>
    <col min="9220" max="9220" width="20.85546875" style="2" customWidth="1"/>
    <col min="9221" max="9221" width="12.85546875" style="2" customWidth="1"/>
    <col min="9222" max="9222" width="15.140625" style="2" customWidth="1"/>
    <col min="9223" max="9223" width="12.85546875" style="2" customWidth="1"/>
    <col min="9224" max="9224" width="15" style="2" customWidth="1"/>
    <col min="9225" max="9225" width="12.85546875" style="2" customWidth="1"/>
    <col min="9226" max="9226" width="13.42578125" style="2" customWidth="1"/>
    <col min="9227" max="9227" width="13" style="2" customWidth="1"/>
    <col min="9228" max="9472" width="11.42578125" style="2"/>
    <col min="9473" max="9473" width="3.140625" style="2" customWidth="1"/>
    <col min="9474" max="9474" width="10" style="2" customWidth="1"/>
    <col min="9475" max="9475" width="17.42578125" style="2" customWidth="1"/>
    <col min="9476" max="9476" width="20.85546875" style="2" customWidth="1"/>
    <col min="9477" max="9477" width="12.85546875" style="2" customWidth="1"/>
    <col min="9478" max="9478" width="15.140625" style="2" customWidth="1"/>
    <col min="9479" max="9479" width="12.85546875" style="2" customWidth="1"/>
    <col min="9480" max="9480" width="15" style="2" customWidth="1"/>
    <col min="9481" max="9481" width="12.85546875" style="2" customWidth="1"/>
    <col min="9482" max="9482" width="13.42578125" style="2" customWidth="1"/>
    <col min="9483" max="9483" width="13" style="2" customWidth="1"/>
    <col min="9484" max="9728" width="11.42578125" style="2"/>
    <col min="9729" max="9729" width="3.140625" style="2" customWidth="1"/>
    <col min="9730" max="9730" width="10" style="2" customWidth="1"/>
    <col min="9731" max="9731" width="17.42578125" style="2" customWidth="1"/>
    <col min="9732" max="9732" width="20.85546875" style="2" customWidth="1"/>
    <col min="9733" max="9733" width="12.85546875" style="2" customWidth="1"/>
    <col min="9734" max="9734" width="15.140625" style="2" customWidth="1"/>
    <col min="9735" max="9735" width="12.85546875" style="2" customWidth="1"/>
    <col min="9736" max="9736" width="15" style="2" customWidth="1"/>
    <col min="9737" max="9737" width="12.85546875" style="2" customWidth="1"/>
    <col min="9738" max="9738" width="13.42578125" style="2" customWidth="1"/>
    <col min="9739" max="9739" width="13" style="2" customWidth="1"/>
    <col min="9740" max="9984" width="11.42578125" style="2"/>
    <col min="9985" max="9985" width="3.140625" style="2" customWidth="1"/>
    <col min="9986" max="9986" width="10" style="2" customWidth="1"/>
    <col min="9987" max="9987" width="17.42578125" style="2" customWidth="1"/>
    <col min="9988" max="9988" width="20.85546875" style="2" customWidth="1"/>
    <col min="9989" max="9989" width="12.85546875" style="2" customWidth="1"/>
    <col min="9990" max="9990" width="15.140625" style="2" customWidth="1"/>
    <col min="9991" max="9991" width="12.85546875" style="2" customWidth="1"/>
    <col min="9992" max="9992" width="15" style="2" customWidth="1"/>
    <col min="9993" max="9993" width="12.85546875" style="2" customWidth="1"/>
    <col min="9994" max="9994" width="13.42578125" style="2" customWidth="1"/>
    <col min="9995" max="9995" width="13" style="2" customWidth="1"/>
    <col min="9996" max="10240" width="11.42578125" style="2"/>
    <col min="10241" max="10241" width="3.140625" style="2" customWidth="1"/>
    <col min="10242" max="10242" width="10" style="2" customWidth="1"/>
    <col min="10243" max="10243" width="17.42578125" style="2" customWidth="1"/>
    <col min="10244" max="10244" width="20.85546875" style="2" customWidth="1"/>
    <col min="10245" max="10245" width="12.85546875" style="2" customWidth="1"/>
    <col min="10246" max="10246" width="15.140625" style="2" customWidth="1"/>
    <col min="10247" max="10247" width="12.85546875" style="2" customWidth="1"/>
    <col min="10248" max="10248" width="15" style="2" customWidth="1"/>
    <col min="10249" max="10249" width="12.85546875" style="2" customWidth="1"/>
    <col min="10250" max="10250" width="13.42578125" style="2" customWidth="1"/>
    <col min="10251" max="10251" width="13" style="2" customWidth="1"/>
    <col min="10252" max="10496" width="11.42578125" style="2"/>
    <col min="10497" max="10497" width="3.140625" style="2" customWidth="1"/>
    <col min="10498" max="10498" width="10" style="2" customWidth="1"/>
    <col min="10499" max="10499" width="17.42578125" style="2" customWidth="1"/>
    <col min="10500" max="10500" width="20.85546875" style="2" customWidth="1"/>
    <col min="10501" max="10501" width="12.85546875" style="2" customWidth="1"/>
    <col min="10502" max="10502" width="15.140625" style="2" customWidth="1"/>
    <col min="10503" max="10503" width="12.85546875" style="2" customWidth="1"/>
    <col min="10504" max="10504" width="15" style="2" customWidth="1"/>
    <col min="10505" max="10505" width="12.85546875" style="2" customWidth="1"/>
    <col min="10506" max="10506" width="13.42578125" style="2" customWidth="1"/>
    <col min="10507" max="10507" width="13" style="2" customWidth="1"/>
    <col min="10508" max="10752" width="11.42578125" style="2"/>
    <col min="10753" max="10753" width="3.140625" style="2" customWidth="1"/>
    <col min="10754" max="10754" width="10" style="2" customWidth="1"/>
    <col min="10755" max="10755" width="17.42578125" style="2" customWidth="1"/>
    <col min="10756" max="10756" width="20.85546875" style="2" customWidth="1"/>
    <col min="10757" max="10757" width="12.85546875" style="2" customWidth="1"/>
    <col min="10758" max="10758" width="15.140625" style="2" customWidth="1"/>
    <col min="10759" max="10759" width="12.85546875" style="2" customWidth="1"/>
    <col min="10760" max="10760" width="15" style="2" customWidth="1"/>
    <col min="10761" max="10761" width="12.85546875" style="2" customWidth="1"/>
    <col min="10762" max="10762" width="13.42578125" style="2" customWidth="1"/>
    <col min="10763" max="10763" width="13" style="2" customWidth="1"/>
    <col min="10764" max="11008" width="11.42578125" style="2"/>
    <col min="11009" max="11009" width="3.140625" style="2" customWidth="1"/>
    <col min="11010" max="11010" width="10" style="2" customWidth="1"/>
    <col min="11011" max="11011" width="17.42578125" style="2" customWidth="1"/>
    <col min="11012" max="11012" width="20.85546875" style="2" customWidth="1"/>
    <col min="11013" max="11013" width="12.85546875" style="2" customWidth="1"/>
    <col min="11014" max="11014" width="15.140625" style="2" customWidth="1"/>
    <col min="11015" max="11015" width="12.85546875" style="2" customWidth="1"/>
    <col min="11016" max="11016" width="15" style="2" customWidth="1"/>
    <col min="11017" max="11017" width="12.85546875" style="2" customWidth="1"/>
    <col min="11018" max="11018" width="13.42578125" style="2" customWidth="1"/>
    <col min="11019" max="11019" width="13" style="2" customWidth="1"/>
    <col min="11020" max="11264" width="11.42578125" style="2"/>
    <col min="11265" max="11265" width="3.140625" style="2" customWidth="1"/>
    <col min="11266" max="11266" width="10" style="2" customWidth="1"/>
    <col min="11267" max="11267" width="17.42578125" style="2" customWidth="1"/>
    <col min="11268" max="11268" width="20.85546875" style="2" customWidth="1"/>
    <col min="11269" max="11269" width="12.85546875" style="2" customWidth="1"/>
    <col min="11270" max="11270" width="15.140625" style="2" customWidth="1"/>
    <col min="11271" max="11271" width="12.85546875" style="2" customWidth="1"/>
    <col min="11272" max="11272" width="15" style="2" customWidth="1"/>
    <col min="11273" max="11273" width="12.85546875" style="2" customWidth="1"/>
    <col min="11274" max="11274" width="13.42578125" style="2" customWidth="1"/>
    <col min="11275" max="11275" width="13" style="2" customWidth="1"/>
    <col min="11276" max="11520" width="11.42578125" style="2"/>
    <col min="11521" max="11521" width="3.140625" style="2" customWidth="1"/>
    <col min="11522" max="11522" width="10" style="2" customWidth="1"/>
    <col min="11523" max="11523" width="17.42578125" style="2" customWidth="1"/>
    <col min="11524" max="11524" width="20.85546875" style="2" customWidth="1"/>
    <col min="11525" max="11525" width="12.85546875" style="2" customWidth="1"/>
    <col min="11526" max="11526" width="15.140625" style="2" customWidth="1"/>
    <col min="11527" max="11527" width="12.85546875" style="2" customWidth="1"/>
    <col min="11528" max="11528" width="15" style="2" customWidth="1"/>
    <col min="11529" max="11529" width="12.85546875" style="2" customWidth="1"/>
    <col min="11530" max="11530" width="13.42578125" style="2" customWidth="1"/>
    <col min="11531" max="11531" width="13" style="2" customWidth="1"/>
    <col min="11532" max="11776" width="11.42578125" style="2"/>
    <col min="11777" max="11777" width="3.140625" style="2" customWidth="1"/>
    <col min="11778" max="11778" width="10" style="2" customWidth="1"/>
    <col min="11779" max="11779" width="17.42578125" style="2" customWidth="1"/>
    <col min="11780" max="11780" width="20.85546875" style="2" customWidth="1"/>
    <col min="11781" max="11781" width="12.85546875" style="2" customWidth="1"/>
    <col min="11782" max="11782" width="15.140625" style="2" customWidth="1"/>
    <col min="11783" max="11783" width="12.85546875" style="2" customWidth="1"/>
    <col min="11784" max="11784" width="15" style="2" customWidth="1"/>
    <col min="11785" max="11785" width="12.85546875" style="2" customWidth="1"/>
    <col min="11786" max="11786" width="13.42578125" style="2" customWidth="1"/>
    <col min="11787" max="11787" width="13" style="2" customWidth="1"/>
    <col min="11788" max="12032" width="11.42578125" style="2"/>
    <col min="12033" max="12033" width="3.140625" style="2" customWidth="1"/>
    <col min="12034" max="12034" width="10" style="2" customWidth="1"/>
    <col min="12035" max="12035" width="17.42578125" style="2" customWidth="1"/>
    <col min="12036" max="12036" width="20.85546875" style="2" customWidth="1"/>
    <col min="12037" max="12037" width="12.85546875" style="2" customWidth="1"/>
    <col min="12038" max="12038" width="15.140625" style="2" customWidth="1"/>
    <col min="12039" max="12039" width="12.85546875" style="2" customWidth="1"/>
    <col min="12040" max="12040" width="15" style="2" customWidth="1"/>
    <col min="12041" max="12041" width="12.85546875" style="2" customWidth="1"/>
    <col min="12042" max="12042" width="13.42578125" style="2" customWidth="1"/>
    <col min="12043" max="12043" width="13" style="2" customWidth="1"/>
    <col min="12044" max="12288" width="11.42578125" style="2"/>
    <col min="12289" max="12289" width="3.140625" style="2" customWidth="1"/>
    <col min="12290" max="12290" width="10" style="2" customWidth="1"/>
    <col min="12291" max="12291" width="17.42578125" style="2" customWidth="1"/>
    <col min="12292" max="12292" width="20.85546875" style="2" customWidth="1"/>
    <col min="12293" max="12293" width="12.85546875" style="2" customWidth="1"/>
    <col min="12294" max="12294" width="15.140625" style="2" customWidth="1"/>
    <col min="12295" max="12295" width="12.85546875" style="2" customWidth="1"/>
    <col min="12296" max="12296" width="15" style="2" customWidth="1"/>
    <col min="12297" max="12297" width="12.85546875" style="2" customWidth="1"/>
    <col min="12298" max="12298" width="13.42578125" style="2" customWidth="1"/>
    <col min="12299" max="12299" width="13" style="2" customWidth="1"/>
    <col min="12300" max="12544" width="11.42578125" style="2"/>
    <col min="12545" max="12545" width="3.140625" style="2" customWidth="1"/>
    <col min="12546" max="12546" width="10" style="2" customWidth="1"/>
    <col min="12547" max="12547" width="17.42578125" style="2" customWidth="1"/>
    <col min="12548" max="12548" width="20.85546875" style="2" customWidth="1"/>
    <col min="12549" max="12549" width="12.85546875" style="2" customWidth="1"/>
    <col min="12550" max="12550" width="15.140625" style="2" customWidth="1"/>
    <col min="12551" max="12551" width="12.85546875" style="2" customWidth="1"/>
    <col min="12552" max="12552" width="15" style="2" customWidth="1"/>
    <col min="12553" max="12553" width="12.85546875" style="2" customWidth="1"/>
    <col min="12554" max="12554" width="13.42578125" style="2" customWidth="1"/>
    <col min="12555" max="12555" width="13" style="2" customWidth="1"/>
    <col min="12556" max="12800" width="11.42578125" style="2"/>
    <col min="12801" max="12801" width="3.140625" style="2" customWidth="1"/>
    <col min="12802" max="12802" width="10" style="2" customWidth="1"/>
    <col min="12803" max="12803" width="17.42578125" style="2" customWidth="1"/>
    <col min="12804" max="12804" width="20.85546875" style="2" customWidth="1"/>
    <col min="12805" max="12805" width="12.85546875" style="2" customWidth="1"/>
    <col min="12806" max="12806" width="15.140625" style="2" customWidth="1"/>
    <col min="12807" max="12807" width="12.85546875" style="2" customWidth="1"/>
    <col min="12808" max="12808" width="15" style="2" customWidth="1"/>
    <col min="12809" max="12809" width="12.85546875" style="2" customWidth="1"/>
    <col min="12810" max="12810" width="13.42578125" style="2" customWidth="1"/>
    <col min="12811" max="12811" width="13" style="2" customWidth="1"/>
    <col min="12812" max="13056" width="11.42578125" style="2"/>
    <col min="13057" max="13057" width="3.140625" style="2" customWidth="1"/>
    <col min="13058" max="13058" width="10" style="2" customWidth="1"/>
    <col min="13059" max="13059" width="17.42578125" style="2" customWidth="1"/>
    <col min="13060" max="13060" width="20.85546875" style="2" customWidth="1"/>
    <col min="13061" max="13061" width="12.85546875" style="2" customWidth="1"/>
    <col min="13062" max="13062" width="15.140625" style="2" customWidth="1"/>
    <col min="13063" max="13063" width="12.85546875" style="2" customWidth="1"/>
    <col min="13064" max="13064" width="15" style="2" customWidth="1"/>
    <col min="13065" max="13065" width="12.85546875" style="2" customWidth="1"/>
    <col min="13066" max="13066" width="13.42578125" style="2" customWidth="1"/>
    <col min="13067" max="13067" width="13" style="2" customWidth="1"/>
    <col min="13068" max="13312" width="11.42578125" style="2"/>
    <col min="13313" max="13313" width="3.140625" style="2" customWidth="1"/>
    <col min="13314" max="13314" width="10" style="2" customWidth="1"/>
    <col min="13315" max="13315" width="17.42578125" style="2" customWidth="1"/>
    <col min="13316" max="13316" width="20.85546875" style="2" customWidth="1"/>
    <col min="13317" max="13317" width="12.85546875" style="2" customWidth="1"/>
    <col min="13318" max="13318" width="15.140625" style="2" customWidth="1"/>
    <col min="13319" max="13319" width="12.85546875" style="2" customWidth="1"/>
    <col min="13320" max="13320" width="15" style="2" customWidth="1"/>
    <col min="13321" max="13321" width="12.85546875" style="2" customWidth="1"/>
    <col min="13322" max="13322" width="13.42578125" style="2" customWidth="1"/>
    <col min="13323" max="13323" width="13" style="2" customWidth="1"/>
    <col min="13324" max="13568" width="11.42578125" style="2"/>
    <col min="13569" max="13569" width="3.140625" style="2" customWidth="1"/>
    <col min="13570" max="13570" width="10" style="2" customWidth="1"/>
    <col min="13571" max="13571" width="17.42578125" style="2" customWidth="1"/>
    <col min="13572" max="13572" width="20.85546875" style="2" customWidth="1"/>
    <col min="13573" max="13573" width="12.85546875" style="2" customWidth="1"/>
    <col min="13574" max="13574" width="15.140625" style="2" customWidth="1"/>
    <col min="13575" max="13575" width="12.85546875" style="2" customWidth="1"/>
    <col min="13576" max="13576" width="15" style="2" customWidth="1"/>
    <col min="13577" max="13577" width="12.85546875" style="2" customWidth="1"/>
    <col min="13578" max="13578" width="13.42578125" style="2" customWidth="1"/>
    <col min="13579" max="13579" width="13" style="2" customWidth="1"/>
    <col min="13580" max="13824" width="11.42578125" style="2"/>
    <col min="13825" max="13825" width="3.140625" style="2" customWidth="1"/>
    <col min="13826" max="13826" width="10" style="2" customWidth="1"/>
    <col min="13827" max="13827" width="17.42578125" style="2" customWidth="1"/>
    <col min="13828" max="13828" width="20.85546875" style="2" customWidth="1"/>
    <col min="13829" max="13829" width="12.85546875" style="2" customWidth="1"/>
    <col min="13830" max="13830" width="15.140625" style="2" customWidth="1"/>
    <col min="13831" max="13831" width="12.85546875" style="2" customWidth="1"/>
    <col min="13832" max="13832" width="15" style="2" customWidth="1"/>
    <col min="13833" max="13833" width="12.85546875" style="2" customWidth="1"/>
    <col min="13834" max="13834" width="13.42578125" style="2" customWidth="1"/>
    <col min="13835" max="13835" width="13" style="2" customWidth="1"/>
    <col min="13836" max="14080" width="11.42578125" style="2"/>
    <col min="14081" max="14081" width="3.140625" style="2" customWidth="1"/>
    <col min="14082" max="14082" width="10" style="2" customWidth="1"/>
    <col min="14083" max="14083" width="17.42578125" style="2" customWidth="1"/>
    <col min="14084" max="14084" width="20.85546875" style="2" customWidth="1"/>
    <col min="14085" max="14085" width="12.85546875" style="2" customWidth="1"/>
    <col min="14086" max="14086" width="15.140625" style="2" customWidth="1"/>
    <col min="14087" max="14087" width="12.85546875" style="2" customWidth="1"/>
    <col min="14088" max="14088" width="15" style="2" customWidth="1"/>
    <col min="14089" max="14089" width="12.85546875" style="2" customWidth="1"/>
    <col min="14090" max="14090" width="13.42578125" style="2" customWidth="1"/>
    <col min="14091" max="14091" width="13" style="2" customWidth="1"/>
    <col min="14092" max="14336" width="11.42578125" style="2"/>
    <col min="14337" max="14337" width="3.140625" style="2" customWidth="1"/>
    <col min="14338" max="14338" width="10" style="2" customWidth="1"/>
    <col min="14339" max="14339" width="17.42578125" style="2" customWidth="1"/>
    <col min="14340" max="14340" width="20.85546875" style="2" customWidth="1"/>
    <col min="14341" max="14341" width="12.85546875" style="2" customWidth="1"/>
    <col min="14342" max="14342" width="15.140625" style="2" customWidth="1"/>
    <col min="14343" max="14343" width="12.85546875" style="2" customWidth="1"/>
    <col min="14344" max="14344" width="15" style="2" customWidth="1"/>
    <col min="14345" max="14345" width="12.85546875" style="2" customWidth="1"/>
    <col min="14346" max="14346" width="13.42578125" style="2" customWidth="1"/>
    <col min="14347" max="14347" width="13" style="2" customWidth="1"/>
    <col min="14348" max="14592" width="11.42578125" style="2"/>
    <col min="14593" max="14593" width="3.140625" style="2" customWidth="1"/>
    <col min="14594" max="14594" width="10" style="2" customWidth="1"/>
    <col min="14595" max="14595" width="17.42578125" style="2" customWidth="1"/>
    <col min="14596" max="14596" width="20.85546875" style="2" customWidth="1"/>
    <col min="14597" max="14597" width="12.85546875" style="2" customWidth="1"/>
    <col min="14598" max="14598" width="15.140625" style="2" customWidth="1"/>
    <col min="14599" max="14599" width="12.85546875" style="2" customWidth="1"/>
    <col min="14600" max="14600" width="15" style="2" customWidth="1"/>
    <col min="14601" max="14601" width="12.85546875" style="2" customWidth="1"/>
    <col min="14602" max="14602" width="13.42578125" style="2" customWidth="1"/>
    <col min="14603" max="14603" width="13" style="2" customWidth="1"/>
    <col min="14604" max="14848" width="11.42578125" style="2"/>
    <col min="14849" max="14849" width="3.140625" style="2" customWidth="1"/>
    <col min="14850" max="14850" width="10" style="2" customWidth="1"/>
    <col min="14851" max="14851" width="17.42578125" style="2" customWidth="1"/>
    <col min="14852" max="14852" width="20.85546875" style="2" customWidth="1"/>
    <col min="14853" max="14853" width="12.85546875" style="2" customWidth="1"/>
    <col min="14854" max="14854" width="15.140625" style="2" customWidth="1"/>
    <col min="14855" max="14855" width="12.85546875" style="2" customWidth="1"/>
    <col min="14856" max="14856" width="15" style="2" customWidth="1"/>
    <col min="14857" max="14857" width="12.85546875" style="2" customWidth="1"/>
    <col min="14858" max="14858" width="13.42578125" style="2" customWidth="1"/>
    <col min="14859" max="14859" width="13" style="2" customWidth="1"/>
    <col min="14860" max="15104" width="11.42578125" style="2"/>
    <col min="15105" max="15105" width="3.140625" style="2" customWidth="1"/>
    <col min="15106" max="15106" width="10" style="2" customWidth="1"/>
    <col min="15107" max="15107" width="17.42578125" style="2" customWidth="1"/>
    <col min="15108" max="15108" width="20.85546875" style="2" customWidth="1"/>
    <col min="15109" max="15109" width="12.85546875" style="2" customWidth="1"/>
    <col min="15110" max="15110" width="15.140625" style="2" customWidth="1"/>
    <col min="15111" max="15111" width="12.85546875" style="2" customWidth="1"/>
    <col min="15112" max="15112" width="15" style="2" customWidth="1"/>
    <col min="15113" max="15113" width="12.85546875" style="2" customWidth="1"/>
    <col min="15114" max="15114" width="13.42578125" style="2" customWidth="1"/>
    <col min="15115" max="15115" width="13" style="2" customWidth="1"/>
    <col min="15116" max="15360" width="11.42578125" style="2"/>
    <col min="15361" max="15361" width="3.140625" style="2" customWidth="1"/>
    <col min="15362" max="15362" width="10" style="2" customWidth="1"/>
    <col min="15363" max="15363" width="17.42578125" style="2" customWidth="1"/>
    <col min="15364" max="15364" width="20.85546875" style="2" customWidth="1"/>
    <col min="15365" max="15365" width="12.85546875" style="2" customWidth="1"/>
    <col min="15366" max="15366" width="15.140625" style="2" customWidth="1"/>
    <col min="15367" max="15367" width="12.85546875" style="2" customWidth="1"/>
    <col min="15368" max="15368" width="15" style="2" customWidth="1"/>
    <col min="15369" max="15369" width="12.85546875" style="2" customWidth="1"/>
    <col min="15370" max="15370" width="13.42578125" style="2" customWidth="1"/>
    <col min="15371" max="15371" width="13" style="2" customWidth="1"/>
    <col min="15372" max="15616" width="11.42578125" style="2"/>
    <col min="15617" max="15617" width="3.140625" style="2" customWidth="1"/>
    <col min="15618" max="15618" width="10" style="2" customWidth="1"/>
    <col min="15619" max="15619" width="17.42578125" style="2" customWidth="1"/>
    <col min="15620" max="15620" width="20.85546875" style="2" customWidth="1"/>
    <col min="15621" max="15621" width="12.85546875" style="2" customWidth="1"/>
    <col min="15622" max="15622" width="15.140625" style="2" customWidth="1"/>
    <col min="15623" max="15623" width="12.85546875" style="2" customWidth="1"/>
    <col min="15624" max="15624" width="15" style="2" customWidth="1"/>
    <col min="15625" max="15625" width="12.85546875" style="2" customWidth="1"/>
    <col min="15626" max="15626" width="13.42578125" style="2" customWidth="1"/>
    <col min="15627" max="15627" width="13" style="2" customWidth="1"/>
    <col min="15628" max="15872" width="11.42578125" style="2"/>
    <col min="15873" max="15873" width="3.140625" style="2" customWidth="1"/>
    <col min="15874" max="15874" width="10" style="2" customWidth="1"/>
    <col min="15875" max="15875" width="17.42578125" style="2" customWidth="1"/>
    <col min="15876" max="15876" width="20.85546875" style="2" customWidth="1"/>
    <col min="15877" max="15877" width="12.85546875" style="2" customWidth="1"/>
    <col min="15878" max="15878" width="15.140625" style="2" customWidth="1"/>
    <col min="15879" max="15879" width="12.85546875" style="2" customWidth="1"/>
    <col min="15880" max="15880" width="15" style="2" customWidth="1"/>
    <col min="15881" max="15881" width="12.85546875" style="2" customWidth="1"/>
    <col min="15882" max="15882" width="13.42578125" style="2" customWidth="1"/>
    <col min="15883" max="15883" width="13" style="2" customWidth="1"/>
    <col min="15884" max="16128" width="11.42578125" style="2"/>
    <col min="16129" max="16129" width="3.140625" style="2" customWidth="1"/>
    <col min="16130" max="16130" width="10" style="2" customWidth="1"/>
    <col min="16131" max="16131" width="17.42578125" style="2" customWidth="1"/>
    <col min="16132" max="16132" width="20.85546875" style="2" customWidth="1"/>
    <col min="16133" max="16133" width="12.85546875" style="2" customWidth="1"/>
    <col min="16134" max="16134" width="15.140625" style="2" customWidth="1"/>
    <col min="16135" max="16135" width="12.85546875" style="2" customWidth="1"/>
    <col min="16136" max="16136" width="15" style="2" customWidth="1"/>
    <col min="16137" max="16137" width="12.85546875" style="2" customWidth="1"/>
    <col min="16138" max="16138" width="13.42578125" style="2" customWidth="1"/>
    <col min="16139" max="16139" width="13" style="2" customWidth="1"/>
    <col min="16140" max="16384" width="11.42578125" style="2"/>
  </cols>
  <sheetData>
    <row r="1" spans="1:12" ht="15" customHeight="1" thickBot="1" x14ac:dyDescent="0.25">
      <c r="A1" s="731" t="s">
        <v>567</v>
      </c>
      <c r="B1" s="731"/>
      <c r="C1" s="731"/>
      <c r="D1" s="731"/>
      <c r="E1" s="731"/>
      <c r="F1" s="731"/>
      <c r="G1" s="731"/>
      <c r="H1" s="731"/>
      <c r="I1" s="731"/>
      <c r="J1" s="731"/>
      <c r="K1" s="731"/>
    </row>
    <row r="2" spans="1:12" s="10" customFormat="1" ht="15" customHeight="1" x14ac:dyDescent="0.25">
      <c r="A2" s="732" t="s">
        <v>123</v>
      </c>
      <c r="B2" s="733"/>
      <c r="C2" s="733"/>
      <c r="D2" s="734"/>
      <c r="E2" s="734"/>
      <c r="F2" s="734"/>
      <c r="G2" s="734"/>
      <c r="H2" s="734"/>
      <c r="I2" s="734"/>
      <c r="J2" s="734"/>
      <c r="K2" s="735"/>
    </row>
    <row r="3" spans="1:12" s="10" customFormat="1" ht="15" customHeight="1" x14ac:dyDescent="0.25">
      <c r="A3" s="740" t="s">
        <v>362</v>
      </c>
      <c r="B3" s="741"/>
      <c r="C3" s="741"/>
      <c r="D3" s="742"/>
      <c r="E3" s="742"/>
      <c r="F3" s="742"/>
      <c r="G3" s="742"/>
      <c r="H3" s="742"/>
      <c r="I3" s="742"/>
      <c r="J3" s="742"/>
      <c r="K3" s="743"/>
    </row>
    <row r="4" spans="1:12" s="10" customFormat="1" ht="15" customHeight="1" x14ac:dyDescent="0.25">
      <c r="A4" s="736" t="s">
        <v>205</v>
      </c>
      <c r="B4" s="737"/>
      <c r="C4" s="737"/>
      <c r="D4" s="738" t="s">
        <v>563</v>
      </c>
      <c r="E4" s="738"/>
      <c r="F4" s="738"/>
      <c r="G4" s="738"/>
      <c r="H4" s="738"/>
      <c r="I4" s="738"/>
      <c r="J4" s="738"/>
      <c r="K4" s="739"/>
    </row>
    <row r="5" spans="1:12" s="10" customFormat="1" ht="15" hidden="1" customHeight="1" x14ac:dyDescent="0.25">
      <c r="A5" s="736" t="s">
        <v>205</v>
      </c>
      <c r="B5" s="737"/>
      <c r="C5" s="737"/>
      <c r="D5" s="738" t="s">
        <v>104</v>
      </c>
      <c r="E5" s="738"/>
      <c r="F5" s="738"/>
      <c r="G5" s="738"/>
      <c r="H5" s="738"/>
      <c r="I5" s="738"/>
      <c r="J5" s="738"/>
      <c r="K5" s="739"/>
    </row>
    <row r="6" spans="1:12" s="10" customFormat="1" ht="15" hidden="1" customHeight="1" x14ac:dyDescent="0.25">
      <c r="A6" s="736" t="s">
        <v>205</v>
      </c>
      <c r="B6" s="737"/>
      <c r="C6" s="737"/>
      <c r="D6" s="738" t="s">
        <v>104</v>
      </c>
      <c r="E6" s="738"/>
      <c r="F6" s="738"/>
      <c r="G6" s="738"/>
      <c r="H6" s="738"/>
      <c r="I6" s="738"/>
      <c r="J6" s="738"/>
      <c r="K6" s="739"/>
    </row>
    <row r="7" spans="1:12" s="10" customFormat="1" ht="15" customHeight="1" thickBot="1" x14ac:dyDescent="0.3">
      <c r="A7" s="726" t="s">
        <v>290</v>
      </c>
      <c r="B7" s="727"/>
      <c r="C7" s="727"/>
      <c r="D7" s="728" t="s">
        <v>104</v>
      </c>
      <c r="E7" s="729"/>
      <c r="F7" s="729"/>
      <c r="G7" s="729"/>
      <c r="H7" s="729"/>
      <c r="I7" s="729"/>
      <c r="J7" s="729"/>
      <c r="K7" s="730"/>
    </row>
    <row r="8" spans="1:12" s="91" customFormat="1" ht="15" customHeight="1" thickBot="1" x14ac:dyDescent="0.25">
      <c r="A8" s="717"/>
      <c r="B8" s="717"/>
      <c r="C8" s="717"/>
      <c r="D8" s="717"/>
      <c r="E8" s="717"/>
      <c r="F8" s="717"/>
      <c r="G8" s="717"/>
      <c r="H8" s="717"/>
      <c r="I8" s="717"/>
      <c r="J8" s="717"/>
      <c r="K8" s="717"/>
    </row>
    <row r="9" spans="1:12" s="10" customFormat="1" ht="15" customHeight="1" thickBot="1" x14ac:dyDescent="0.3">
      <c r="A9" s="700" t="s">
        <v>207</v>
      </c>
      <c r="B9" s="701"/>
      <c r="C9" s="701"/>
      <c r="D9" s="701"/>
      <c r="E9" s="701"/>
      <c r="F9" s="701"/>
      <c r="G9" s="701"/>
      <c r="H9" s="701"/>
      <c r="I9" s="701"/>
      <c r="J9" s="701"/>
      <c r="K9" s="702"/>
    </row>
    <row r="10" spans="1:12" s="10" customFormat="1" ht="30" customHeight="1" x14ac:dyDescent="0.25">
      <c r="A10" s="718" t="s">
        <v>364</v>
      </c>
      <c r="B10" s="719"/>
      <c r="C10" s="719"/>
      <c r="D10" s="719"/>
      <c r="E10" s="719"/>
      <c r="F10" s="719"/>
      <c r="G10" s="719"/>
      <c r="H10" s="719"/>
      <c r="I10" s="719"/>
      <c r="J10" s="719"/>
      <c r="K10" s="720"/>
      <c r="L10" s="81"/>
    </row>
    <row r="11" spans="1:12" s="10" customFormat="1" ht="12.75" x14ac:dyDescent="0.25">
      <c r="A11" s="718" t="s">
        <v>365</v>
      </c>
      <c r="B11" s="719"/>
      <c r="C11" s="719"/>
      <c r="D11" s="719"/>
      <c r="E11" s="719"/>
      <c r="F11" s="719"/>
      <c r="G11" s="719"/>
      <c r="H11" s="719"/>
      <c r="I11" s="719"/>
      <c r="J11" s="719"/>
      <c r="K11" s="720"/>
      <c r="L11" s="81"/>
    </row>
    <row r="12" spans="1:12" s="10" customFormat="1" ht="15" customHeight="1" x14ac:dyDescent="0.25">
      <c r="A12" s="718" t="s">
        <v>366</v>
      </c>
      <c r="B12" s="719"/>
      <c r="C12" s="719"/>
      <c r="D12" s="719"/>
      <c r="E12" s="719"/>
      <c r="F12" s="719"/>
      <c r="G12" s="719"/>
      <c r="H12" s="719"/>
      <c r="I12" s="719"/>
      <c r="J12" s="719"/>
      <c r="K12" s="720"/>
    </row>
    <row r="13" spans="1:12" s="10" customFormat="1" ht="30" customHeight="1" x14ac:dyDescent="0.25">
      <c r="A13" s="718" t="s">
        <v>346</v>
      </c>
      <c r="B13" s="719"/>
      <c r="C13" s="719"/>
      <c r="D13" s="719"/>
      <c r="E13" s="719"/>
      <c r="F13" s="719"/>
      <c r="G13" s="719"/>
      <c r="H13" s="719"/>
      <c r="I13" s="719"/>
      <c r="J13" s="719"/>
      <c r="K13" s="720"/>
    </row>
    <row r="14" spans="1:12" s="10" customFormat="1" ht="15" customHeight="1" x14ac:dyDescent="0.25">
      <c r="A14" s="718" t="s">
        <v>367</v>
      </c>
      <c r="B14" s="719"/>
      <c r="C14" s="719"/>
      <c r="D14" s="719"/>
      <c r="E14" s="719"/>
      <c r="F14" s="719"/>
      <c r="G14" s="719"/>
      <c r="H14" s="719"/>
      <c r="I14" s="719"/>
      <c r="J14" s="719"/>
      <c r="K14" s="720"/>
      <c r="L14" s="81"/>
    </row>
    <row r="15" spans="1:12" s="10" customFormat="1" ht="15" customHeight="1" x14ac:dyDescent="0.25">
      <c r="A15" s="718" t="s">
        <v>347</v>
      </c>
      <c r="B15" s="719"/>
      <c r="C15" s="719"/>
      <c r="D15" s="719"/>
      <c r="E15" s="719"/>
      <c r="F15" s="719"/>
      <c r="G15" s="719"/>
      <c r="H15" s="719"/>
      <c r="I15" s="719"/>
      <c r="J15" s="719"/>
      <c r="K15" s="720"/>
      <c r="L15" s="81"/>
    </row>
    <row r="16" spans="1:12" s="10" customFormat="1" ht="56.45" customHeight="1" x14ac:dyDescent="0.25">
      <c r="A16" s="718" t="s">
        <v>395</v>
      </c>
      <c r="B16" s="719"/>
      <c r="C16" s="719"/>
      <c r="D16" s="719"/>
      <c r="E16" s="719"/>
      <c r="F16" s="719"/>
      <c r="G16" s="719"/>
      <c r="H16" s="719"/>
      <c r="I16" s="719"/>
      <c r="J16" s="719"/>
      <c r="K16" s="720"/>
      <c r="L16" s="81"/>
    </row>
    <row r="17" spans="1:12" s="10" customFormat="1" ht="32.1" customHeight="1" x14ac:dyDescent="0.25">
      <c r="A17" s="718" t="s">
        <v>396</v>
      </c>
      <c r="B17" s="719"/>
      <c r="C17" s="719"/>
      <c r="D17" s="719"/>
      <c r="E17" s="719"/>
      <c r="F17" s="719"/>
      <c r="G17" s="719"/>
      <c r="H17" s="719"/>
      <c r="I17" s="719"/>
      <c r="J17" s="719"/>
      <c r="K17" s="720"/>
      <c r="L17" s="81"/>
    </row>
    <row r="18" spans="1:12" s="10" customFormat="1" ht="30" customHeight="1" x14ac:dyDescent="0.25">
      <c r="A18" s="718" t="s">
        <v>397</v>
      </c>
      <c r="B18" s="719"/>
      <c r="C18" s="719"/>
      <c r="D18" s="719"/>
      <c r="E18" s="719"/>
      <c r="F18" s="719"/>
      <c r="G18" s="719"/>
      <c r="H18" s="719"/>
      <c r="I18" s="719"/>
      <c r="J18" s="719"/>
      <c r="K18" s="720"/>
      <c r="L18" s="81"/>
    </row>
    <row r="19" spans="1:12" s="10" customFormat="1" ht="15" customHeight="1" x14ac:dyDescent="0.25">
      <c r="A19" s="718" t="s">
        <v>398</v>
      </c>
      <c r="B19" s="719"/>
      <c r="C19" s="719"/>
      <c r="D19" s="719"/>
      <c r="E19" s="719"/>
      <c r="F19" s="719"/>
      <c r="G19" s="719"/>
      <c r="H19" s="719"/>
      <c r="I19" s="719"/>
      <c r="J19" s="719"/>
      <c r="K19" s="720"/>
      <c r="L19" s="81"/>
    </row>
    <row r="20" spans="1:12" s="10" customFormat="1" ht="30.6" customHeight="1" x14ac:dyDescent="0.25">
      <c r="A20" s="718" t="s">
        <v>399</v>
      </c>
      <c r="B20" s="719"/>
      <c r="C20" s="719"/>
      <c r="D20" s="719"/>
      <c r="E20" s="719"/>
      <c r="F20" s="719"/>
      <c r="G20" s="719"/>
      <c r="H20" s="719"/>
      <c r="I20" s="719"/>
      <c r="J20" s="719"/>
      <c r="K20" s="720"/>
    </row>
    <row r="21" spans="1:12" s="3" customFormat="1" ht="15" customHeight="1" x14ac:dyDescent="0.2">
      <c r="A21" s="721" t="s">
        <v>124</v>
      </c>
      <c r="B21" s="722"/>
      <c r="C21" s="722"/>
      <c r="D21" s="722"/>
      <c r="E21" s="722"/>
      <c r="F21" s="722"/>
      <c r="G21" s="723" t="s">
        <v>125</v>
      </c>
      <c r="H21" s="724"/>
      <c r="I21" s="724"/>
      <c r="J21" s="724"/>
      <c r="K21" s="725"/>
    </row>
    <row r="22" spans="1:12" s="3" customFormat="1" ht="15" customHeight="1" thickBot="1" x14ac:dyDescent="0.25">
      <c r="A22" s="713" t="s">
        <v>374</v>
      </c>
      <c r="B22" s="714"/>
      <c r="C22" s="714"/>
      <c r="D22" s="714"/>
      <c r="E22" s="714"/>
      <c r="F22" s="714"/>
      <c r="G22" s="715" t="s">
        <v>374</v>
      </c>
      <c r="H22" s="714"/>
      <c r="I22" s="714"/>
      <c r="J22" s="714"/>
      <c r="K22" s="716"/>
    </row>
    <row r="23" spans="1:12" s="3" customFormat="1" ht="15" customHeight="1" thickBot="1" x14ac:dyDescent="0.25">
      <c r="A23" s="699"/>
      <c r="B23" s="699"/>
      <c r="C23" s="699"/>
      <c r="D23" s="699"/>
      <c r="E23" s="699"/>
      <c r="F23" s="699"/>
      <c r="G23" s="699"/>
      <c r="H23" s="699"/>
      <c r="I23" s="699"/>
      <c r="J23" s="699"/>
      <c r="K23" s="699"/>
    </row>
    <row r="24" spans="1:12" s="3" customFormat="1" ht="15" customHeight="1" thickBot="1" x14ac:dyDescent="0.25">
      <c r="A24" s="700" t="s">
        <v>206</v>
      </c>
      <c r="B24" s="701"/>
      <c r="C24" s="701"/>
      <c r="D24" s="701"/>
      <c r="E24" s="702"/>
      <c r="F24" s="703" t="s">
        <v>1</v>
      </c>
      <c r="G24" s="704"/>
      <c r="H24" s="705"/>
      <c r="I24" s="706" t="s">
        <v>2</v>
      </c>
      <c r="J24" s="706"/>
      <c r="K24" s="707"/>
    </row>
    <row r="25" spans="1:12" s="10" customFormat="1" ht="15" customHeight="1" x14ac:dyDescent="0.25">
      <c r="A25" s="696" t="s">
        <v>117</v>
      </c>
      <c r="B25" s="697"/>
      <c r="C25" s="697"/>
      <c r="D25" s="697"/>
      <c r="E25" s="698"/>
      <c r="F25" s="708"/>
      <c r="G25" s="709"/>
      <c r="H25" s="710"/>
      <c r="I25" s="711" t="s">
        <v>3</v>
      </c>
      <c r="J25" s="711"/>
      <c r="K25" s="712"/>
    </row>
    <row r="26" spans="1:12" s="10" customFormat="1" ht="15" customHeight="1" x14ac:dyDescent="0.25">
      <c r="A26" s="685" t="s">
        <v>142</v>
      </c>
      <c r="B26" s="686"/>
      <c r="C26" s="686"/>
      <c r="D26" s="686"/>
      <c r="E26" s="687"/>
      <c r="F26" s="688"/>
      <c r="G26" s="689"/>
      <c r="H26" s="690"/>
      <c r="I26" s="691"/>
      <c r="J26" s="691"/>
      <c r="K26" s="692"/>
    </row>
    <row r="27" spans="1:12" s="10" customFormat="1" ht="15" customHeight="1" x14ac:dyDescent="0.25">
      <c r="A27" s="696" t="s">
        <v>348</v>
      </c>
      <c r="B27" s="697"/>
      <c r="C27" s="697"/>
      <c r="D27" s="697"/>
      <c r="E27" s="698"/>
      <c r="F27" s="688"/>
      <c r="G27" s="689"/>
      <c r="H27" s="690"/>
      <c r="I27" s="691"/>
      <c r="J27" s="691"/>
      <c r="K27" s="692"/>
    </row>
    <row r="28" spans="1:12" s="10" customFormat="1" ht="15" customHeight="1" x14ac:dyDescent="0.25">
      <c r="A28" s="685" t="s">
        <v>6</v>
      </c>
      <c r="B28" s="686"/>
      <c r="C28" s="686"/>
      <c r="D28" s="686"/>
      <c r="E28" s="687"/>
      <c r="F28" s="688"/>
      <c r="G28" s="689"/>
      <c r="H28" s="690"/>
      <c r="I28" s="691"/>
      <c r="J28" s="691"/>
      <c r="K28" s="692"/>
    </row>
    <row r="29" spans="1:12" s="10" customFormat="1" ht="15" customHeight="1" x14ac:dyDescent="0.25">
      <c r="A29" s="693" t="s">
        <v>4</v>
      </c>
      <c r="B29" s="694"/>
      <c r="C29" s="694"/>
      <c r="D29" s="694"/>
      <c r="E29" s="695"/>
      <c r="F29" s="688"/>
      <c r="G29" s="689"/>
      <c r="H29" s="690"/>
      <c r="I29" s="691"/>
      <c r="J29" s="691"/>
      <c r="K29" s="692"/>
    </row>
    <row r="30" spans="1:12" s="10" customFormat="1" ht="15" customHeight="1" x14ac:dyDescent="0.25">
      <c r="A30" s="696" t="s">
        <v>5</v>
      </c>
      <c r="B30" s="697"/>
      <c r="C30" s="697"/>
      <c r="D30" s="697"/>
      <c r="E30" s="698"/>
      <c r="F30" s="688"/>
      <c r="G30" s="689"/>
      <c r="H30" s="690"/>
      <c r="I30" s="691"/>
      <c r="J30" s="691"/>
      <c r="K30" s="692"/>
    </row>
    <row r="31" spans="1:12" s="10" customFormat="1" ht="15" customHeight="1" x14ac:dyDescent="0.25">
      <c r="A31" s="696" t="s">
        <v>7</v>
      </c>
      <c r="B31" s="697"/>
      <c r="C31" s="697"/>
      <c r="D31" s="697"/>
      <c r="E31" s="698"/>
      <c r="F31" s="688"/>
      <c r="G31" s="689"/>
      <c r="H31" s="689"/>
      <c r="I31" s="689"/>
      <c r="J31" s="689"/>
      <c r="K31" s="690"/>
    </row>
    <row r="32" spans="1:12" s="10" customFormat="1" ht="15" customHeight="1" thickBot="1" x14ac:dyDescent="0.3">
      <c r="A32" s="679" t="s">
        <v>8</v>
      </c>
      <c r="B32" s="680"/>
      <c r="C32" s="680"/>
      <c r="D32" s="680"/>
      <c r="E32" s="681"/>
      <c r="F32" s="682"/>
      <c r="G32" s="683"/>
      <c r="H32" s="683"/>
      <c r="I32" s="683"/>
      <c r="J32" s="683"/>
      <c r="K32" s="684"/>
    </row>
    <row r="33" spans="1:12" ht="15" customHeight="1" thickBot="1" x14ac:dyDescent="0.25">
      <c r="A33" s="664"/>
      <c r="B33" s="664"/>
      <c r="C33" s="664"/>
      <c r="D33" s="664"/>
      <c r="E33" s="664"/>
      <c r="F33" s="664"/>
      <c r="G33" s="664"/>
      <c r="H33" s="664"/>
      <c r="I33" s="664"/>
      <c r="J33" s="664"/>
      <c r="K33" s="664"/>
    </row>
    <row r="34" spans="1:12" ht="15" customHeight="1" thickBot="1" x14ac:dyDescent="0.25">
      <c r="A34" s="668" t="s">
        <v>291</v>
      </c>
      <c r="B34" s="669"/>
      <c r="C34" s="669"/>
      <c r="D34" s="669"/>
      <c r="E34" s="669"/>
      <c r="F34" s="669"/>
      <c r="G34" s="669"/>
      <c r="H34" s="669"/>
      <c r="I34" s="669"/>
      <c r="J34" s="669"/>
      <c r="K34" s="670"/>
    </row>
    <row r="35" spans="1:12" ht="15" customHeight="1" thickBot="1" x14ac:dyDescent="0.25">
      <c r="A35" s="671"/>
      <c r="B35" s="672"/>
      <c r="C35" s="672"/>
      <c r="D35" s="672"/>
      <c r="E35" s="672"/>
      <c r="F35" s="672"/>
      <c r="G35" s="672"/>
      <c r="H35" s="672"/>
      <c r="I35" s="672"/>
      <c r="J35" s="353" t="s">
        <v>209</v>
      </c>
      <c r="K35" s="354" t="s">
        <v>208</v>
      </c>
    </row>
    <row r="36" spans="1:12" ht="15" customHeight="1" thickBot="1" x14ac:dyDescent="0.25">
      <c r="A36" s="673" t="s">
        <v>564</v>
      </c>
      <c r="B36" s="674"/>
      <c r="C36" s="674"/>
      <c r="D36" s="674"/>
      <c r="E36" s="674"/>
      <c r="F36" s="674"/>
      <c r="G36" s="674"/>
      <c r="H36" s="674"/>
      <c r="I36" s="675"/>
      <c r="J36" s="355" t="e">
        <f>#REF!</f>
        <v>#REF!</v>
      </c>
      <c r="K36" s="355" t="e">
        <f>SUM(#REF!)</f>
        <v>#REF!</v>
      </c>
      <c r="L36" s="82"/>
    </row>
    <row r="37" spans="1:12" ht="15" hidden="1" customHeight="1" x14ac:dyDescent="0.2">
      <c r="A37" s="673" t="s">
        <v>363</v>
      </c>
      <c r="B37" s="674"/>
      <c r="C37" s="674"/>
      <c r="D37" s="674"/>
      <c r="E37" s="674"/>
      <c r="F37" s="674"/>
      <c r="G37" s="674"/>
      <c r="H37" s="674"/>
      <c r="I37" s="675"/>
      <c r="J37" s="356" t="e">
        <f>#REF!</f>
        <v>#REF!</v>
      </c>
      <c r="K37" s="356" t="e">
        <f>SUM(#REF!)</f>
        <v>#REF!</v>
      </c>
    </row>
    <row r="38" spans="1:12" ht="15" hidden="1" customHeight="1" thickBot="1" x14ac:dyDescent="0.25">
      <c r="A38" s="673" t="s">
        <v>236</v>
      </c>
      <c r="B38" s="674"/>
      <c r="C38" s="674"/>
      <c r="D38" s="674"/>
      <c r="E38" s="674"/>
      <c r="F38" s="674"/>
      <c r="G38" s="674"/>
      <c r="H38" s="674"/>
      <c r="I38" s="675"/>
      <c r="J38" s="356" t="e">
        <f>#REF!</f>
        <v>#REF!</v>
      </c>
      <c r="K38" s="356" t="e">
        <f>SUM(#REF!)</f>
        <v>#REF!</v>
      </c>
    </row>
    <row r="39" spans="1:12" ht="15" hidden="1" customHeight="1" x14ac:dyDescent="0.2">
      <c r="A39" s="673" t="s">
        <v>226</v>
      </c>
      <c r="B39" s="674"/>
      <c r="C39" s="674"/>
      <c r="D39" s="674"/>
      <c r="E39" s="674"/>
      <c r="F39" s="674"/>
      <c r="G39" s="674"/>
      <c r="H39" s="674"/>
      <c r="I39" s="675"/>
      <c r="J39" s="356" t="e">
        <f>SUM(#REF!+#REF!+#REF!+#REF!+#REF!)</f>
        <v>#REF!</v>
      </c>
      <c r="K39" s="356" t="e" cm="1">
        <f t="array" ref="K39">SUM(#REF!+#REF!+#REF!+#REF!)</f>
        <v>#REF!</v>
      </c>
    </row>
    <row r="40" spans="1:12" ht="15" hidden="1" customHeight="1" x14ac:dyDescent="0.2">
      <c r="A40" s="676" t="s">
        <v>227</v>
      </c>
      <c r="B40" s="677"/>
      <c r="C40" s="677"/>
      <c r="D40" s="677"/>
      <c r="E40" s="677"/>
      <c r="F40" s="677"/>
      <c r="G40" s="677"/>
      <c r="H40" s="677"/>
      <c r="I40" s="678"/>
      <c r="J40" s="356" t="e">
        <f>SUM(#REF!+#REF!+#REF!)</f>
        <v>#REF!</v>
      </c>
      <c r="K40" s="356" t="e" cm="1">
        <f t="array" ref="K40">SUM(#REF!+#REF!+#REF!)</f>
        <v>#REF!</v>
      </c>
    </row>
    <row r="41" spans="1:12" ht="15" hidden="1" customHeight="1" x14ac:dyDescent="0.2">
      <c r="A41" s="673" t="s">
        <v>103</v>
      </c>
      <c r="B41" s="674"/>
      <c r="C41" s="674"/>
      <c r="D41" s="674"/>
      <c r="E41" s="674"/>
      <c r="F41" s="674"/>
      <c r="G41" s="674"/>
      <c r="H41" s="674"/>
      <c r="I41" s="675"/>
      <c r="J41" s="356" t="e">
        <f>#REF!</f>
        <v>#REF!</v>
      </c>
      <c r="K41" s="356" t="e">
        <f>SUM(#REF!)</f>
        <v>#REF!</v>
      </c>
    </row>
    <row r="42" spans="1:12" ht="15" hidden="1" customHeight="1" thickBot="1" x14ac:dyDescent="0.25">
      <c r="A42" s="673" t="s">
        <v>143</v>
      </c>
      <c r="B42" s="674"/>
      <c r="C42" s="674"/>
      <c r="D42" s="674"/>
      <c r="E42" s="674"/>
      <c r="F42" s="674"/>
      <c r="G42" s="674"/>
      <c r="H42" s="674"/>
      <c r="I42" s="675"/>
      <c r="J42" s="357" t="e">
        <f>#REF!</f>
        <v>#REF!</v>
      </c>
      <c r="K42" s="357" t="e">
        <f>SUM(#REF!)</f>
        <v>#REF!</v>
      </c>
    </row>
    <row r="43" spans="1:12" ht="15" customHeight="1" thickBot="1" x14ac:dyDescent="0.25">
      <c r="A43" s="665" t="s">
        <v>21</v>
      </c>
      <c r="B43" s="666"/>
      <c r="C43" s="666"/>
      <c r="D43" s="666"/>
      <c r="E43" s="666"/>
      <c r="F43" s="666"/>
      <c r="G43" s="666"/>
      <c r="H43" s="666"/>
      <c r="I43" s="667"/>
      <c r="J43" s="358" t="e">
        <f>SUM(J36:J42)</f>
        <v>#REF!</v>
      </c>
      <c r="K43" s="358" t="e">
        <f>SUM(K36:K42)</f>
        <v>#REF!</v>
      </c>
      <c r="L43" s="86"/>
    </row>
    <row r="44" spans="1:12" ht="15" customHeight="1" thickBot="1" x14ac:dyDescent="0.25">
      <c r="A44" s="664"/>
      <c r="B44" s="664"/>
      <c r="C44" s="664"/>
      <c r="D44" s="664"/>
      <c r="E44" s="664"/>
      <c r="F44" s="664"/>
      <c r="G44" s="664"/>
      <c r="H44" s="664"/>
      <c r="I44" s="664"/>
      <c r="J44" s="664"/>
      <c r="K44" s="664"/>
    </row>
    <row r="45" spans="1:12" s="95" customFormat="1" ht="15" customHeight="1" thickBot="1" x14ac:dyDescent="0.3">
      <c r="A45" s="92" t="s">
        <v>127</v>
      </c>
      <c r="B45" s="93"/>
      <c r="C45" s="93"/>
      <c r="D45" s="93"/>
      <c r="E45" s="93"/>
      <c r="F45" s="93"/>
      <c r="G45" s="93"/>
      <c r="H45" s="93"/>
      <c r="I45" s="93"/>
      <c r="J45" s="93"/>
      <c r="K45" s="94"/>
    </row>
    <row r="46" spans="1:12" s="19" customFormat="1" ht="15" customHeight="1" x14ac:dyDescent="0.2">
      <c r="A46" s="662" t="s">
        <v>0</v>
      </c>
      <c r="B46" s="663"/>
      <c r="C46" s="663"/>
      <c r="D46" s="663"/>
      <c r="F46" s="83"/>
      <c r="G46" s="83"/>
      <c r="H46" s="83"/>
      <c r="K46" s="22"/>
      <c r="L46" s="86"/>
    </row>
    <row r="47" spans="1:12" s="19" customFormat="1" ht="15" customHeight="1" x14ac:dyDescent="0.2">
      <c r="A47" s="662" t="s">
        <v>200</v>
      </c>
      <c r="B47" s="663"/>
      <c r="C47" s="663"/>
      <c r="D47" s="663"/>
      <c r="F47" s="83"/>
      <c r="G47" s="83"/>
      <c r="H47" s="83"/>
      <c r="K47" s="22"/>
      <c r="L47" s="86"/>
    </row>
    <row r="48" spans="1:12" s="19" customFormat="1" ht="29.1" customHeight="1" x14ac:dyDescent="0.2">
      <c r="A48" s="655" t="s">
        <v>428</v>
      </c>
      <c r="B48" s="656"/>
      <c r="C48" s="656"/>
      <c r="D48" s="656"/>
      <c r="F48" s="83"/>
      <c r="G48" s="83"/>
      <c r="H48" s="83"/>
      <c r="K48" s="22"/>
      <c r="L48" s="86"/>
    </row>
    <row r="49" spans="1:11" s="10" customFormat="1" ht="15" customHeight="1" x14ac:dyDescent="0.25">
      <c r="A49" s="662" t="s">
        <v>198</v>
      </c>
      <c r="B49" s="663"/>
      <c r="C49" s="663"/>
      <c r="D49" s="663"/>
      <c r="E49" s="19"/>
      <c r="K49" s="23"/>
    </row>
    <row r="50" spans="1:11" s="10" customFormat="1" ht="15" customHeight="1" x14ac:dyDescent="0.25">
      <c r="A50" s="662" t="s">
        <v>199</v>
      </c>
      <c r="B50" s="663"/>
      <c r="C50" s="663"/>
      <c r="D50" s="663"/>
      <c r="E50" s="19"/>
      <c r="K50" s="23"/>
    </row>
    <row r="51" spans="1:11" s="10" customFormat="1" ht="15" customHeight="1" thickBot="1" x14ac:dyDescent="0.3">
      <c r="A51" s="660" t="s">
        <v>126</v>
      </c>
      <c r="B51" s="661"/>
      <c r="C51" s="661"/>
      <c r="D51" s="661"/>
      <c r="E51" s="25"/>
      <c r="F51" s="21"/>
      <c r="G51" s="21"/>
      <c r="H51" s="21"/>
      <c r="I51" s="21"/>
      <c r="J51" s="21"/>
      <c r="K51" s="24"/>
    </row>
    <row r="52" spans="1:11" ht="15" customHeight="1" thickBot="1" x14ac:dyDescent="0.25">
      <c r="A52" s="82"/>
    </row>
    <row r="53" spans="1:11" s="408" customFormat="1" ht="180.6" customHeight="1" thickBot="1" x14ac:dyDescent="0.3">
      <c r="A53" s="657" t="s">
        <v>375</v>
      </c>
      <c r="B53" s="658"/>
      <c r="C53" s="658"/>
      <c r="D53" s="658"/>
      <c r="E53" s="658"/>
      <c r="F53" s="658"/>
      <c r="G53" s="658"/>
      <c r="H53" s="658"/>
      <c r="I53" s="658"/>
      <c r="J53" s="658"/>
      <c r="K53" s="659"/>
    </row>
  </sheetData>
  <mergeCells count="75">
    <mergeCell ref="A18:K18"/>
    <mergeCell ref="A7:C7"/>
    <mergeCell ref="D7:K7"/>
    <mergeCell ref="A1:K1"/>
    <mergeCell ref="A2:C2"/>
    <mergeCell ref="D2:K2"/>
    <mergeCell ref="A4:C4"/>
    <mergeCell ref="D4:K4"/>
    <mergeCell ref="A5:C5"/>
    <mergeCell ref="D5:K5"/>
    <mergeCell ref="A6:C6"/>
    <mergeCell ref="D6:K6"/>
    <mergeCell ref="A3:C3"/>
    <mergeCell ref="D3:K3"/>
    <mergeCell ref="A22:F22"/>
    <mergeCell ref="G22:K22"/>
    <mergeCell ref="A8:K8"/>
    <mergeCell ref="A9:K9"/>
    <mergeCell ref="A10:K10"/>
    <mergeCell ref="A11:K11"/>
    <mergeCell ref="A12:K12"/>
    <mergeCell ref="A13:K13"/>
    <mergeCell ref="A14:K14"/>
    <mergeCell ref="A15:K15"/>
    <mergeCell ref="A20:K20"/>
    <mergeCell ref="A21:F21"/>
    <mergeCell ref="G21:K21"/>
    <mergeCell ref="A19:K19"/>
    <mergeCell ref="A16:K16"/>
    <mergeCell ref="A17:K17"/>
    <mergeCell ref="A23:K23"/>
    <mergeCell ref="A24:E24"/>
    <mergeCell ref="F24:H24"/>
    <mergeCell ref="I24:K24"/>
    <mergeCell ref="A25:E25"/>
    <mergeCell ref="F25:H25"/>
    <mergeCell ref="I25:K25"/>
    <mergeCell ref="A26:E26"/>
    <mergeCell ref="F26:H26"/>
    <mergeCell ref="I26:K26"/>
    <mergeCell ref="A27:E27"/>
    <mergeCell ref="F27:H27"/>
    <mergeCell ref="I27:K27"/>
    <mergeCell ref="A32:E32"/>
    <mergeCell ref="F32:K32"/>
    <mergeCell ref="A28:E28"/>
    <mergeCell ref="F28:H28"/>
    <mergeCell ref="I28:K28"/>
    <mergeCell ref="A29:E29"/>
    <mergeCell ref="F29:H29"/>
    <mergeCell ref="I29:K29"/>
    <mergeCell ref="A30:E30"/>
    <mergeCell ref="F30:H30"/>
    <mergeCell ref="I30:K30"/>
    <mergeCell ref="A31:E31"/>
    <mergeCell ref="F31:K31"/>
    <mergeCell ref="A43:I43"/>
    <mergeCell ref="A33:K33"/>
    <mergeCell ref="A34:K34"/>
    <mergeCell ref="A35:I35"/>
    <mergeCell ref="A36:I36"/>
    <mergeCell ref="A37:I37"/>
    <mergeCell ref="A38:I38"/>
    <mergeCell ref="A39:I39"/>
    <mergeCell ref="A40:I40"/>
    <mergeCell ref="A41:I41"/>
    <mergeCell ref="A42:I42"/>
    <mergeCell ref="A48:D48"/>
    <mergeCell ref="A53:K53"/>
    <mergeCell ref="A51:D51"/>
    <mergeCell ref="A47:D47"/>
    <mergeCell ref="A44:K44"/>
    <mergeCell ref="A46:D46"/>
    <mergeCell ref="A49:D49"/>
    <mergeCell ref="A50:D50"/>
  </mergeCells>
  <dataValidations count="2">
    <dataValidation type="list" allowBlank="1" showInputMessage="1" showErrorMessage="1" sqref="D65492 IZ65492 SV65492 ACR65492 AMN65492 AWJ65492 BGF65492 BQB65492 BZX65492 CJT65492 CTP65492 DDL65492 DNH65492 DXD65492 EGZ65492 EQV65492 FAR65492 FKN65492 FUJ65492 GEF65492 GOB65492 GXX65492 HHT65492 HRP65492 IBL65492 ILH65492 IVD65492 JEZ65492 JOV65492 JYR65492 KIN65492 KSJ65492 LCF65492 LMB65492 LVX65492 MFT65492 MPP65492 MZL65492 NJH65492 NTD65492 OCZ65492 OMV65492 OWR65492 PGN65492 PQJ65492 QAF65492 QKB65492 QTX65492 RDT65492 RNP65492 RXL65492 SHH65492 SRD65492 TAZ65492 TKV65492 TUR65492 UEN65492 UOJ65492 UYF65492 VIB65492 VRX65492 WBT65492 WLP65492 WVL65492 D131028 IZ131028 SV131028 ACR131028 AMN131028 AWJ131028 BGF131028 BQB131028 BZX131028 CJT131028 CTP131028 DDL131028 DNH131028 DXD131028 EGZ131028 EQV131028 FAR131028 FKN131028 FUJ131028 GEF131028 GOB131028 GXX131028 HHT131028 HRP131028 IBL131028 ILH131028 IVD131028 JEZ131028 JOV131028 JYR131028 KIN131028 KSJ131028 LCF131028 LMB131028 LVX131028 MFT131028 MPP131028 MZL131028 NJH131028 NTD131028 OCZ131028 OMV131028 OWR131028 PGN131028 PQJ131028 QAF131028 QKB131028 QTX131028 RDT131028 RNP131028 RXL131028 SHH131028 SRD131028 TAZ131028 TKV131028 TUR131028 UEN131028 UOJ131028 UYF131028 VIB131028 VRX131028 WBT131028 WLP131028 WVL131028 D196564 IZ196564 SV196564 ACR196564 AMN196564 AWJ196564 BGF196564 BQB196564 BZX196564 CJT196564 CTP196564 DDL196564 DNH196564 DXD196564 EGZ196564 EQV196564 FAR196564 FKN196564 FUJ196564 GEF196564 GOB196564 GXX196564 HHT196564 HRP196564 IBL196564 ILH196564 IVD196564 JEZ196564 JOV196564 JYR196564 KIN196564 KSJ196564 LCF196564 LMB196564 LVX196564 MFT196564 MPP196564 MZL196564 NJH196564 NTD196564 OCZ196564 OMV196564 OWR196564 PGN196564 PQJ196564 QAF196564 QKB196564 QTX196564 RDT196564 RNP196564 RXL196564 SHH196564 SRD196564 TAZ196564 TKV196564 TUR196564 UEN196564 UOJ196564 UYF196564 VIB196564 VRX196564 WBT196564 WLP196564 WVL196564 D262100 IZ262100 SV262100 ACR262100 AMN262100 AWJ262100 BGF262100 BQB262100 BZX262100 CJT262100 CTP262100 DDL262100 DNH262100 DXD262100 EGZ262100 EQV262100 FAR262100 FKN262100 FUJ262100 GEF262100 GOB262100 GXX262100 HHT262100 HRP262100 IBL262100 ILH262100 IVD262100 JEZ262100 JOV262100 JYR262100 KIN262100 KSJ262100 LCF262100 LMB262100 LVX262100 MFT262100 MPP262100 MZL262100 NJH262100 NTD262100 OCZ262100 OMV262100 OWR262100 PGN262100 PQJ262100 QAF262100 QKB262100 QTX262100 RDT262100 RNP262100 RXL262100 SHH262100 SRD262100 TAZ262100 TKV262100 TUR262100 UEN262100 UOJ262100 UYF262100 VIB262100 VRX262100 WBT262100 WLP262100 WVL262100 D327636 IZ327636 SV327636 ACR327636 AMN327636 AWJ327636 BGF327636 BQB327636 BZX327636 CJT327636 CTP327636 DDL327636 DNH327636 DXD327636 EGZ327636 EQV327636 FAR327636 FKN327636 FUJ327636 GEF327636 GOB327636 GXX327636 HHT327636 HRP327636 IBL327636 ILH327636 IVD327636 JEZ327636 JOV327636 JYR327636 KIN327636 KSJ327636 LCF327636 LMB327636 LVX327636 MFT327636 MPP327636 MZL327636 NJH327636 NTD327636 OCZ327636 OMV327636 OWR327636 PGN327636 PQJ327636 QAF327636 QKB327636 QTX327636 RDT327636 RNP327636 RXL327636 SHH327636 SRD327636 TAZ327636 TKV327636 TUR327636 UEN327636 UOJ327636 UYF327636 VIB327636 VRX327636 WBT327636 WLP327636 WVL327636 D393172 IZ393172 SV393172 ACR393172 AMN393172 AWJ393172 BGF393172 BQB393172 BZX393172 CJT393172 CTP393172 DDL393172 DNH393172 DXD393172 EGZ393172 EQV393172 FAR393172 FKN393172 FUJ393172 GEF393172 GOB393172 GXX393172 HHT393172 HRP393172 IBL393172 ILH393172 IVD393172 JEZ393172 JOV393172 JYR393172 KIN393172 KSJ393172 LCF393172 LMB393172 LVX393172 MFT393172 MPP393172 MZL393172 NJH393172 NTD393172 OCZ393172 OMV393172 OWR393172 PGN393172 PQJ393172 QAF393172 QKB393172 QTX393172 RDT393172 RNP393172 RXL393172 SHH393172 SRD393172 TAZ393172 TKV393172 TUR393172 UEN393172 UOJ393172 UYF393172 VIB393172 VRX393172 WBT393172 WLP393172 WVL393172 D458708 IZ458708 SV458708 ACR458708 AMN458708 AWJ458708 BGF458708 BQB458708 BZX458708 CJT458708 CTP458708 DDL458708 DNH458708 DXD458708 EGZ458708 EQV458708 FAR458708 FKN458708 FUJ458708 GEF458708 GOB458708 GXX458708 HHT458708 HRP458708 IBL458708 ILH458708 IVD458708 JEZ458708 JOV458708 JYR458708 KIN458708 KSJ458708 LCF458708 LMB458708 LVX458708 MFT458708 MPP458708 MZL458708 NJH458708 NTD458708 OCZ458708 OMV458708 OWR458708 PGN458708 PQJ458708 QAF458708 QKB458708 QTX458708 RDT458708 RNP458708 RXL458708 SHH458708 SRD458708 TAZ458708 TKV458708 TUR458708 UEN458708 UOJ458708 UYF458708 VIB458708 VRX458708 WBT458708 WLP458708 WVL458708 D524244 IZ524244 SV524244 ACR524244 AMN524244 AWJ524244 BGF524244 BQB524244 BZX524244 CJT524244 CTP524244 DDL524244 DNH524244 DXD524244 EGZ524244 EQV524244 FAR524244 FKN524244 FUJ524244 GEF524244 GOB524244 GXX524244 HHT524244 HRP524244 IBL524244 ILH524244 IVD524244 JEZ524244 JOV524244 JYR524244 KIN524244 KSJ524244 LCF524244 LMB524244 LVX524244 MFT524244 MPP524244 MZL524244 NJH524244 NTD524244 OCZ524244 OMV524244 OWR524244 PGN524244 PQJ524244 QAF524244 QKB524244 QTX524244 RDT524244 RNP524244 RXL524244 SHH524244 SRD524244 TAZ524244 TKV524244 TUR524244 UEN524244 UOJ524244 UYF524244 VIB524244 VRX524244 WBT524244 WLP524244 WVL524244 D589780 IZ589780 SV589780 ACR589780 AMN589780 AWJ589780 BGF589780 BQB589780 BZX589780 CJT589780 CTP589780 DDL589780 DNH589780 DXD589780 EGZ589780 EQV589780 FAR589780 FKN589780 FUJ589780 GEF589780 GOB589780 GXX589780 HHT589780 HRP589780 IBL589780 ILH589780 IVD589780 JEZ589780 JOV589780 JYR589780 KIN589780 KSJ589780 LCF589780 LMB589780 LVX589780 MFT589780 MPP589780 MZL589780 NJH589780 NTD589780 OCZ589780 OMV589780 OWR589780 PGN589780 PQJ589780 QAF589780 QKB589780 QTX589780 RDT589780 RNP589780 RXL589780 SHH589780 SRD589780 TAZ589780 TKV589780 TUR589780 UEN589780 UOJ589780 UYF589780 VIB589780 VRX589780 WBT589780 WLP589780 WVL589780 D655316 IZ655316 SV655316 ACR655316 AMN655316 AWJ655316 BGF655316 BQB655316 BZX655316 CJT655316 CTP655316 DDL655316 DNH655316 DXD655316 EGZ655316 EQV655316 FAR655316 FKN655316 FUJ655316 GEF655316 GOB655316 GXX655316 HHT655316 HRP655316 IBL655316 ILH655316 IVD655316 JEZ655316 JOV655316 JYR655316 KIN655316 KSJ655316 LCF655316 LMB655316 LVX655316 MFT655316 MPP655316 MZL655316 NJH655316 NTD655316 OCZ655316 OMV655316 OWR655316 PGN655316 PQJ655316 QAF655316 QKB655316 QTX655316 RDT655316 RNP655316 RXL655316 SHH655316 SRD655316 TAZ655316 TKV655316 TUR655316 UEN655316 UOJ655316 UYF655316 VIB655316 VRX655316 WBT655316 WLP655316 WVL655316 D720852 IZ720852 SV720852 ACR720852 AMN720852 AWJ720852 BGF720852 BQB720852 BZX720852 CJT720852 CTP720852 DDL720852 DNH720852 DXD720852 EGZ720852 EQV720852 FAR720852 FKN720852 FUJ720852 GEF720852 GOB720852 GXX720852 HHT720852 HRP720852 IBL720852 ILH720852 IVD720852 JEZ720852 JOV720852 JYR720852 KIN720852 KSJ720852 LCF720852 LMB720852 LVX720852 MFT720852 MPP720852 MZL720852 NJH720852 NTD720852 OCZ720852 OMV720852 OWR720852 PGN720852 PQJ720852 QAF720852 QKB720852 QTX720852 RDT720852 RNP720852 RXL720852 SHH720852 SRD720852 TAZ720852 TKV720852 TUR720852 UEN720852 UOJ720852 UYF720852 VIB720852 VRX720852 WBT720852 WLP720852 WVL720852 D786388 IZ786388 SV786388 ACR786388 AMN786388 AWJ786388 BGF786388 BQB786388 BZX786388 CJT786388 CTP786388 DDL786388 DNH786388 DXD786388 EGZ786388 EQV786388 FAR786388 FKN786388 FUJ786388 GEF786388 GOB786388 GXX786388 HHT786388 HRP786388 IBL786388 ILH786388 IVD786388 JEZ786388 JOV786388 JYR786388 KIN786388 KSJ786388 LCF786388 LMB786388 LVX786388 MFT786388 MPP786388 MZL786388 NJH786388 NTD786388 OCZ786388 OMV786388 OWR786388 PGN786388 PQJ786388 QAF786388 QKB786388 QTX786388 RDT786388 RNP786388 RXL786388 SHH786388 SRD786388 TAZ786388 TKV786388 TUR786388 UEN786388 UOJ786388 UYF786388 VIB786388 VRX786388 WBT786388 WLP786388 WVL786388 D851924 IZ851924 SV851924 ACR851924 AMN851924 AWJ851924 BGF851924 BQB851924 BZX851924 CJT851924 CTP851924 DDL851924 DNH851924 DXD851924 EGZ851924 EQV851924 FAR851924 FKN851924 FUJ851924 GEF851924 GOB851924 GXX851924 HHT851924 HRP851924 IBL851924 ILH851924 IVD851924 JEZ851924 JOV851924 JYR851924 KIN851924 KSJ851924 LCF851924 LMB851924 LVX851924 MFT851924 MPP851924 MZL851924 NJH851924 NTD851924 OCZ851924 OMV851924 OWR851924 PGN851924 PQJ851924 QAF851924 QKB851924 QTX851924 RDT851924 RNP851924 RXL851924 SHH851924 SRD851924 TAZ851924 TKV851924 TUR851924 UEN851924 UOJ851924 UYF851924 VIB851924 VRX851924 WBT851924 WLP851924 WVL851924 D917460 IZ917460 SV917460 ACR917460 AMN917460 AWJ917460 BGF917460 BQB917460 BZX917460 CJT917460 CTP917460 DDL917460 DNH917460 DXD917460 EGZ917460 EQV917460 FAR917460 FKN917460 FUJ917460 GEF917460 GOB917460 GXX917460 HHT917460 HRP917460 IBL917460 ILH917460 IVD917460 JEZ917460 JOV917460 JYR917460 KIN917460 KSJ917460 LCF917460 LMB917460 LVX917460 MFT917460 MPP917460 MZL917460 NJH917460 NTD917460 OCZ917460 OMV917460 OWR917460 PGN917460 PQJ917460 QAF917460 QKB917460 QTX917460 RDT917460 RNP917460 RXL917460 SHH917460 SRD917460 TAZ917460 TKV917460 TUR917460 UEN917460 UOJ917460 UYF917460 VIB917460 VRX917460 WBT917460 WLP917460 WVL917460 D982996 IZ982996 SV982996 ACR982996 AMN982996 AWJ982996 BGF982996 BQB982996 BZX982996 CJT982996 CTP982996 DDL982996 DNH982996 DXD982996 EGZ982996 EQV982996 FAR982996 FKN982996 FUJ982996 GEF982996 GOB982996 GXX982996 HHT982996 HRP982996 IBL982996 ILH982996 IVD982996 JEZ982996 JOV982996 JYR982996 KIN982996 KSJ982996 LCF982996 LMB982996 LVX982996 MFT982996 MPP982996 MZL982996 NJH982996 NTD982996 OCZ982996 OMV982996 OWR982996 PGN982996 PQJ982996 QAF982996 QKB982996 QTX982996 RDT982996 RNP982996 RXL982996 SHH982996 SRD982996 TAZ982996 TKV982996 TUR982996 UEN982996 UOJ982996 UYF982996 VIB982996 VRX982996 WBT982996 WLP982996 WVL982996" xr:uid="{8CF1C82D-AF12-44BC-9C65-550B51655887}">
      <formula1>"Oui, Non"</formula1>
    </dataValidation>
    <dataValidation type="list" allowBlank="1" showInputMessage="1" showErrorMessage="1" sqref="D65489 IZ65489 SV65489 ACR65489 AMN65489 AWJ65489 BGF65489 BQB65489 BZX65489 CJT65489 CTP65489 DDL65489 DNH65489 DXD65489 EGZ65489 EQV65489 FAR65489 FKN65489 FUJ65489 GEF65489 GOB65489 GXX65489 HHT65489 HRP65489 IBL65489 ILH65489 IVD65489 JEZ65489 JOV65489 JYR65489 KIN65489 KSJ65489 LCF65489 LMB65489 LVX65489 MFT65489 MPP65489 MZL65489 NJH65489 NTD65489 OCZ65489 OMV65489 OWR65489 PGN65489 PQJ65489 QAF65489 QKB65489 QTX65489 RDT65489 RNP65489 RXL65489 SHH65489 SRD65489 TAZ65489 TKV65489 TUR65489 UEN65489 UOJ65489 UYF65489 VIB65489 VRX65489 WBT65489 WLP65489 WVL65489 D131025 IZ131025 SV131025 ACR131025 AMN131025 AWJ131025 BGF131025 BQB131025 BZX131025 CJT131025 CTP131025 DDL131025 DNH131025 DXD131025 EGZ131025 EQV131025 FAR131025 FKN131025 FUJ131025 GEF131025 GOB131025 GXX131025 HHT131025 HRP131025 IBL131025 ILH131025 IVD131025 JEZ131025 JOV131025 JYR131025 KIN131025 KSJ131025 LCF131025 LMB131025 LVX131025 MFT131025 MPP131025 MZL131025 NJH131025 NTD131025 OCZ131025 OMV131025 OWR131025 PGN131025 PQJ131025 QAF131025 QKB131025 QTX131025 RDT131025 RNP131025 RXL131025 SHH131025 SRD131025 TAZ131025 TKV131025 TUR131025 UEN131025 UOJ131025 UYF131025 VIB131025 VRX131025 WBT131025 WLP131025 WVL131025 D196561 IZ196561 SV196561 ACR196561 AMN196561 AWJ196561 BGF196561 BQB196561 BZX196561 CJT196561 CTP196561 DDL196561 DNH196561 DXD196561 EGZ196561 EQV196561 FAR196561 FKN196561 FUJ196561 GEF196561 GOB196561 GXX196561 HHT196561 HRP196561 IBL196561 ILH196561 IVD196561 JEZ196561 JOV196561 JYR196561 KIN196561 KSJ196561 LCF196561 LMB196561 LVX196561 MFT196561 MPP196561 MZL196561 NJH196561 NTD196561 OCZ196561 OMV196561 OWR196561 PGN196561 PQJ196561 QAF196561 QKB196561 QTX196561 RDT196561 RNP196561 RXL196561 SHH196561 SRD196561 TAZ196561 TKV196561 TUR196561 UEN196561 UOJ196561 UYF196561 VIB196561 VRX196561 WBT196561 WLP196561 WVL196561 D262097 IZ262097 SV262097 ACR262097 AMN262097 AWJ262097 BGF262097 BQB262097 BZX262097 CJT262097 CTP262097 DDL262097 DNH262097 DXD262097 EGZ262097 EQV262097 FAR262097 FKN262097 FUJ262097 GEF262097 GOB262097 GXX262097 HHT262097 HRP262097 IBL262097 ILH262097 IVD262097 JEZ262097 JOV262097 JYR262097 KIN262097 KSJ262097 LCF262097 LMB262097 LVX262097 MFT262097 MPP262097 MZL262097 NJH262097 NTD262097 OCZ262097 OMV262097 OWR262097 PGN262097 PQJ262097 QAF262097 QKB262097 QTX262097 RDT262097 RNP262097 RXL262097 SHH262097 SRD262097 TAZ262097 TKV262097 TUR262097 UEN262097 UOJ262097 UYF262097 VIB262097 VRX262097 WBT262097 WLP262097 WVL262097 D327633 IZ327633 SV327633 ACR327633 AMN327633 AWJ327633 BGF327633 BQB327633 BZX327633 CJT327633 CTP327633 DDL327633 DNH327633 DXD327633 EGZ327633 EQV327633 FAR327633 FKN327633 FUJ327633 GEF327633 GOB327633 GXX327633 HHT327633 HRP327633 IBL327633 ILH327633 IVD327633 JEZ327633 JOV327633 JYR327633 KIN327633 KSJ327633 LCF327633 LMB327633 LVX327633 MFT327633 MPP327633 MZL327633 NJH327633 NTD327633 OCZ327633 OMV327633 OWR327633 PGN327633 PQJ327633 QAF327633 QKB327633 QTX327633 RDT327633 RNP327633 RXL327633 SHH327633 SRD327633 TAZ327633 TKV327633 TUR327633 UEN327633 UOJ327633 UYF327633 VIB327633 VRX327633 WBT327633 WLP327633 WVL327633 D393169 IZ393169 SV393169 ACR393169 AMN393169 AWJ393169 BGF393169 BQB393169 BZX393169 CJT393169 CTP393169 DDL393169 DNH393169 DXD393169 EGZ393169 EQV393169 FAR393169 FKN393169 FUJ393169 GEF393169 GOB393169 GXX393169 HHT393169 HRP393169 IBL393169 ILH393169 IVD393169 JEZ393169 JOV393169 JYR393169 KIN393169 KSJ393169 LCF393169 LMB393169 LVX393169 MFT393169 MPP393169 MZL393169 NJH393169 NTD393169 OCZ393169 OMV393169 OWR393169 PGN393169 PQJ393169 QAF393169 QKB393169 QTX393169 RDT393169 RNP393169 RXL393169 SHH393169 SRD393169 TAZ393169 TKV393169 TUR393169 UEN393169 UOJ393169 UYF393169 VIB393169 VRX393169 WBT393169 WLP393169 WVL393169 D458705 IZ458705 SV458705 ACR458705 AMN458705 AWJ458705 BGF458705 BQB458705 BZX458705 CJT458705 CTP458705 DDL458705 DNH458705 DXD458705 EGZ458705 EQV458705 FAR458705 FKN458705 FUJ458705 GEF458705 GOB458705 GXX458705 HHT458705 HRP458705 IBL458705 ILH458705 IVD458705 JEZ458705 JOV458705 JYR458705 KIN458705 KSJ458705 LCF458705 LMB458705 LVX458705 MFT458705 MPP458705 MZL458705 NJH458705 NTD458705 OCZ458705 OMV458705 OWR458705 PGN458705 PQJ458705 QAF458705 QKB458705 QTX458705 RDT458705 RNP458705 RXL458705 SHH458705 SRD458705 TAZ458705 TKV458705 TUR458705 UEN458705 UOJ458705 UYF458705 VIB458705 VRX458705 WBT458705 WLP458705 WVL458705 D524241 IZ524241 SV524241 ACR524241 AMN524241 AWJ524241 BGF524241 BQB524241 BZX524241 CJT524241 CTP524241 DDL524241 DNH524241 DXD524241 EGZ524241 EQV524241 FAR524241 FKN524241 FUJ524241 GEF524241 GOB524241 GXX524241 HHT524241 HRP524241 IBL524241 ILH524241 IVD524241 JEZ524241 JOV524241 JYR524241 KIN524241 KSJ524241 LCF524241 LMB524241 LVX524241 MFT524241 MPP524241 MZL524241 NJH524241 NTD524241 OCZ524241 OMV524241 OWR524241 PGN524241 PQJ524241 QAF524241 QKB524241 QTX524241 RDT524241 RNP524241 RXL524241 SHH524241 SRD524241 TAZ524241 TKV524241 TUR524241 UEN524241 UOJ524241 UYF524241 VIB524241 VRX524241 WBT524241 WLP524241 WVL524241 D589777 IZ589777 SV589777 ACR589777 AMN589777 AWJ589777 BGF589777 BQB589777 BZX589777 CJT589777 CTP589777 DDL589777 DNH589777 DXD589777 EGZ589777 EQV589777 FAR589777 FKN589777 FUJ589777 GEF589777 GOB589777 GXX589777 HHT589777 HRP589777 IBL589777 ILH589777 IVD589777 JEZ589777 JOV589777 JYR589777 KIN589777 KSJ589777 LCF589777 LMB589777 LVX589777 MFT589777 MPP589777 MZL589777 NJH589777 NTD589777 OCZ589777 OMV589777 OWR589777 PGN589777 PQJ589777 QAF589777 QKB589777 QTX589777 RDT589777 RNP589777 RXL589777 SHH589777 SRD589777 TAZ589777 TKV589777 TUR589777 UEN589777 UOJ589777 UYF589777 VIB589777 VRX589777 WBT589777 WLP589777 WVL589777 D655313 IZ655313 SV655313 ACR655313 AMN655313 AWJ655313 BGF655313 BQB655313 BZX655313 CJT655313 CTP655313 DDL655313 DNH655313 DXD655313 EGZ655313 EQV655313 FAR655313 FKN655313 FUJ655313 GEF655313 GOB655313 GXX655313 HHT655313 HRP655313 IBL655313 ILH655313 IVD655313 JEZ655313 JOV655313 JYR655313 KIN655313 KSJ655313 LCF655313 LMB655313 LVX655313 MFT655313 MPP655313 MZL655313 NJH655313 NTD655313 OCZ655313 OMV655313 OWR655313 PGN655313 PQJ655313 QAF655313 QKB655313 QTX655313 RDT655313 RNP655313 RXL655313 SHH655313 SRD655313 TAZ655313 TKV655313 TUR655313 UEN655313 UOJ655313 UYF655313 VIB655313 VRX655313 WBT655313 WLP655313 WVL655313 D720849 IZ720849 SV720849 ACR720849 AMN720849 AWJ720849 BGF720849 BQB720849 BZX720849 CJT720849 CTP720849 DDL720849 DNH720849 DXD720849 EGZ720849 EQV720849 FAR720849 FKN720849 FUJ720849 GEF720849 GOB720849 GXX720849 HHT720849 HRP720849 IBL720849 ILH720849 IVD720849 JEZ720849 JOV720849 JYR720849 KIN720849 KSJ720849 LCF720849 LMB720849 LVX720849 MFT720849 MPP720849 MZL720849 NJH720849 NTD720849 OCZ720849 OMV720849 OWR720849 PGN720849 PQJ720849 QAF720849 QKB720849 QTX720849 RDT720849 RNP720849 RXL720849 SHH720849 SRD720849 TAZ720849 TKV720849 TUR720849 UEN720849 UOJ720849 UYF720849 VIB720849 VRX720849 WBT720849 WLP720849 WVL720849 D786385 IZ786385 SV786385 ACR786385 AMN786385 AWJ786385 BGF786385 BQB786385 BZX786385 CJT786385 CTP786385 DDL786385 DNH786385 DXD786385 EGZ786385 EQV786385 FAR786385 FKN786385 FUJ786385 GEF786385 GOB786385 GXX786385 HHT786385 HRP786385 IBL786385 ILH786385 IVD786385 JEZ786385 JOV786385 JYR786385 KIN786385 KSJ786385 LCF786385 LMB786385 LVX786385 MFT786385 MPP786385 MZL786385 NJH786385 NTD786385 OCZ786385 OMV786385 OWR786385 PGN786385 PQJ786385 QAF786385 QKB786385 QTX786385 RDT786385 RNP786385 RXL786385 SHH786385 SRD786385 TAZ786385 TKV786385 TUR786385 UEN786385 UOJ786385 UYF786385 VIB786385 VRX786385 WBT786385 WLP786385 WVL786385 D851921 IZ851921 SV851921 ACR851921 AMN851921 AWJ851921 BGF851921 BQB851921 BZX851921 CJT851921 CTP851921 DDL851921 DNH851921 DXD851921 EGZ851921 EQV851921 FAR851921 FKN851921 FUJ851921 GEF851921 GOB851921 GXX851921 HHT851921 HRP851921 IBL851921 ILH851921 IVD851921 JEZ851921 JOV851921 JYR851921 KIN851921 KSJ851921 LCF851921 LMB851921 LVX851921 MFT851921 MPP851921 MZL851921 NJH851921 NTD851921 OCZ851921 OMV851921 OWR851921 PGN851921 PQJ851921 QAF851921 QKB851921 QTX851921 RDT851921 RNP851921 RXL851921 SHH851921 SRD851921 TAZ851921 TKV851921 TUR851921 UEN851921 UOJ851921 UYF851921 VIB851921 VRX851921 WBT851921 WLP851921 WVL851921 D917457 IZ917457 SV917457 ACR917457 AMN917457 AWJ917457 BGF917457 BQB917457 BZX917457 CJT917457 CTP917457 DDL917457 DNH917457 DXD917457 EGZ917457 EQV917457 FAR917457 FKN917457 FUJ917457 GEF917457 GOB917457 GXX917457 HHT917457 HRP917457 IBL917457 ILH917457 IVD917457 JEZ917457 JOV917457 JYR917457 KIN917457 KSJ917457 LCF917457 LMB917457 LVX917457 MFT917457 MPP917457 MZL917457 NJH917457 NTD917457 OCZ917457 OMV917457 OWR917457 PGN917457 PQJ917457 QAF917457 QKB917457 QTX917457 RDT917457 RNP917457 RXL917457 SHH917457 SRD917457 TAZ917457 TKV917457 TUR917457 UEN917457 UOJ917457 UYF917457 VIB917457 VRX917457 WBT917457 WLP917457 WVL917457 D982993 IZ982993 SV982993 ACR982993 AMN982993 AWJ982993 BGF982993 BQB982993 BZX982993 CJT982993 CTP982993 DDL982993 DNH982993 DXD982993 EGZ982993 EQV982993 FAR982993 FKN982993 FUJ982993 GEF982993 GOB982993 GXX982993 HHT982993 HRP982993 IBL982993 ILH982993 IVD982993 JEZ982993 JOV982993 JYR982993 KIN982993 KSJ982993 LCF982993 LMB982993 LVX982993 MFT982993 MPP982993 MZL982993 NJH982993 NTD982993 OCZ982993 OMV982993 OWR982993 PGN982993 PQJ982993 QAF982993 QKB982993 QTX982993 RDT982993 RNP982993 RXL982993 SHH982993 SRD982993 TAZ982993 TKV982993 TUR982993 UEN982993 UOJ982993 UYF982993 VIB982993 VRX982993 WBT982993 WLP982993 WVL982993" xr:uid="{1EEFE9C7-78BB-44D5-9179-2A89A386FF9C}">
      <formula1>"Fédéral, Provincial"</formula1>
    </dataValidation>
  </dataValidations>
  <printOptions gridLines="1"/>
  <pageMargins left="0.39370078740157483" right="0.39370078740157483" top="1.1811023622047245" bottom="0.39370078740157483" header="0.51181102362204722" footer="0.51181102362204722"/>
  <pageSetup scale="85" orientation="landscape" r:id="rId1"/>
  <headerFooter alignWithMargins="0">
    <oddHeader>&amp;C&amp;"Calibri,Normal"&amp;9MUSICACTION
INITIATIVES COLLECTIVES 
DÉCLARATIONS&amp;R&amp;"Calibri,Gras"&amp;9&amp;P de &amp;N</oddHeader>
  </headerFooter>
  <rowBreaks count="1" manualBreakCount="1">
    <brk id="44" max="10" man="1"/>
  </rowBreaks>
  <ignoredErrors>
    <ignoredError sqref="K36:K42"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4</xdr:col>
                    <xdr:colOff>228600</xdr:colOff>
                    <xdr:row>45</xdr:row>
                    <xdr:rowOff>180975</xdr:rowOff>
                  </from>
                  <to>
                    <xdr:col>5</xdr:col>
                    <xdr:colOff>523875</xdr:colOff>
                    <xdr:row>47</xdr:row>
                    <xdr:rowOff>9525</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4</xdr:col>
                    <xdr:colOff>228600</xdr:colOff>
                    <xdr:row>48</xdr:row>
                    <xdr:rowOff>0</xdr:rowOff>
                  </from>
                  <to>
                    <xdr:col>5</xdr:col>
                    <xdr:colOff>523875</xdr:colOff>
                    <xdr:row>49</xdr:row>
                    <xdr:rowOff>19050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4</xdr:col>
                    <xdr:colOff>228600</xdr:colOff>
                    <xdr:row>48</xdr:row>
                    <xdr:rowOff>180975</xdr:rowOff>
                  </from>
                  <to>
                    <xdr:col>5</xdr:col>
                    <xdr:colOff>523875</xdr:colOff>
                    <xdr:row>50</xdr:row>
                    <xdr:rowOff>9525</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4</xdr:col>
                    <xdr:colOff>228600</xdr:colOff>
                    <xdr:row>49</xdr:row>
                    <xdr:rowOff>180975</xdr:rowOff>
                  </from>
                  <to>
                    <xdr:col>5</xdr:col>
                    <xdr:colOff>523875</xdr:colOff>
                    <xdr:row>51</xdr:row>
                    <xdr:rowOff>9525</xdr:rowOff>
                  </to>
                </anchor>
              </controlPr>
            </control>
          </mc:Choice>
        </mc:AlternateContent>
        <mc:AlternateContent xmlns:mc="http://schemas.openxmlformats.org/markup-compatibility/2006">
          <mc:Choice Requires="x14">
            <control shapeId="32773" r:id="rId8" name="Check Box 5">
              <controlPr defaultSize="0" autoFill="0" autoLine="0" autoPict="0">
                <anchor moveWithCells="1">
                  <from>
                    <xdr:col>4</xdr:col>
                    <xdr:colOff>228600</xdr:colOff>
                    <xdr:row>44</xdr:row>
                    <xdr:rowOff>180975</xdr:rowOff>
                  </from>
                  <to>
                    <xdr:col>5</xdr:col>
                    <xdr:colOff>523875</xdr:colOff>
                    <xdr:row>46</xdr:row>
                    <xdr:rowOff>9525</xdr:rowOff>
                  </to>
                </anchor>
              </controlPr>
            </control>
          </mc:Choice>
        </mc:AlternateContent>
        <mc:AlternateContent xmlns:mc="http://schemas.openxmlformats.org/markup-compatibility/2006">
          <mc:Choice Requires="x14">
            <control shapeId="32777" r:id="rId9" name="Check Box 9">
              <controlPr defaultSize="0" autoFill="0" autoLine="0" autoPict="0">
                <anchor moveWithCells="1">
                  <from>
                    <xdr:col>4</xdr:col>
                    <xdr:colOff>228600</xdr:colOff>
                    <xdr:row>46</xdr:row>
                    <xdr:rowOff>180975</xdr:rowOff>
                  </from>
                  <to>
                    <xdr:col>5</xdr:col>
                    <xdr:colOff>523875</xdr:colOff>
                    <xdr:row>47</xdr:row>
                    <xdr:rowOff>200025</xdr:rowOff>
                  </to>
                </anchor>
              </controlPr>
            </control>
          </mc:Choice>
        </mc:AlternateContent>
        <mc:AlternateContent xmlns:mc="http://schemas.openxmlformats.org/markup-compatibility/2006">
          <mc:Choice Requires="x14">
            <control shapeId="32778" r:id="rId10" name="Check Box 10">
              <controlPr defaultSize="0" autoFill="0" autoLine="0" autoPict="0">
                <anchor moveWithCells="1">
                  <from>
                    <xdr:col>4</xdr:col>
                    <xdr:colOff>228600</xdr:colOff>
                    <xdr:row>46</xdr:row>
                    <xdr:rowOff>180975</xdr:rowOff>
                  </from>
                  <to>
                    <xdr:col>5</xdr:col>
                    <xdr:colOff>523875</xdr:colOff>
                    <xdr:row>47</xdr:row>
                    <xdr:rowOff>200025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930BB-A2B0-492C-9DBB-526F8CA852B0}">
  <sheetPr>
    <tabColor theme="7" tint="0.79998168889431442"/>
    <pageSetUpPr fitToPage="1"/>
  </sheetPr>
  <dimension ref="A1:J1002"/>
  <sheetViews>
    <sheetView zoomScale="90" zoomScaleNormal="90" workbookViewId="0">
      <selection activeCell="M20" sqref="M20"/>
    </sheetView>
  </sheetViews>
  <sheetFormatPr baseColWidth="10" defaultColWidth="14.42578125" defaultRowHeight="15" customHeight="1" x14ac:dyDescent="0.2"/>
  <cols>
    <col min="1" max="1" width="5.42578125" style="296" customWidth="1"/>
    <col min="2" max="2" width="11.42578125" style="295" customWidth="1"/>
    <col min="3" max="3" width="16.5703125" style="295" customWidth="1"/>
    <col min="4" max="4" width="18.85546875" style="295" customWidth="1"/>
    <col min="5" max="5" width="21.7109375" style="295" customWidth="1"/>
    <col min="6" max="9" width="14.42578125" style="302" customWidth="1"/>
    <col min="10" max="16384" width="14.42578125" style="295"/>
  </cols>
  <sheetData>
    <row r="1" spans="1:9" s="10" customFormat="1" ht="15" customHeight="1" x14ac:dyDescent="0.25">
      <c r="A1" s="732" t="s">
        <v>123</v>
      </c>
      <c r="B1" s="733"/>
      <c r="C1" s="733"/>
      <c r="D1" s="907">
        <f>[1]Déclarations!D2</f>
        <v>0</v>
      </c>
      <c r="E1" s="908"/>
      <c r="F1" s="409"/>
      <c r="G1" s="410"/>
      <c r="H1" s="410"/>
      <c r="I1" s="410"/>
    </row>
    <row r="2" spans="1:9" s="10" customFormat="1" ht="15" customHeight="1" x14ac:dyDescent="0.25">
      <c r="A2" s="740" t="s">
        <v>362</v>
      </c>
      <c r="B2" s="741"/>
      <c r="C2" s="741"/>
      <c r="D2" s="909">
        <f>[1]Déclarations!D3</f>
        <v>0</v>
      </c>
      <c r="E2" s="910"/>
      <c r="F2" s="409"/>
      <c r="G2" s="410"/>
      <c r="H2" s="410"/>
      <c r="I2" s="410"/>
    </row>
    <row r="3" spans="1:9" s="10" customFormat="1" ht="15" customHeight="1" x14ac:dyDescent="0.25">
      <c r="A3" s="736" t="s">
        <v>205</v>
      </c>
      <c r="B3" s="737"/>
      <c r="C3" s="737"/>
      <c r="D3" s="911" t="str">
        <f>[1]Déclarations!D4</f>
        <v>À remplir par l'administration</v>
      </c>
      <c r="E3" s="912"/>
      <c r="F3" s="411"/>
      <c r="G3" s="412"/>
      <c r="H3" s="412"/>
      <c r="I3" s="412"/>
    </row>
    <row r="4" spans="1:9" s="10" customFormat="1" ht="15" customHeight="1" x14ac:dyDescent="0.25">
      <c r="A4" s="736" t="s">
        <v>205</v>
      </c>
      <c r="B4" s="737"/>
      <c r="C4" s="737"/>
      <c r="D4" s="911" t="str">
        <f>[1]Déclarations!D5</f>
        <v>À remplir par l'administration</v>
      </c>
      <c r="E4" s="912"/>
      <c r="F4" s="411"/>
      <c r="G4" s="412"/>
      <c r="H4" s="412"/>
      <c r="I4" s="412"/>
    </row>
    <row r="5" spans="1:9" s="10" customFormat="1" ht="15" customHeight="1" x14ac:dyDescent="0.25">
      <c r="A5" s="736" t="s">
        <v>205</v>
      </c>
      <c r="B5" s="737"/>
      <c r="C5" s="737"/>
      <c r="D5" s="911" t="str">
        <f>[1]Déclarations!D6</f>
        <v>À remplir par l'administration</v>
      </c>
      <c r="E5" s="912"/>
      <c r="F5" s="411"/>
      <c r="G5" s="412"/>
      <c r="H5" s="412"/>
      <c r="I5" s="412"/>
    </row>
    <row r="6" spans="1:9" s="10" customFormat="1" ht="15" customHeight="1" thickBot="1" x14ac:dyDescent="0.3">
      <c r="A6" s="726" t="s">
        <v>290</v>
      </c>
      <c r="B6" s="727"/>
      <c r="C6" s="727"/>
      <c r="D6" s="923" t="str">
        <f>[1]Déclarations!D7</f>
        <v>À remplir par l'administration</v>
      </c>
      <c r="E6" s="924"/>
      <c r="F6" s="411"/>
      <c r="G6" s="412"/>
      <c r="H6" s="412"/>
      <c r="I6" s="412"/>
    </row>
    <row r="7" spans="1:9" s="536" customFormat="1" ht="15" customHeight="1" thickBot="1" x14ac:dyDescent="0.3">
      <c r="A7" s="534"/>
      <c r="B7" s="535"/>
      <c r="C7" s="535"/>
      <c r="D7" s="535"/>
      <c r="E7" s="535"/>
      <c r="F7" s="917" t="s">
        <v>523</v>
      </c>
      <c r="G7" s="917"/>
      <c r="H7" s="918" t="s">
        <v>33</v>
      </c>
      <c r="I7" s="918"/>
    </row>
    <row r="8" spans="1:9" s="328" customFormat="1" ht="67.5" customHeight="1" x14ac:dyDescent="0.25">
      <c r="A8" s="325"/>
      <c r="B8" s="326"/>
      <c r="C8" s="326"/>
      <c r="D8" s="326"/>
      <c r="E8" s="327"/>
      <c r="F8" s="919" t="s">
        <v>542</v>
      </c>
      <c r="G8" s="920"/>
      <c r="H8" s="921" t="s">
        <v>542</v>
      </c>
      <c r="I8" s="922"/>
    </row>
    <row r="9" spans="1:9" s="328" customFormat="1" ht="36.6" customHeight="1" x14ac:dyDescent="0.25">
      <c r="A9" s="325"/>
      <c r="B9" s="933" t="s">
        <v>188</v>
      </c>
      <c r="C9" s="933"/>
      <c r="D9" s="933"/>
      <c r="E9" s="934"/>
      <c r="F9" s="329" t="s">
        <v>34</v>
      </c>
      <c r="G9" s="330" t="s">
        <v>535</v>
      </c>
      <c r="H9" s="555" t="s">
        <v>35</v>
      </c>
      <c r="I9" s="556" t="s">
        <v>534</v>
      </c>
    </row>
    <row r="10" spans="1:9" s="328" customFormat="1" ht="15" customHeight="1" x14ac:dyDescent="0.25">
      <c r="A10" s="325">
        <v>1</v>
      </c>
      <c r="B10" s="935" t="s">
        <v>36</v>
      </c>
      <c r="C10" s="935"/>
      <c r="D10" s="935"/>
      <c r="E10" s="935"/>
      <c r="F10" s="331"/>
      <c r="G10" s="331"/>
      <c r="H10" s="331"/>
      <c r="I10" s="331"/>
    </row>
    <row r="11" spans="1:9" s="328" customFormat="1" ht="15" customHeight="1" x14ac:dyDescent="0.25">
      <c r="A11" s="325"/>
      <c r="B11" s="332" t="s">
        <v>37</v>
      </c>
      <c r="C11" s="333"/>
      <c r="D11" s="333"/>
      <c r="E11" s="334"/>
      <c r="F11" s="913" t="s">
        <v>37</v>
      </c>
      <c r="G11" s="914"/>
      <c r="H11" s="913" t="s">
        <v>37</v>
      </c>
      <c r="I11" s="914"/>
    </row>
    <row r="12" spans="1:9" s="298" customFormat="1" ht="15" customHeight="1" x14ac:dyDescent="0.25">
      <c r="A12" s="84" t="s">
        <v>40</v>
      </c>
      <c r="B12" s="915" t="s">
        <v>38</v>
      </c>
      <c r="C12" s="915"/>
      <c r="D12" s="915"/>
      <c r="E12" s="916"/>
      <c r="F12" s="549">
        <f>F77</f>
        <v>0</v>
      </c>
      <c r="G12" s="554">
        <f>F83</f>
        <v>0</v>
      </c>
      <c r="H12" s="478">
        <f>H77</f>
        <v>0</v>
      </c>
      <c r="I12" s="572">
        <f>H83</f>
        <v>0</v>
      </c>
    </row>
    <row r="13" spans="1:9" s="298" customFormat="1" ht="30" customHeight="1" x14ac:dyDescent="0.25">
      <c r="A13" s="84" t="s">
        <v>41</v>
      </c>
      <c r="B13" s="925" t="s">
        <v>277</v>
      </c>
      <c r="C13" s="926"/>
      <c r="D13" s="926"/>
      <c r="E13" s="927"/>
      <c r="F13" s="547"/>
      <c r="G13" s="546"/>
      <c r="H13" s="299"/>
      <c r="I13" s="546"/>
    </row>
    <row r="14" spans="1:9" s="298" customFormat="1" ht="15" customHeight="1" x14ac:dyDescent="0.25">
      <c r="A14" s="84" t="s">
        <v>42</v>
      </c>
      <c r="B14" s="926" t="s">
        <v>39</v>
      </c>
      <c r="C14" s="926"/>
      <c r="D14" s="926"/>
      <c r="E14" s="927"/>
      <c r="F14" s="547"/>
      <c r="G14" s="546"/>
      <c r="H14" s="299"/>
      <c r="I14" s="546"/>
    </row>
    <row r="15" spans="1:9" s="298" customFormat="1" ht="30" customHeight="1" x14ac:dyDescent="0.25">
      <c r="A15" s="84" t="s">
        <v>43</v>
      </c>
      <c r="B15" s="928" t="s">
        <v>283</v>
      </c>
      <c r="C15" s="929"/>
      <c r="D15" s="929"/>
      <c r="E15" s="930"/>
      <c r="F15" s="547"/>
      <c r="G15" s="546"/>
      <c r="H15" s="299"/>
      <c r="I15" s="546"/>
    </row>
    <row r="16" spans="1:9" s="298" customFormat="1" ht="30" customHeight="1" x14ac:dyDescent="0.25">
      <c r="A16" s="84" t="s">
        <v>44</v>
      </c>
      <c r="B16" s="928" t="s">
        <v>278</v>
      </c>
      <c r="C16" s="929"/>
      <c r="D16" s="929"/>
      <c r="E16" s="930"/>
      <c r="F16" s="547"/>
      <c r="G16" s="546"/>
      <c r="H16" s="299"/>
      <c r="I16" s="546"/>
    </row>
    <row r="17" spans="1:9" s="298" customFormat="1" ht="30" customHeight="1" x14ac:dyDescent="0.25">
      <c r="A17" s="84" t="s">
        <v>45</v>
      </c>
      <c r="B17" s="928" t="s">
        <v>279</v>
      </c>
      <c r="C17" s="929"/>
      <c r="D17" s="929"/>
      <c r="E17" s="930"/>
      <c r="F17" s="547"/>
      <c r="G17" s="546"/>
      <c r="H17" s="299"/>
      <c r="I17" s="546"/>
    </row>
    <row r="18" spans="1:9" s="339" customFormat="1" ht="15" customHeight="1" x14ac:dyDescent="0.25">
      <c r="A18" s="335"/>
      <c r="B18" s="931" t="s">
        <v>46</v>
      </c>
      <c r="C18" s="931"/>
      <c r="D18" s="931"/>
      <c r="E18" s="932"/>
      <c r="F18" s="336">
        <f>SUM(F12:F17)</f>
        <v>0</v>
      </c>
      <c r="G18" s="337">
        <f>SUM(G12:G17)</f>
        <v>0</v>
      </c>
      <c r="H18" s="336">
        <f>SUM(H12:H17)</f>
        <v>0</v>
      </c>
      <c r="I18" s="337">
        <f>SUM(I12:I17)</f>
        <v>0</v>
      </c>
    </row>
    <row r="19" spans="1:9" s="328" customFormat="1" ht="15" customHeight="1" x14ac:dyDescent="0.25">
      <c r="A19" s="325"/>
      <c r="B19" s="332" t="s">
        <v>47</v>
      </c>
      <c r="C19" s="333"/>
      <c r="D19" s="333"/>
      <c r="E19" s="334"/>
      <c r="F19" s="936" t="s">
        <v>47</v>
      </c>
      <c r="G19" s="937"/>
      <c r="H19" s="936" t="s">
        <v>47</v>
      </c>
      <c r="I19" s="937"/>
    </row>
    <row r="20" spans="1:9" s="298" customFormat="1" ht="15" customHeight="1" x14ac:dyDescent="0.25">
      <c r="A20" s="289" t="s">
        <v>48</v>
      </c>
      <c r="B20" s="929" t="s">
        <v>96</v>
      </c>
      <c r="C20" s="929"/>
      <c r="D20" s="929"/>
      <c r="E20" s="930"/>
      <c r="F20" s="547"/>
      <c r="G20" s="546"/>
      <c r="H20" s="299"/>
      <c r="I20" s="546"/>
    </row>
    <row r="21" spans="1:9" s="298" customFormat="1" ht="15" customHeight="1" x14ac:dyDescent="0.25">
      <c r="A21" s="289" t="s">
        <v>49</v>
      </c>
      <c r="B21" s="929" t="s">
        <v>95</v>
      </c>
      <c r="C21" s="929"/>
      <c r="D21" s="929"/>
      <c r="E21" s="930"/>
      <c r="F21" s="547"/>
      <c r="G21" s="546"/>
      <c r="H21" s="299"/>
      <c r="I21" s="546"/>
    </row>
    <row r="22" spans="1:9" s="298" customFormat="1" ht="15" customHeight="1" x14ac:dyDescent="0.25">
      <c r="A22" s="289" t="s">
        <v>50</v>
      </c>
      <c r="B22" s="929" t="s">
        <v>94</v>
      </c>
      <c r="C22" s="929"/>
      <c r="D22" s="929"/>
      <c r="E22" s="930"/>
      <c r="F22" s="547"/>
      <c r="G22" s="546"/>
      <c r="H22" s="299"/>
      <c r="I22" s="546"/>
    </row>
    <row r="23" spans="1:9" s="339" customFormat="1" ht="15" customHeight="1" x14ac:dyDescent="0.25">
      <c r="A23" s="335"/>
      <c r="B23" s="931" t="s">
        <v>51</v>
      </c>
      <c r="C23" s="931"/>
      <c r="D23" s="931"/>
      <c r="E23" s="932"/>
      <c r="F23" s="336">
        <f>SUM(F20:F22)</f>
        <v>0</v>
      </c>
      <c r="G23" s="337">
        <f>SUM(G20:G22)</f>
        <v>0</v>
      </c>
      <c r="H23" s="336">
        <f>SUM(H20:H22)</f>
        <v>0</v>
      </c>
      <c r="I23" s="337">
        <f>SUM(I20:I22)</f>
        <v>0</v>
      </c>
    </row>
    <row r="24" spans="1:9" s="328" customFormat="1" ht="15" customHeight="1" x14ac:dyDescent="0.25">
      <c r="A24" s="325"/>
      <c r="B24" s="340" t="s">
        <v>52</v>
      </c>
      <c r="C24" s="340"/>
      <c r="D24" s="340"/>
      <c r="E24" s="340"/>
      <c r="F24" s="936" t="s">
        <v>52</v>
      </c>
      <c r="G24" s="937"/>
      <c r="H24" s="936" t="s">
        <v>52</v>
      </c>
      <c r="I24" s="937"/>
    </row>
    <row r="25" spans="1:9" s="298" customFormat="1" ht="15" customHeight="1" x14ac:dyDescent="0.25">
      <c r="A25" s="289" t="s">
        <v>54</v>
      </c>
      <c r="B25" s="929" t="s">
        <v>53</v>
      </c>
      <c r="C25" s="929"/>
      <c r="D25" s="929"/>
      <c r="E25" s="930"/>
      <c r="F25" s="547"/>
      <c r="G25" s="546"/>
      <c r="H25" s="299"/>
      <c r="I25" s="546"/>
    </row>
    <row r="26" spans="1:9" s="298" customFormat="1" ht="15" customHeight="1" x14ac:dyDescent="0.25">
      <c r="A26" s="289" t="s">
        <v>55</v>
      </c>
      <c r="B26" s="929" t="s">
        <v>97</v>
      </c>
      <c r="C26" s="929"/>
      <c r="D26" s="929"/>
      <c r="E26" s="930"/>
      <c r="F26" s="547"/>
      <c r="G26" s="546"/>
      <c r="H26" s="299"/>
      <c r="I26" s="546"/>
    </row>
    <row r="27" spans="1:9" s="298" customFormat="1" ht="30" customHeight="1" x14ac:dyDescent="0.25">
      <c r="A27" s="289" t="s">
        <v>56</v>
      </c>
      <c r="B27" s="928" t="s">
        <v>280</v>
      </c>
      <c r="C27" s="929"/>
      <c r="D27" s="929"/>
      <c r="E27" s="930"/>
      <c r="F27" s="547"/>
      <c r="G27" s="546"/>
      <c r="H27" s="299"/>
      <c r="I27" s="546"/>
    </row>
    <row r="28" spans="1:9" s="298" customFormat="1" ht="30" customHeight="1" x14ac:dyDescent="0.25">
      <c r="A28" s="289" t="s">
        <v>98</v>
      </c>
      <c r="B28" s="928" t="s">
        <v>281</v>
      </c>
      <c r="C28" s="929"/>
      <c r="D28" s="929"/>
      <c r="E28" s="930"/>
      <c r="F28" s="547"/>
      <c r="G28" s="546"/>
      <c r="H28" s="299"/>
      <c r="I28" s="546"/>
    </row>
    <row r="29" spans="1:9" s="339" customFormat="1" ht="15" customHeight="1" x14ac:dyDescent="0.25">
      <c r="A29" s="335"/>
      <c r="B29" s="931" t="s">
        <v>57</v>
      </c>
      <c r="C29" s="931"/>
      <c r="D29" s="931"/>
      <c r="E29" s="932"/>
      <c r="F29" s="336">
        <f>SUM(F25:F28)</f>
        <v>0</v>
      </c>
      <c r="G29" s="337">
        <f>SUM(G25:G28)</f>
        <v>0</v>
      </c>
      <c r="H29" s="336">
        <f>SUM(H25:H28)</f>
        <v>0</v>
      </c>
      <c r="I29" s="337">
        <f>SUM(I25:I28)</f>
        <v>0</v>
      </c>
    </row>
    <row r="30" spans="1:9" s="298" customFormat="1" ht="22.5" customHeight="1" x14ac:dyDescent="0.25">
      <c r="A30" s="289" t="s">
        <v>543</v>
      </c>
      <c r="B30" s="940" t="s">
        <v>544</v>
      </c>
      <c r="C30" s="941"/>
      <c r="D30" s="941"/>
      <c r="E30" s="942"/>
      <c r="F30" s="552"/>
      <c r="G30" s="554">
        <f>F101</f>
        <v>0</v>
      </c>
      <c r="H30" s="552"/>
      <c r="I30" s="300">
        <f>H101</f>
        <v>0</v>
      </c>
    </row>
    <row r="31" spans="1:9" s="339" customFormat="1" ht="15" customHeight="1" x14ac:dyDescent="0.25">
      <c r="A31" s="335"/>
      <c r="B31" s="340" t="s">
        <v>58</v>
      </c>
      <c r="C31" s="340"/>
      <c r="D31" s="340"/>
      <c r="E31" s="340"/>
      <c r="F31" s="341">
        <f>SUM(F18+F23+F29)</f>
        <v>0</v>
      </c>
      <c r="G31" s="342">
        <f>SUM(G18+G23+G29+G30)</f>
        <v>0</v>
      </c>
      <c r="H31" s="341">
        <f>SUM(H18+H23+H29)</f>
        <v>0</v>
      </c>
      <c r="I31" s="342">
        <f>SUM(I18+I23+I29+I30)</f>
        <v>0</v>
      </c>
    </row>
    <row r="32" spans="1:9" s="328" customFormat="1" ht="15" customHeight="1" x14ac:dyDescent="0.25">
      <c r="A32" s="325">
        <v>2</v>
      </c>
      <c r="B32" s="935" t="s">
        <v>59</v>
      </c>
      <c r="C32" s="935"/>
      <c r="D32" s="935"/>
      <c r="E32" s="935"/>
      <c r="F32" s="343"/>
      <c r="G32" s="343"/>
      <c r="H32" s="343"/>
      <c r="I32" s="343"/>
    </row>
    <row r="33" spans="1:9" s="328" customFormat="1" ht="15" customHeight="1" x14ac:dyDescent="0.25">
      <c r="A33" s="325"/>
      <c r="B33" s="943" t="s">
        <v>60</v>
      </c>
      <c r="C33" s="943"/>
      <c r="D33" s="943"/>
      <c r="E33" s="944"/>
      <c r="F33" s="913" t="s">
        <v>60</v>
      </c>
      <c r="G33" s="914"/>
      <c r="H33" s="913" t="s">
        <v>60</v>
      </c>
      <c r="I33" s="914"/>
    </row>
    <row r="34" spans="1:9" s="298" customFormat="1" ht="15.75" customHeight="1" x14ac:dyDescent="0.25">
      <c r="A34" s="289" t="s">
        <v>64</v>
      </c>
      <c r="B34" s="915" t="s">
        <v>573</v>
      </c>
      <c r="C34" s="915"/>
      <c r="D34" s="915"/>
      <c r="E34" s="916"/>
      <c r="F34" s="547"/>
      <c r="G34" s="548"/>
      <c r="H34" s="299"/>
      <c r="I34" s="300"/>
    </row>
    <row r="35" spans="1:9" s="298" customFormat="1" ht="27" customHeight="1" x14ac:dyDescent="0.25">
      <c r="A35" s="289" t="s">
        <v>65</v>
      </c>
      <c r="B35" s="938" t="s">
        <v>574</v>
      </c>
      <c r="C35" s="938"/>
      <c r="D35" s="938"/>
      <c r="E35" s="939"/>
      <c r="F35" s="547"/>
      <c r="G35" s="548"/>
      <c r="H35" s="299"/>
      <c r="I35" s="300"/>
    </row>
    <row r="36" spans="1:9" s="298" customFormat="1" ht="15" customHeight="1" x14ac:dyDescent="0.25">
      <c r="A36" s="289" t="s">
        <v>66</v>
      </c>
      <c r="B36" s="915" t="s">
        <v>575</v>
      </c>
      <c r="C36" s="915"/>
      <c r="D36" s="915"/>
      <c r="E36" s="916"/>
      <c r="F36" s="547"/>
      <c r="G36" s="548"/>
      <c r="H36" s="299"/>
      <c r="I36" s="300"/>
    </row>
    <row r="37" spans="1:9" s="298" customFormat="1" ht="30" customHeight="1" x14ac:dyDescent="0.25">
      <c r="A37" s="289" t="s">
        <v>67</v>
      </c>
      <c r="B37" s="945" t="s">
        <v>373</v>
      </c>
      <c r="C37" s="946"/>
      <c r="D37" s="946"/>
      <c r="E37" s="947"/>
      <c r="F37" s="540"/>
      <c r="G37" s="546"/>
      <c r="H37" s="396"/>
      <c r="I37" s="397"/>
    </row>
    <row r="38" spans="1:9" s="298" customFormat="1" ht="15" customHeight="1" x14ac:dyDescent="0.25">
      <c r="A38" s="289" t="s">
        <v>68</v>
      </c>
      <c r="B38" s="915" t="s">
        <v>576</v>
      </c>
      <c r="C38" s="915"/>
      <c r="D38" s="915"/>
      <c r="E38" s="916"/>
      <c r="F38" s="547"/>
      <c r="G38" s="548"/>
      <c r="H38" s="299"/>
      <c r="I38" s="300"/>
    </row>
    <row r="39" spans="1:9" s="298" customFormat="1" ht="15" customHeight="1" x14ac:dyDescent="0.25">
      <c r="A39" s="289" t="s">
        <v>69</v>
      </c>
      <c r="B39" s="915" t="s">
        <v>61</v>
      </c>
      <c r="C39" s="915"/>
      <c r="D39" s="915"/>
      <c r="E39" s="916"/>
      <c r="F39" s="547"/>
      <c r="G39" s="548"/>
      <c r="H39" s="299"/>
      <c r="I39" s="300"/>
    </row>
    <row r="40" spans="1:9" s="298" customFormat="1" ht="15" customHeight="1" x14ac:dyDescent="0.25">
      <c r="A40" s="289" t="s">
        <v>70</v>
      </c>
      <c r="B40" s="915" t="s">
        <v>63</v>
      </c>
      <c r="C40" s="915"/>
      <c r="D40" s="915"/>
      <c r="E40" s="916"/>
      <c r="F40" s="547"/>
      <c r="G40" s="548"/>
      <c r="H40" s="299"/>
      <c r="I40" s="300"/>
    </row>
    <row r="41" spans="1:9" s="298" customFormat="1" ht="15" customHeight="1" x14ac:dyDescent="0.25">
      <c r="A41" s="289" t="s">
        <v>71</v>
      </c>
      <c r="B41" s="915" t="s">
        <v>285</v>
      </c>
      <c r="C41" s="915"/>
      <c r="D41" s="915"/>
      <c r="E41" s="916"/>
      <c r="F41" s="547"/>
      <c r="G41" s="548"/>
      <c r="H41" s="299"/>
      <c r="I41" s="300"/>
    </row>
    <row r="42" spans="1:9" s="298" customFormat="1" ht="15" customHeight="1" x14ac:dyDescent="0.25">
      <c r="A42" s="289" t="s">
        <v>74</v>
      </c>
      <c r="B42" s="915" t="s">
        <v>62</v>
      </c>
      <c r="C42" s="915"/>
      <c r="D42" s="915"/>
      <c r="E42" s="916"/>
      <c r="F42" s="547"/>
      <c r="G42" s="548"/>
      <c r="H42" s="299"/>
      <c r="I42" s="300"/>
    </row>
    <row r="43" spans="1:9" s="298" customFormat="1" ht="15" customHeight="1" x14ac:dyDescent="0.25">
      <c r="A43" s="289" t="s">
        <v>75</v>
      </c>
      <c r="B43" s="915" t="s">
        <v>577</v>
      </c>
      <c r="C43" s="915"/>
      <c r="D43" s="915"/>
      <c r="E43" s="916"/>
      <c r="F43" s="547"/>
      <c r="G43" s="548"/>
      <c r="H43" s="299"/>
      <c r="I43" s="300"/>
    </row>
    <row r="44" spans="1:9" s="298" customFormat="1" ht="15" customHeight="1" x14ac:dyDescent="0.25">
      <c r="A44" s="289" t="s">
        <v>78</v>
      </c>
      <c r="B44" s="915" t="s">
        <v>73</v>
      </c>
      <c r="C44" s="915"/>
      <c r="D44" s="915"/>
      <c r="E44" s="916"/>
      <c r="F44" s="547"/>
      <c r="G44" s="548"/>
      <c r="H44" s="299"/>
      <c r="I44" s="300"/>
    </row>
    <row r="45" spans="1:9" s="298" customFormat="1" ht="15" customHeight="1" x14ac:dyDescent="0.25">
      <c r="A45" s="289" t="s">
        <v>79</v>
      </c>
      <c r="B45" s="915" t="s">
        <v>451</v>
      </c>
      <c r="C45" s="915"/>
      <c r="D45" s="915"/>
      <c r="E45" s="916"/>
      <c r="F45" s="540"/>
      <c r="G45" s="541"/>
      <c r="H45" s="540"/>
      <c r="I45" s="541"/>
    </row>
    <row r="46" spans="1:9" s="298" customFormat="1" ht="15" customHeight="1" x14ac:dyDescent="0.25">
      <c r="A46" s="289" t="s">
        <v>80</v>
      </c>
      <c r="B46" s="915" t="s">
        <v>284</v>
      </c>
      <c r="C46" s="915"/>
      <c r="D46" s="915"/>
      <c r="E46" s="916"/>
      <c r="F46" s="547"/>
      <c r="G46" s="548"/>
      <c r="H46" s="299"/>
      <c r="I46" s="300"/>
    </row>
    <row r="47" spans="1:9" s="298" customFormat="1" ht="15" customHeight="1" x14ac:dyDescent="0.25">
      <c r="A47" s="289" t="s">
        <v>81</v>
      </c>
      <c r="B47" s="289" t="s">
        <v>77</v>
      </c>
      <c r="C47" s="289"/>
      <c r="D47" s="289"/>
      <c r="E47" s="290"/>
      <c r="F47" s="547"/>
      <c r="G47" s="548"/>
      <c r="H47" s="299"/>
      <c r="I47" s="300"/>
    </row>
    <row r="48" spans="1:9" s="298" customFormat="1" ht="30" customHeight="1" x14ac:dyDescent="0.25">
      <c r="A48" s="289" t="s">
        <v>82</v>
      </c>
      <c r="B48" s="928" t="s">
        <v>281</v>
      </c>
      <c r="C48" s="929"/>
      <c r="D48" s="929"/>
      <c r="E48" s="930"/>
      <c r="F48" s="547"/>
      <c r="G48" s="548"/>
      <c r="H48" s="299"/>
      <c r="I48" s="300"/>
    </row>
    <row r="49" spans="1:9" s="339" customFormat="1" ht="15" customHeight="1" x14ac:dyDescent="0.25">
      <c r="A49" s="335"/>
      <c r="B49" s="931" t="s">
        <v>547</v>
      </c>
      <c r="C49" s="931"/>
      <c r="D49" s="931"/>
      <c r="E49" s="932"/>
      <c r="F49" s="344">
        <f>SUM(F34:F48)</f>
        <v>0</v>
      </c>
      <c r="G49" s="338">
        <f>SUM(G34:G48)</f>
        <v>0</v>
      </c>
      <c r="H49" s="336">
        <f>SUM(H34:H48)</f>
        <v>0</v>
      </c>
      <c r="I49" s="337">
        <f>SUM(I34:I48)</f>
        <v>0</v>
      </c>
    </row>
    <row r="50" spans="1:9" s="328" customFormat="1" ht="15" customHeight="1" x14ac:dyDescent="0.25">
      <c r="A50" s="325"/>
      <c r="B50" s="943" t="s">
        <v>72</v>
      </c>
      <c r="C50" s="943"/>
      <c r="D50" s="943"/>
      <c r="E50" s="944"/>
      <c r="F50" s="948" t="s">
        <v>72</v>
      </c>
      <c r="G50" s="937"/>
      <c r="H50" s="936" t="s">
        <v>72</v>
      </c>
      <c r="I50" s="937"/>
    </row>
    <row r="51" spans="1:9" s="298" customFormat="1" ht="15" customHeight="1" x14ac:dyDescent="0.25">
      <c r="A51" s="289" t="s">
        <v>86</v>
      </c>
      <c r="B51" s="915" t="s">
        <v>578</v>
      </c>
      <c r="C51" s="915"/>
      <c r="D51" s="915"/>
      <c r="E51" s="916"/>
      <c r="F51" s="547"/>
      <c r="G51" s="548"/>
      <c r="H51" s="299"/>
      <c r="I51" s="300"/>
    </row>
    <row r="52" spans="1:9" s="298" customFormat="1" ht="15" customHeight="1" x14ac:dyDescent="0.25">
      <c r="A52" s="289" t="s">
        <v>87</v>
      </c>
      <c r="B52" s="915" t="s">
        <v>76</v>
      </c>
      <c r="C52" s="915"/>
      <c r="D52" s="915"/>
      <c r="E52" s="916"/>
      <c r="F52" s="547"/>
      <c r="G52" s="548"/>
      <c r="H52" s="299"/>
      <c r="I52" s="300"/>
    </row>
    <row r="53" spans="1:9" s="298" customFormat="1" ht="15" customHeight="1" x14ac:dyDescent="0.25">
      <c r="A53" s="289" t="s">
        <v>88</v>
      </c>
      <c r="B53" s="915" t="s">
        <v>252</v>
      </c>
      <c r="C53" s="915"/>
      <c r="D53" s="915"/>
      <c r="E53" s="916"/>
      <c r="F53" s="547"/>
      <c r="G53" s="548"/>
      <c r="H53" s="299"/>
      <c r="I53" s="300"/>
    </row>
    <row r="54" spans="1:9" s="298" customFormat="1" ht="15" customHeight="1" x14ac:dyDescent="0.25">
      <c r="A54" s="289" t="s">
        <v>254</v>
      </c>
      <c r="B54" s="915" t="s">
        <v>253</v>
      </c>
      <c r="C54" s="915"/>
      <c r="D54" s="915"/>
      <c r="E54" s="916"/>
      <c r="F54" s="547"/>
      <c r="G54" s="548"/>
      <c r="H54" s="299"/>
      <c r="I54" s="300"/>
    </row>
    <row r="55" spans="1:9" s="298" customFormat="1" ht="15" customHeight="1" x14ac:dyDescent="0.25">
      <c r="A55" s="289" t="s">
        <v>255</v>
      </c>
      <c r="B55" s="915" t="s">
        <v>201</v>
      </c>
      <c r="C55" s="915"/>
      <c r="D55" s="915"/>
      <c r="E55" s="916"/>
      <c r="F55" s="547"/>
      <c r="G55" s="548"/>
      <c r="H55" s="299"/>
      <c r="I55" s="300"/>
    </row>
    <row r="56" spans="1:9" s="298" customFormat="1" ht="15" customHeight="1" x14ac:dyDescent="0.25">
      <c r="A56" s="289" t="s">
        <v>256</v>
      </c>
      <c r="B56" s="915" t="s">
        <v>224</v>
      </c>
      <c r="C56" s="915"/>
      <c r="D56" s="915"/>
      <c r="E56" s="916"/>
      <c r="F56" s="547"/>
      <c r="G56" s="548"/>
      <c r="H56" s="299"/>
      <c r="I56" s="300"/>
    </row>
    <row r="57" spans="1:9" s="298" customFormat="1" ht="15" customHeight="1" x14ac:dyDescent="0.25">
      <c r="A57" s="289" t="s">
        <v>257</v>
      </c>
      <c r="B57" s="915" t="s">
        <v>202</v>
      </c>
      <c r="C57" s="915"/>
      <c r="D57" s="915"/>
      <c r="E57" s="916"/>
      <c r="F57" s="547"/>
      <c r="G57" s="548"/>
      <c r="H57" s="299"/>
      <c r="I57" s="300"/>
    </row>
    <row r="58" spans="1:9" s="298" customFormat="1" ht="15" customHeight="1" x14ac:dyDescent="0.25">
      <c r="A58" s="471" t="s">
        <v>258</v>
      </c>
      <c r="B58" s="915" t="s">
        <v>268</v>
      </c>
      <c r="C58" s="915"/>
      <c r="D58" s="915"/>
      <c r="E58" s="916"/>
      <c r="F58" s="547"/>
      <c r="G58" s="548"/>
      <c r="H58" s="299"/>
      <c r="I58" s="300"/>
    </row>
    <row r="59" spans="1:9" s="298" customFormat="1" ht="15" customHeight="1" x14ac:dyDescent="0.25">
      <c r="A59" s="471" t="s">
        <v>259</v>
      </c>
      <c r="B59" s="289" t="s">
        <v>77</v>
      </c>
      <c r="C59" s="289"/>
      <c r="D59" s="289"/>
      <c r="E59" s="290"/>
      <c r="F59" s="547"/>
      <c r="G59" s="548"/>
      <c r="H59" s="299"/>
      <c r="I59" s="300"/>
    </row>
    <row r="60" spans="1:9" s="298" customFormat="1" ht="30" customHeight="1" x14ac:dyDescent="0.25">
      <c r="A60" s="513" t="s">
        <v>260</v>
      </c>
      <c r="B60" s="928" t="s">
        <v>281</v>
      </c>
      <c r="C60" s="929"/>
      <c r="D60" s="929"/>
      <c r="E60" s="930"/>
      <c r="F60" s="547"/>
      <c r="G60" s="548"/>
      <c r="H60" s="299"/>
      <c r="I60" s="300"/>
    </row>
    <row r="61" spans="1:9" s="339" customFormat="1" ht="15" customHeight="1" x14ac:dyDescent="0.25">
      <c r="A61" s="335"/>
      <c r="B61" s="955" t="s">
        <v>548</v>
      </c>
      <c r="C61" s="955"/>
      <c r="D61" s="955"/>
      <c r="E61" s="956"/>
      <c r="F61" s="344">
        <f>SUM(F51:F60)</f>
        <v>0</v>
      </c>
      <c r="G61" s="338">
        <f>SUM(G51:G60)</f>
        <v>0</v>
      </c>
      <c r="H61" s="344">
        <f>SUM(H51:H60)</f>
        <v>0</v>
      </c>
      <c r="I61" s="338">
        <f>SUM(I51:I60)</f>
        <v>0</v>
      </c>
    </row>
    <row r="62" spans="1:9" s="324" customFormat="1" ht="15" customHeight="1" x14ac:dyDescent="0.2">
      <c r="A62" s="345"/>
      <c r="B62" s="943" t="s">
        <v>579</v>
      </c>
      <c r="C62" s="943"/>
      <c r="D62" s="943"/>
      <c r="E62" s="944"/>
      <c r="F62" s="948" t="s">
        <v>83</v>
      </c>
      <c r="G62" s="937"/>
      <c r="H62" s="936" t="s">
        <v>83</v>
      </c>
      <c r="I62" s="937"/>
    </row>
    <row r="63" spans="1:9" ht="15" customHeight="1" x14ac:dyDescent="0.2">
      <c r="A63" s="289" t="s">
        <v>261</v>
      </c>
      <c r="B63" s="291" t="s">
        <v>580</v>
      </c>
      <c r="C63" s="291"/>
      <c r="D63" s="291"/>
      <c r="E63" s="292"/>
      <c r="F63" s="550"/>
      <c r="G63" s="551"/>
      <c r="H63" s="301"/>
      <c r="I63" s="539"/>
    </row>
    <row r="64" spans="1:9" ht="15" customHeight="1" x14ac:dyDescent="0.2">
      <c r="A64" s="289" t="s">
        <v>262</v>
      </c>
      <c r="B64" s="949" t="s">
        <v>581</v>
      </c>
      <c r="C64" s="949"/>
      <c r="D64" s="949"/>
      <c r="E64" s="950"/>
      <c r="F64" s="550"/>
      <c r="G64" s="551"/>
      <c r="H64" s="301"/>
      <c r="I64" s="539"/>
    </row>
    <row r="65" spans="1:10" ht="15" customHeight="1" x14ac:dyDescent="0.2">
      <c r="A65" s="291" t="s">
        <v>263</v>
      </c>
      <c r="B65" s="951" t="s">
        <v>84</v>
      </c>
      <c r="C65" s="951"/>
      <c r="D65" s="951"/>
      <c r="E65" s="952"/>
      <c r="F65" s="550"/>
      <c r="G65" s="551"/>
      <c r="H65" s="301"/>
      <c r="I65" s="539"/>
    </row>
    <row r="66" spans="1:10" ht="15" customHeight="1" x14ac:dyDescent="0.2">
      <c r="A66" s="289" t="s">
        <v>264</v>
      </c>
      <c r="B66" s="949" t="s">
        <v>85</v>
      </c>
      <c r="C66" s="949"/>
      <c r="D66" s="949"/>
      <c r="E66" s="950"/>
      <c r="F66" s="550"/>
      <c r="G66" s="551"/>
      <c r="H66" s="301"/>
      <c r="I66" s="539"/>
    </row>
    <row r="67" spans="1:10" s="298" customFormat="1" ht="30" customHeight="1" x14ac:dyDescent="0.25">
      <c r="A67" s="471" t="s">
        <v>265</v>
      </c>
      <c r="B67" s="945" t="s">
        <v>269</v>
      </c>
      <c r="C67" s="946"/>
      <c r="D67" s="946"/>
      <c r="E67" s="947"/>
      <c r="F67" s="540"/>
      <c r="G67" s="552"/>
      <c r="H67" s="396"/>
      <c r="I67" s="397"/>
      <c r="J67" s="576"/>
    </row>
    <row r="68" spans="1:10" s="298" customFormat="1" ht="30" customHeight="1" x14ac:dyDescent="0.2">
      <c r="A68" s="471" t="s">
        <v>266</v>
      </c>
      <c r="B68" s="928" t="s">
        <v>281</v>
      </c>
      <c r="C68" s="929"/>
      <c r="D68" s="929"/>
      <c r="E68" s="930"/>
      <c r="F68" s="547"/>
      <c r="G68" s="551"/>
      <c r="H68" s="299"/>
      <c r="I68" s="553"/>
      <c r="J68" s="576"/>
    </row>
    <row r="69" spans="1:10" s="347" customFormat="1" ht="15" customHeight="1" x14ac:dyDescent="0.2">
      <c r="A69" s="346"/>
      <c r="B69" s="953" t="s">
        <v>549</v>
      </c>
      <c r="C69" s="953"/>
      <c r="D69" s="953"/>
      <c r="E69" s="954"/>
      <c r="F69" s="577">
        <f>SUM(F63:F68)</f>
        <v>0</v>
      </c>
      <c r="G69" s="578">
        <f>SUM(G63:G68)</f>
        <v>0</v>
      </c>
      <c r="H69" s="577">
        <f>SUM(H63:H68)</f>
        <v>0</v>
      </c>
      <c r="I69" s="578">
        <f>SUM(I63:I68)</f>
        <v>0</v>
      </c>
      <c r="J69" s="579"/>
    </row>
    <row r="70" spans="1:10" ht="15" customHeight="1" x14ac:dyDescent="0.2">
      <c r="A70" s="291"/>
      <c r="B70" s="963"/>
      <c r="C70" s="963"/>
      <c r="D70" s="963"/>
      <c r="E70" s="963"/>
      <c r="F70" s="964"/>
      <c r="G70" s="964"/>
      <c r="H70" s="964"/>
      <c r="I70" s="964"/>
      <c r="J70" s="580"/>
    </row>
    <row r="71" spans="1:10" s="339" customFormat="1" ht="15" customHeight="1" x14ac:dyDescent="0.25">
      <c r="A71" s="335"/>
      <c r="B71" s="965" t="s">
        <v>89</v>
      </c>
      <c r="C71" s="965"/>
      <c r="D71" s="965"/>
      <c r="E71" s="966"/>
      <c r="F71" s="542">
        <f>SUM(F69+F61+F49)</f>
        <v>0</v>
      </c>
      <c r="G71" s="544">
        <f>SUM(G69+G61+G49)</f>
        <v>0</v>
      </c>
      <c r="H71" s="413">
        <f>SUM(H69+H61+H49)</f>
        <v>0</v>
      </c>
      <c r="I71" s="545">
        <f>SUM(I69+I61+I49)</f>
        <v>0</v>
      </c>
      <c r="J71" s="581"/>
    </row>
    <row r="72" spans="1:10" s="328" customFormat="1" ht="15" customHeight="1" x14ac:dyDescent="0.25">
      <c r="A72" s="325" t="s">
        <v>90</v>
      </c>
      <c r="B72" s="967" t="s">
        <v>430</v>
      </c>
      <c r="C72" s="968"/>
      <c r="D72" s="968"/>
      <c r="E72" s="969"/>
      <c r="F72" s="540"/>
      <c r="G72" s="543">
        <f>SUM(F83/0.75)</f>
        <v>0</v>
      </c>
      <c r="H72" s="540"/>
      <c r="I72" s="545">
        <f>SUM(H83/0.75)</f>
        <v>0</v>
      </c>
      <c r="J72" s="582"/>
    </row>
    <row r="73" spans="1:10" s="328" customFormat="1" ht="15" customHeight="1" x14ac:dyDescent="0.25">
      <c r="A73" s="325" t="s">
        <v>91</v>
      </c>
      <c r="B73" s="957" t="s">
        <v>275</v>
      </c>
      <c r="C73" s="957"/>
      <c r="D73" s="957"/>
      <c r="E73" s="958"/>
      <c r="F73" s="540"/>
      <c r="G73" s="546"/>
      <c r="H73" s="540"/>
      <c r="I73" s="541"/>
      <c r="J73" s="582"/>
    </row>
    <row r="74" spans="1:10" s="328" customFormat="1" ht="15" customHeight="1" x14ac:dyDescent="0.25">
      <c r="A74" s="325"/>
      <c r="B74" s="957" t="s">
        <v>276</v>
      </c>
      <c r="C74" s="957"/>
      <c r="D74" s="957"/>
      <c r="E74" s="958"/>
      <c r="F74" s="540"/>
      <c r="G74" s="546"/>
      <c r="H74" s="540"/>
      <c r="I74" s="541"/>
    </row>
    <row r="75" spans="1:10" s="339" customFormat="1" ht="15" customHeight="1" x14ac:dyDescent="0.25">
      <c r="A75" s="335"/>
      <c r="B75" s="957" t="s">
        <v>92</v>
      </c>
      <c r="C75" s="957"/>
      <c r="D75" s="957"/>
      <c r="E75" s="958"/>
      <c r="F75" s="542">
        <f>SUM(F71*0.75)</f>
        <v>0</v>
      </c>
      <c r="G75" s="543">
        <f>SUM(G72*0.75)</f>
        <v>0</v>
      </c>
      <c r="H75" s="413">
        <f>SUM(H71*0.75)</f>
        <v>0</v>
      </c>
      <c r="I75" s="414">
        <f>SUM(I72*0.75)</f>
        <v>0</v>
      </c>
    </row>
    <row r="76" spans="1:10" s="328" customFormat="1" ht="15" customHeight="1" thickBot="1" x14ac:dyDescent="0.3">
      <c r="A76" s="325"/>
      <c r="B76" s="957" t="s">
        <v>93</v>
      </c>
      <c r="C76" s="957"/>
      <c r="D76" s="957"/>
      <c r="E76" s="958"/>
      <c r="F76" s="348"/>
      <c r="G76" s="349"/>
      <c r="H76" s="348"/>
      <c r="I76" s="349"/>
    </row>
    <row r="77" spans="1:10" s="298" customFormat="1" ht="15" customHeight="1" thickBot="1" x14ac:dyDescent="0.3">
      <c r="A77" s="289"/>
      <c r="B77" s="959" t="s">
        <v>267</v>
      </c>
      <c r="C77" s="959"/>
      <c r="D77" s="959"/>
      <c r="E77" s="960"/>
      <c r="F77" s="293"/>
      <c r="G77" s="350"/>
      <c r="H77" s="293">
        <v>0</v>
      </c>
      <c r="I77" s="350"/>
    </row>
    <row r="78" spans="1:10" ht="15" customHeight="1" thickBot="1" x14ac:dyDescent="0.25">
      <c r="A78" s="291"/>
      <c r="B78" s="946" t="s">
        <v>533</v>
      </c>
      <c r="C78" s="946"/>
      <c r="D78" s="946"/>
      <c r="E78" s="946"/>
      <c r="F78" s="946"/>
      <c r="G78" s="946"/>
      <c r="H78" s="946"/>
      <c r="I78" s="946"/>
    </row>
    <row r="79" spans="1:10" s="324" customFormat="1" ht="27.75" customHeight="1" x14ac:dyDescent="0.2">
      <c r="A79" s="345"/>
      <c r="B79" s="961"/>
      <c r="C79" s="961"/>
      <c r="D79" s="961"/>
      <c r="E79" s="962"/>
      <c r="F79" s="919" t="s">
        <v>282</v>
      </c>
      <c r="G79" s="920"/>
      <c r="H79" s="921" t="s">
        <v>282</v>
      </c>
      <c r="I79" s="922"/>
    </row>
    <row r="80" spans="1:10" s="328" customFormat="1" ht="15" customHeight="1" x14ac:dyDescent="0.25">
      <c r="A80" s="325"/>
      <c r="B80" s="978" t="s">
        <v>270</v>
      </c>
      <c r="C80" s="979"/>
      <c r="D80" s="979"/>
      <c r="E80" s="979"/>
      <c r="F80" s="980" t="s">
        <v>271</v>
      </c>
      <c r="G80" s="981"/>
      <c r="H80" s="980" t="s">
        <v>271</v>
      </c>
      <c r="I80" s="982"/>
    </row>
    <row r="81" spans="1:9" s="324" customFormat="1" ht="15" customHeight="1" x14ac:dyDescent="0.2">
      <c r="A81" s="345"/>
      <c r="B81" s="970" t="s">
        <v>274</v>
      </c>
      <c r="C81" s="957"/>
      <c r="D81" s="957"/>
      <c r="E81" s="971"/>
      <c r="F81" s="972">
        <f>F71</f>
        <v>0</v>
      </c>
      <c r="G81" s="973"/>
      <c r="H81" s="983">
        <f>H71</f>
        <v>0</v>
      </c>
      <c r="I81" s="984"/>
    </row>
    <row r="82" spans="1:9" s="324" customFormat="1" ht="15" customHeight="1" x14ac:dyDescent="0.2">
      <c r="A82" s="345"/>
      <c r="B82" s="970" t="s">
        <v>267</v>
      </c>
      <c r="C82" s="957"/>
      <c r="D82" s="957"/>
      <c r="E82" s="971"/>
      <c r="F82" s="972">
        <f>F77</f>
        <v>0</v>
      </c>
      <c r="G82" s="973"/>
      <c r="H82" s="974"/>
      <c r="I82" s="975"/>
    </row>
    <row r="83" spans="1:9" s="324" customFormat="1" ht="15" customHeight="1" x14ac:dyDescent="0.2">
      <c r="A83" s="345"/>
      <c r="B83" s="970" t="s">
        <v>273</v>
      </c>
      <c r="C83" s="957"/>
      <c r="D83" s="957"/>
      <c r="E83" s="971"/>
      <c r="F83" s="976">
        <v>0</v>
      </c>
      <c r="G83" s="977"/>
      <c r="H83" s="976">
        <v>0</v>
      </c>
      <c r="I83" s="977"/>
    </row>
    <row r="84" spans="1:9" s="324" customFormat="1" ht="15" customHeight="1" x14ac:dyDescent="0.2">
      <c r="A84" s="345"/>
      <c r="B84" s="970" t="s">
        <v>272</v>
      </c>
      <c r="C84" s="957"/>
      <c r="D84" s="957"/>
      <c r="E84" s="971"/>
      <c r="F84" s="992" t="e">
        <f>SUM(F83/F81)</f>
        <v>#DIV/0!</v>
      </c>
      <c r="G84" s="993"/>
      <c r="H84" s="994" t="e">
        <f>SUM(H83/H81)</f>
        <v>#DIV/0!</v>
      </c>
      <c r="I84" s="995"/>
    </row>
    <row r="85" spans="1:9" s="324" customFormat="1" ht="15" customHeight="1" x14ac:dyDescent="0.2">
      <c r="A85" s="345"/>
      <c r="B85" s="970" t="s">
        <v>287</v>
      </c>
      <c r="C85" s="957"/>
      <c r="D85" s="957"/>
      <c r="E85" s="971"/>
      <c r="F85" s="992" t="e">
        <f>SUM(F18/F71)</f>
        <v>#DIV/0!</v>
      </c>
      <c r="G85" s="993"/>
      <c r="H85" s="994" t="e">
        <f>SUM(H18/H71)</f>
        <v>#DIV/0!</v>
      </c>
      <c r="I85" s="995"/>
    </row>
    <row r="86" spans="1:9" s="324" customFormat="1" ht="15" customHeight="1" x14ac:dyDescent="0.2">
      <c r="A86" s="345"/>
      <c r="B86" s="970" t="s">
        <v>203</v>
      </c>
      <c r="C86" s="957"/>
      <c r="D86" s="957"/>
      <c r="E86" s="971"/>
      <c r="F86" s="985">
        <f>SUM(F83*0.9)</f>
        <v>0</v>
      </c>
      <c r="G86" s="986"/>
      <c r="H86" s="987">
        <f>F86</f>
        <v>0</v>
      </c>
      <c r="I86" s="988"/>
    </row>
    <row r="87" spans="1:9" s="324" customFormat="1" ht="15" customHeight="1" x14ac:dyDescent="0.2">
      <c r="A87" s="345"/>
      <c r="B87" s="989" t="s">
        <v>204</v>
      </c>
      <c r="C87" s="961"/>
      <c r="D87" s="961"/>
      <c r="E87" s="962"/>
      <c r="F87" s="351"/>
      <c r="G87" s="352"/>
      <c r="H87" s="990">
        <v>0</v>
      </c>
      <c r="I87" s="991"/>
    </row>
    <row r="88" spans="1:9" ht="15" customHeight="1" x14ac:dyDescent="0.2">
      <c r="A88" s="291"/>
      <c r="B88" s="946"/>
      <c r="C88" s="946"/>
      <c r="D88" s="946"/>
      <c r="E88" s="946"/>
      <c r="F88" s="946"/>
      <c r="G88" s="946"/>
      <c r="H88" s="946"/>
      <c r="I88" s="946"/>
    </row>
    <row r="89" spans="1:9" ht="15.75" customHeight="1" x14ac:dyDescent="0.2">
      <c r="B89" s="297"/>
      <c r="C89" s="297"/>
      <c r="D89" s="297"/>
      <c r="E89" s="297"/>
      <c r="F89" s="294"/>
      <c r="G89" s="294"/>
      <c r="H89" s="294"/>
      <c r="I89" s="294"/>
    </row>
    <row r="90" spans="1:9" ht="15.75" customHeight="1" x14ac:dyDescent="0.2">
      <c r="B90" s="297"/>
      <c r="C90" s="297"/>
      <c r="D90" s="297"/>
      <c r="E90" s="297"/>
      <c r="F90" s="294"/>
      <c r="G90" s="294"/>
      <c r="H90" s="294"/>
      <c r="I90" s="294"/>
    </row>
    <row r="91" spans="1:9" ht="15.75" customHeight="1" x14ac:dyDescent="0.2">
      <c r="B91" s="297"/>
      <c r="C91" s="297"/>
      <c r="D91" s="297"/>
      <c r="E91" s="297"/>
      <c r="F91" s="294"/>
      <c r="G91" s="294"/>
      <c r="H91" s="294"/>
      <c r="I91" s="294"/>
    </row>
    <row r="92" spans="1:9" ht="15.75" customHeight="1" x14ac:dyDescent="0.2">
      <c r="B92" s="297"/>
      <c r="C92" s="297"/>
      <c r="D92" s="297"/>
      <c r="E92" s="297"/>
      <c r="F92" s="294"/>
      <c r="G92" s="294"/>
      <c r="H92" s="294"/>
      <c r="I92" s="294"/>
    </row>
    <row r="93" spans="1:9" ht="15.75" customHeight="1" x14ac:dyDescent="0.2">
      <c r="B93" s="297"/>
      <c r="C93" s="297"/>
      <c r="D93" s="297"/>
      <c r="E93" s="297"/>
      <c r="F93" s="294"/>
      <c r="G93" s="294"/>
      <c r="H93" s="294"/>
      <c r="I93" s="294"/>
    </row>
    <row r="94" spans="1:9" ht="15.75" customHeight="1" x14ac:dyDescent="0.2">
      <c r="B94" s="297"/>
      <c r="C94" s="297"/>
      <c r="D94" s="297"/>
      <c r="E94" s="297"/>
      <c r="F94" s="294"/>
      <c r="G94" s="294"/>
      <c r="H94" s="294"/>
      <c r="I94" s="294"/>
    </row>
    <row r="95" spans="1:9" ht="15.75" customHeight="1" x14ac:dyDescent="0.2">
      <c r="B95" s="297"/>
      <c r="C95" s="297"/>
      <c r="D95" s="297"/>
      <c r="E95" s="297"/>
      <c r="F95" s="294"/>
      <c r="G95" s="294"/>
      <c r="H95" s="294"/>
      <c r="I95" s="294"/>
    </row>
    <row r="96" spans="1:9" ht="15.75" customHeight="1" x14ac:dyDescent="0.2">
      <c r="B96" s="297"/>
      <c r="C96" s="297"/>
      <c r="D96" s="297"/>
      <c r="E96" s="297"/>
      <c r="F96" s="294"/>
      <c r="G96" s="294"/>
      <c r="H96" s="294"/>
      <c r="I96" s="294"/>
    </row>
    <row r="97" spans="2:9" ht="15.75" customHeight="1" x14ac:dyDescent="0.2">
      <c r="B97" s="297"/>
      <c r="C97" s="297"/>
      <c r="D97" s="297"/>
      <c r="E97" s="297"/>
      <c r="F97" s="294"/>
      <c r="G97" s="294"/>
      <c r="H97" s="294"/>
      <c r="I97" s="294"/>
    </row>
    <row r="98" spans="2:9" ht="15.75" customHeight="1" x14ac:dyDescent="0.2">
      <c r="B98" s="297"/>
      <c r="C98" s="297"/>
      <c r="D98" s="297"/>
      <c r="E98" s="297"/>
      <c r="F98" s="294"/>
      <c r="G98" s="294"/>
      <c r="H98" s="294"/>
      <c r="I98" s="294"/>
    </row>
    <row r="99" spans="2:9" ht="15.75" customHeight="1" x14ac:dyDescent="0.2">
      <c r="B99" s="297"/>
      <c r="C99" s="297"/>
      <c r="D99" s="297"/>
      <c r="E99" s="297"/>
      <c r="F99" s="294"/>
      <c r="G99" s="294"/>
      <c r="H99" s="294"/>
      <c r="I99" s="294"/>
    </row>
    <row r="100" spans="2:9" ht="15.75" customHeight="1" x14ac:dyDescent="0.2">
      <c r="B100" s="297"/>
      <c r="C100" s="297"/>
      <c r="D100" s="297"/>
      <c r="E100" s="297"/>
      <c r="F100" s="294"/>
      <c r="G100" s="294"/>
      <c r="H100" s="294"/>
      <c r="I100" s="294"/>
    </row>
    <row r="101" spans="2:9" ht="15.75" customHeight="1" x14ac:dyDescent="0.2">
      <c r="B101" s="297"/>
      <c r="C101" s="297"/>
      <c r="D101" s="297"/>
      <c r="E101" s="297"/>
      <c r="F101" s="294"/>
      <c r="G101" s="294"/>
      <c r="H101" s="294"/>
      <c r="I101" s="294"/>
    </row>
    <row r="102" spans="2:9" ht="15.75" customHeight="1" x14ac:dyDescent="0.2">
      <c r="B102" s="297"/>
      <c r="C102" s="297"/>
      <c r="D102" s="297"/>
      <c r="E102" s="297"/>
      <c r="F102" s="294"/>
      <c r="G102" s="294"/>
      <c r="H102" s="294"/>
      <c r="I102" s="294"/>
    </row>
    <row r="103" spans="2:9" ht="15.75" customHeight="1" x14ac:dyDescent="0.2">
      <c r="B103" s="297"/>
      <c r="C103" s="297"/>
      <c r="D103" s="297"/>
      <c r="E103" s="297"/>
      <c r="F103" s="294"/>
      <c r="G103" s="294"/>
      <c r="H103" s="294"/>
      <c r="I103" s="294"/>
    </row>
    <row r="104" spans="2:9" ht="15.75" customHeight="1" x14ac:dyDescent="0.2">
      <c r="B104" s="297"/>
      <c r="C104" s="297"/>
      <c r="D104" s="297"/>
      <c r="E104" s="297"/>
      <c r="F104" s="294"/>
      <c r="G104" s="294"/>
      <c r="H104" s="294"/>
      <c r="I104" s="294"/>
    </row>
    <row r="105" spans="2:9" ht="15.75" customHeight="1" x14ac:dyDescent="0.2">
      <c r="B105" s="297"/>
      <c r="C105" s="297"/>
      <c r="D105" s="297"/>
      <c r="E105" s="297"/>
      <c r="F105" s="294"/>
      <c r="G105" s="294"/>
      <c r="H105" s="294"/>
      <c r="I105" s="294"/>
    </row>
    <row r="106" spans="2:9" ht="15.75" customHeight="1" x14ac:dyDescent="0.2">
      <c r="B106" s="297"/>
      <c r="C106" s="297"/>
      <c r="D106" s="297"/>
      <c r="E106" s="297"/>
      <c r="F106" s="294"/>
      <c r="G106" s="294"/>
      <c r="H106" s="294"/>
      <c r="I106" s="294"/>
    </row>
    <row r="107" spans="2:9" ht="15.75" customHeight="1" x14ac:dyDescent="0.2">
      <c r="B107" s="297"/>
      <c r="C107" s="297"/>
      <c r="D107" s="297"/>
      <c r="E107" s="297"/>
      <c r="F107" s="294"/>
      <c r="G107" s="294"/>
      <c r="H107" s="294"/>
      <c r="I107" s="294"/>
    </row>
    <row r="108" spans="2:9" ht="15.75" customHeight="1" x14ac:dyDescent="0.2">
      <c r="B108" s="297"/>
      <c r="C108" s="297"/>
      <c r="D108" s="297"/>
      <c r="E108" s="297"/>
      <c r="F108" s="294"/>
      <c r="G108" s="294"/>
      <c r="H108" s="294"/>
      <c r="I108" s="294"/>
    </row>
    <row r="109" spans="2:9" ht="15.75" customHeight="1" x14ac:dyDescent="0.2">
      <c r="B109" s="297"/>
      <c r="C109" s="297"/>
      <c r="D109" s="297"/>
      <c r="E109" s="297"/>
      <c r="F109" s="294"/>
      <c r="G109" s="294"/>
      <c r="H109" s="294"/>
      <c r="I109" s="294"/>
    </row>
    <row r="110" spans="2:9" ht="15.75" customHeight="1" x14ac:dyDescent="0.2">
      <c r="B110" s="297"/>
      <c r="C110" s="297"/>
      <c r="D110" s="297"/>
      <c r="E110" s="297"/>
      <c r="F110" s="294"/>
      <c r="G110" s="294"/>
      <c r="H110" s="294"/>
      <c r="I110" s="294"/>
    </row>
    <row r="111" spans="2:9" ht="15.75" customHeight="1" x14ac:dyDescent="0.2">
      <c r="B111" s="297"/>
      <c r="C111" s="297"/>
      <c r="D111" s="297"/>
      <c r="E111" s="297"/>
      <c r="F111" s="294"/>
      <c r="G111" s="294"/>
      <c r="H111" s="294"/>
      <c r="I111" s="294"/>
    </row>
    <row r="112" spans="2:9" ht="15.75" customHeight="1" x14ac:dyDescent="0.2">
      <c r="B112" s="297"/>
      <c r="C112" s="297"/>
      <c r="D112" s="297"/>
      <c r="E112" s="297"/>
      <c r="F112" s="294"/>
      <c r="G112" s="294"/>
      <c r="H112" s="294"/>
      <c r="I112" s="294"/>
    </row>
    <row r="113" spans="2:9" ht="15.75" customHeight="1" x14ac:dyDescent="0.2">
      <c r="B113" s="297"/>
      <c r="C113" s="297"/>
      <c r="D113" s="297"/>
      <c r="E113" s="297"/>
      <c r="F113" s="294"/>
      <c r="G113" s="294"/>
      <c r="H113" s="294"/>
      <c r="I113" s="294"/>
    </row>
    <row r="114" spans="2:9" ht="15.75" customHeight="1" x14ac:dyDescent="0.2">
      <c r="B114" s="297"/>
      <c r="C114" s="297"/>
      <c r="D114" s="297"/>
      <c r="E114" s="297"/>
      <c r="F114" s="294"/>
      <c r="G114" s="294"/>
      <c r="H114" s="294"/>
      <c r="I114" s="294"/>
    </row>
    <row r="115" spans="2:9" ht="15.75" customHeight="1" x14ac:dyDescent="0.2">
      <c r="B115" s="297"/>
      <c r="C115" s="297"/>
      <c r="D115" s="297"/>
      <c r="E115" s="297"/>
      <c r="F115" s="294"/>
      <c r="G115" s="294"/>
      <c r="H115" s="294"/>
      <c r="I115" s="294"/>
    </row>
    <row r="116" spans="2:9" ht="15.75" customHeight="1" x14ac:dyDescent="0.2">
      <c r="B116" s="297"/>
      <c r="C116" s="297"/>
      <c r="D116" s="297"/>
      <c r="E116" s="297"/>
      <c r="F116" s="294"/>
      <c r="G116" s="294"/>
      <c r="H116" s="294"/>
      <c r="I116" s="294"/>
    </row>
    <row r="117" spans="2:9" ht="15.75" customHeight="1" x14ac:dyDescent="0.2">
      <c r="B117" s="297"/>
      <c r="C117" s="297"/>
      <c r="D117" s="297"/>
      <c r="E117" s="297"/>
      <c r="F117" s="294"/>
      <c r="G117" s="294"/>
      <c r="H117" s="294"/>
      <c r="I117" s="294"/>
    </row>
    <row r="118" spans="2:9" ht="15.75" customHeight="1" x14ac:dyDescent="0.2">
      <c r="B118" s="297"/>
      <c r="C118" s="297"/>
      <c r="D118" s="297"/>
      <c r="E118" s="297"/>
      <c r="F118" s="294"/>
      <c r="G118" s="294"/>
      <c r="H118" s="294"/>
      <c r="I118" s="294"/>
    </row>
    <row r="119" spans="2:9" ht="15.75" customHeight="1" x14ac:dyDescent="0.2">
      <c r="B119" s="297"/>
      <c r="C119" s="297"/>
      <c r="D119" s="297"/>
      <c r="E119" s="297"/>
      <c r="F119" s="294"/>
      <c r="G119" s="294"/>
      <c r="H119" s="294"/>
      <c r="I119" s="294"/>
    </row>
    <row r="120" spans="2:9" ht="15.75" customHeight="1" x14ac:dyDescent="0.2">
      <c r="B120" s="297"/>
      <c r="C120" s="297"/>
      <c r="D120" s="297"/>
      <c r="E120" s="297"/>
      <c r="F120" s="294"/>
      <c r="G120" s="294"/>
      <c r="H120" s="294"/>
      <c r="I120" s="294"/>
    </row>
    <row r="121" spans="2:9" ht="15.75" customHeight="1" x14ac:dyDescent="0.2">
      <c r="B121" s="297"/>
      <c r="C121" s="297"/>
      <c r="D121" s="297"/>
      <c r="E121" s="297"/>
      <c r="F121" s="294"/>
      <c r="G121" s="294"/>
      <c r="H121" s="294"/>
      <c r="I121" s="294"/>
    </row>
    <row r="122" spans="2:9" ht="15.75" customHeight="1" x14ac:dyDescent="0.2">
      <c r="B122" s="297"/>
      <c r="C122" s="297"/>
      <c r="D122" s="297"/>
      <c r="E122" s="297"/>
      <c r="F122" s="294"/>
      <c r="G122" s="294"/>
      <c r="H122" s="294"/>
      <c r="I122" s="294"/>
    </row>
    <row r="123" spans="2:9" ht="15.75" customHeight="1" x14ac:dyDescent="0.2">
      <c r="B123" s="297"/>
      <c r="C123" s="297"/>
      <c r="D123" s="297"/>
      <c r="E123" s="297"/>
      <c r="F123" s="294"/>
      <c r="G123" s="294"/>
      <c r="H123" s="294"/>
      <c r="I123" s="294"/>
    </row>
    <row r="124" spans="2:9" ht="15.75" customHeight="1" x14ac:dyDescent="0.2">
      <c r="B124" s="297"/>
      <c r="C124" s="297"/>
      <c r="D124" s="297"/>
      <c r="E124" s="297"/>
      <c r="F124" s="294"/>
      <c r="G124" s="294"/>
      <c r="H124" s="294"/>
      <c r="I124" s="294"/>
    </row>
    <row r="125" spans="2:9" ht="15.75" customHeight="1" x14ac:dyDescent="0.2">
      <c r="B125" s="297"/>
      <c r="C125" s="297"/>
      <c r="D125" s="297"/>
      <c r="E125" s="297"/>
      <c r="F125" s="294"/>
      <c r="G125" s="294"/>
      <c r="H125" s="294"/>
      <c r="I125" s="294"/>
    </row>
    <row r="126" spans="2:9" ht="15.75" customHeight="1" x14ac:dyDescent="0.2">
      <c r="B126" s="297"/>
      <c r="C126" s="297"/>
      <c r="D126" s="297"/>
      <c r="E126" s="297"/>
      <c r="F126" s="294"/>
      <c r="G126" s="294"/>
      <c r="H126" s="294"/>
      <c r="I126" s="294"/>
    </row>
    <row r="127" spans="2:9" ht="15.75" customHeight="1" x14ac:dyDescent="0.2">
      <c r="B127" s="297"/>
      <c r="C127" s="297"/>
      <c r="D127" s="297"/>
      <c r="E127" s="297"/>
      <c r="F127" s="294"/>
      <c r="G127" s="294"/>
      <c r="H127" s="294"/>
      <c r="I127" s="294"/>
    </row>
    <row r="128" spans="2:9" ht="15.75" customHeight="1" x14ac:dyDescent="0.2">
      <c r="B128" s="297"/>
      <c r="C128" s="297"/>
      <c r="D128" s="297"/>
      <c r="E128" s="297"/>
      <c r="F128" s="294"/>
      <c r="G128" s="294"/>
      <c r="H128" s="294"/>
      <c r="I128" s="294"/>
    </row>
    <row r="129" spans="2:9" ht="15.75" customHeight="1" x14ac:dyDescent="0.2">
      <c r="B129" s="297"/>
      <c r="C129" s="297"/>
      <c r="D129" s="297"/>
      <c r="E129" s="297"/>
      <c r="F129" s="294"/>
      <c r="G129" s="294"/>
      <c r="H129" s="294"/>
      <c r="I129" s="294"/>
    </row>
    <row r="130" spans="2:9" ht="15.75" customHeight="1" x14ac:dyDescent="0.2">
      <c r="B130" s="297"/>
      <c r="C130" s="297"/>
      <c r="D130" s="297"/>
      <c r="E130" s="297"/>
      <c r="F130" s="294"/>
      <c r="G130" s="294"/>
      <c r="H130" s="294"/>
      <c r="I130" s="294"/>
    </row>
    <row r="131" spans="2:9" ht="15.75" customHeight="1" x14ac:dyDescent="0.2">
      <c r="B131" s="297"/>
      <c r="C131" s="297"/>
      <c r="D131" s="297"/>
      <c r="E131" s="297"/>
      <c r="F131" s="294"/>
      <c r="G131" s="294"/>
      <c r="H131" s="294"/>
      <c r="I131" s="294"/>
    </row>
    <row r="132" spans="2:9" ht="15.75" customHeight="1" x14ac:dyDescent="0.2">
      <c r="B132" s="297"/>
      <c r="C132" s="297"/>
      <c r="D132" s="297"/>
      <c r="E132" s="297"/>
      <c r="F132" s="294"/>
      <c r="G132" s="294"/>
      <c r="H132" s="294"/>
      <c r="I132" s="294"/>
    </row>
    <row r="133" spans="2:9" ht="15.75" customHeight="1" x14ac:dyDescent="0.2">
      <c r="B133" s="297"/>
      <c r="C133" s="297"/>
      <c r="D133" s="297"/>
      <c r="E133" s="297"/>
      <c r="F133" s="294"/>
      <c r="G133" s="294"/>
      <c r="H133" s="294"/>
      <c r="I133" s="294"/>
    </row>
    <row r="134" spans="2:9" ht="15.75" customHeight="1" x14ac:dyDescent="0.2">
      <c r="B134" s="297"/>
      <c r="C134" s="297"/>
      <c r="D134" s="297"/>
      <c r="E134" s="297"/>
      <c r="F134" s="294"/>
      <c r="G134" s="294"/>
      <c r="H134" s="294"/>
      <c r="I134" s="294"/>
    </row>
    <row r="135" spans="2:9" ht="15.75" customHeight="1" x14ac:dyDescent="0.2">
      <c r="B135" s="297"/>
      <c r="C135" s="297"/>
      <c r="D135" s="297"/>
      <c r="E135" s="297"/>
      <c r="F135" s="294"/>
      <c r="G135" s="294"/>
      <c r="H135" s="294"/>
      <c r="I135" s="294"/>
    </row>
    <row r="136" spans="2:9" ht="15.75" customHeight="1" x14ac:dyDescent="0.2">
      <c r="B136" s="297"/>
      <c r="C136" s="297"/>
      <c r="D136" s="297"/>
      <c r="E136" s="297"/>
      <c r="F136" s="294"/>
      <c r="G136" s="294"/>
      <c r="H136" s="294"/>
      <c r="I136" s="294"/>
    </row>
    <row r="137" spans="2:9" ht="15.75" customHeight="1" x14ac:dyDescent="0.2">
      <c r="B137" s="297"/>
      <c r="C137" s="297"/>
      <c r="D137" s="297"/>
      <c r="E137" s="297"/>
      <c r="F137" s="294"/>
      <c r="G137" s="294"/>
      <c r="H137" s="294"/>
      <c r="I137" s="294"/>
    </row>
    <row r="138" spans="2:9" ht="15.75" customHeight="1" x14ac:dyDescent="0.2">
      <c r="B138" s="297"/>
      <c r="C138" s="297"/>
      <c r="D138" s="297"/>
      <c r="E138" s="297"/>
      <c r="F138" s="294"/>
      <c r="G138" s="294"/>
      <c r="H138" s="294"/>
      <c r="I138" s="294"/>
    </row>
    <row r="139" spans="2:9" ht="15.75" customHeight="1" x14ac:dyDescent="0.2">
      <c r="B139" s="297"/>
      <c r="C139" s="297"/>
      <c r="D139" s="297"/>
      <c r="E139" s="297"/>
      <c r="F139" s="294"/>
      <c r="G139" s="294"/>
      <c r="H139" s="294"/>
      <c r="I139" s="294"/>
    </row>
    <row r="140" spans="2:9" ht="15.75" customHeight="1" x14ac:dyDescent="0.2">
      <c r="B140" s="297"/>
      <c r="C140" s="297"/>
      <c r="D140" s="297"/>
      <c r="E140" s="297"/>
      <c r="F140" s="294"/>
      <c r="G140" s="294"/>
      <c r="H140" s="294"/>
      <c r="I140" s="294"/>
    </row>
    <row r="141" spans="2:9" ht="15.75" customHeight="1" x14ac:dyDescent="0.2">
      <c r="B141" s="297"/>
      <c r="C141" s="297"/>
      <c r="D141" s="297"/>
      <c r="E141" s="297"/>
      <c r="F141" s="294"/>
      <c r="G141" s="294"/>
      <c r="H141" s="294"/>
      <c r="I141" s="294"/>
    </row>
    <row r="142" spans="2:9" ht="15.75" customHeight="1" x14ac:dyDescent="0.2">
      <c r="B142" s="297"/>
      <c r="C142" s="297"/>
      <c r="D142" s="297"/>
      <c r="E142" s="297"/>
      <c r="F142" s="294"/>
      <c r="G142" s="294"/>
      <c r="H142" s="294"/>
      <c r="I142" s="294"/>
    </row>
    <row r="143" spans="2:9" ht="15.75" customHeight="1" x14ac:dyDescent="0.2">
      <c r="B143" s="297"/>
      <c r="C143" s="297"/>
      <c r="D143" s="297"/>
      <c r="E143" s="297"/>
      <c r="F143" s="294"/>
      <c r="G143" s="294"/>
      <c r="H143" s="294"/>
      <c r="I143" s="294"/>
    </row>
    <row r="144" spans="2:9" ht="15.75" customHeight="1" x14ac:dyDescent="0.2">
      <c r="B144" s="297"/>
      <c r="C144" s="297"/>
      <c r="D144" s="297"/>
      <c r="E144" s="297"/>
      <c r="F144" s="294"/>
      <c r="G144" s="294"/>
      <c r="H144" s="294"/>
      <c r="I144" s="294"/>
    </row>
    <row r="145" spans="2:9" ht="15.75" customHeight="1" x14ac:dyDescent="0.2">
      <c r="B145" s="297"/>
      <c r="C145" s="297"/>
      <c r="D145" s="297"/>
      <c r="E145" s="297"/>
      <c r="F145" s="294"/>
      <c r="G145" s="294"/>
      <c r="H145" s="294"/>
      <c r="I145" s="294"/>
    </row>
    <row r="146" spans="2:9" ht="15.75" customHeight="1" x14ac:dyDescent="0.2">
      <c r="B146" s="297"/>
      <c r="C146" s="297"/>
      <c r="D146" s="297"/>
      <c r="E146" s="297"/>
      <c r="F146" s="294"/>
      <c r="G146" s="294"/>
      <c r="H146" s="294"/>
      <c r="I146" s="294"/>
    </row>
    <row r="147" spans="2:9" ht="15.75" customHeight="1" x14ac:dyDescent="0.2">
      <c r="B147" s="297"/>
      <c r="C147" s="297"/>
      <c r="D147" s="297"/>
      <c r="E147" s="297"/>
      <c r="F147" s="294"/>
      <c r="G147" s="294"/>
      <c r="H147" s="294"/>
      <c r="I147" s="294"/>
    </row>
    <row r="148" spans="2:9" ht="15.75" customHeight="1" x14ac:dyDescent="0.2">
      <c r="B148" s="297"/>
      <c r="C148" s="297"/>
      <c r="D148" s="297"/>
      <c r="E148" s="297"/>
      <c r="F148" s="294"/>
      <c r="G148" s="294"/>
      <c r="H148" s="294"/>
      <c r="I148" s="294"/>
    </row>
    <row r="149" spans="2:9" ht="15.75" customHeight="1" x14ac:dyDescent="0.2">
      <c r="B149" s="297"/>
      <c r="C149" s="297"/>
      <c r="D149" s="297"/>
      <c r="E149" s="297"/>
      <c r="F149" s="294"/>
      <c r="G149" s="294"/>
      <c r="H149" s="294"/>
      <c r="I149" s="294"/>
    </row>
    <row r="150" spans="2:9" ht="15.75" customHeight="1" x14ac:dyDescent="0.2">
      <c r="B150" s="297"/>
      <c r="C150" s="297"/>
      <c r="D150" s="297"/>
      <c r="E150" s="297"/>
      <c r="F150" s="294"/>
      <c r="G150" s="294"/>
      <c r="H150" s="294"/>
      <c r="I150" s="294"/>
    </row>
    <row r="151" spans="2:9" ht="15.75" customHeight="1" x14ac:dyDescent="0.2">
      <c r="B151" s="297"/>
      <c r="C151" s="297"/>
      <c r="D151" s="297"/>
      <c r="E151" s="297"/>
      <c r="F151" s="294"/>
      <c r="G151" s="294"/>
      <c r="H151" s="294"/>
      <c r="I151" s="294"/>
    </row>
    <row r="152" spans="2:9" ht="15.75" customHeight="1" x14ac:dyDescent="0.2">
      <c r="B152" s="297"/>
      <c r="C152" s="297"/>
      <c r="D152" s="297"/>
      <c r="E152" s="297"/>
      <c r="F152" s="294"/>
      <c r="G152" s="294"/>
      <c r="H152" s="294"/>
      <c r="I152" s="294"/>
    </row>
    <row r="153" spans="2:9" ht="15.75" customHeight="1" x14ac:dyDescent="0.2">
      <c r="B153" s="297"/>
      <c r="C153" s="297"/>
      <c r="D153" s="297"/>
      <c r="E153" s="297"/>
      <c r="F153" s="294"/>
      <c r="G153" s="294"/>
      <c r="H153" s="294"/>
      <c r="I153" s="294"/>
    </row>
    <row r="154" spans="2:9" ht="15.75" customHeight="1" x14ac:dyDescent="0.2">
      <c r="B154" s="297"/>
      <c r="C154" s="297"/>
      <c r="D154" s="297"/>
      <c r="E154" s="297"/>
      <c r="F154" s="294"/>
      <c r="G154" s="294"/>
      <c r="H154" s="294"/>
      <c r="I154" s="294"/>
    </row>
    <row r="155" spans="2:9" ht="15.75" customHeight="1" x14ac:dyDescent="0.2">
      <c r="B155" s="297"/>
      <c r="C155" s="297"/>
      <c r="D155" s="297"/>
      <c r="E155" s="297"/>
      <c r="F155" s="294"/>
      <c r="G155" s="294"/>
      <c r="H155" s="294"/>
      <c r="I155" s="294"/>
    </row>
    <row r="156" spans="2:9" ht="15.75" customHeight="1" x14ac:dyDescent="0.2">
      <c r="B156" s="297"/>
      <c r="C156" s="297"/>
      <c r="D156" s="297"/>
      <c r="E156" s="297"/>
      <c r="F156" s="294"/>
      <c r="G156" s="294"/>
      <c r="H156" s="294"/>
      <c r="I156" s="294"/>
    </row>
    <row r="157" spans="2:9" ht="15.75" customHeight="1" x14ac:dyDescent="0.2">
      <c r="B157" s="297"/>
      <c r="C157" s="297"/>
      <c r="D157" s="297"/>
      <c r="E157" s="297"/>
      <c r="F157" s="294"/>
      <c r="G157" s="294"/>
      <c r="H157" s="294"/>
      <c r="I157" s="294"/>
    </row>
    <row r="158" spans="2:9" ht="15.75" customHeight="1" x14ac:dyDescent="0.2">
      <c r="B158" s="297"/>
      <c r="C158" s="297"/>
      <c r="D158" s="297"/>
      <c r="E158" s="297"/>
      <c r="F158" s="294"/>
      <c r="G158" s="294"/>
      <c r="H158" s="294"/>
      <c r="I158" s="294"/>
    </row>
    <row r="159" spans="2:9" ht="15.75" customHeight="1" x14ac:dyDescent="0.2">
      <c r="B159" s="297"/>
      <c r="C159" s="297"/>
      <c r="D159" s="297"/>
      <c r="E159" s="297"/>
      <c r="F159" s="294"/>
      <c r="G159" s="294"/>
      <c r="H159" s="294"/>
      <c r="I159" s="294"/>
    </row>
    <row r="160" spans="2:9" ht="15.75" customHeight="1" x14ac:dyDescent="0.2">
      <c r="B160" s="297"/>
      <c r="C160" s="297"/>
      <c r="D160" s="297"/>
      <c r="E160" s="297"/>
      <c r="F160" s="294"/>
      <c r="G160" s="294"/>
      <c r="H160" s="294"/>
      <c r="I160" s="294"/>
    </row>
    <row r="161" spans="2:9" ht="15.75" customHeight="1" x14ac:dyDescent="0.2">
      <c r="B161" s="297"/>
      <c r="C161" s="297"/>
      <c r="D161" s="297"/>
      <c r="E161" s="297"/>
      <c r="F161" s="294"/>
      <c r="G161" s="294"/>
      <c r="H161" s="294"/>
      <c r="I161" s="294"/>
    </row>
    <row r="162" spans="2:9" ht="15.75" customHeight="1" x14ac:dyDescent="0.2">
      <c r="B162" s="297"/>
      <c r="C162" s="297"/>
      <c r="D162" s="297"/>
      <c r="E162" s="297"/>
      <c r="F162" s="294"/>
      <c r="G162" s="294"/>
      <c r="H162" s="294"/>
      <c r="I162" s="294"/>
    </row>
    <row r="163" spans="2:9" ht="15.75" customHeight="1" x14ac:dyDescent="0.2">
      <c r="B163" s="297"/>
      <c r="C163" s="297"/>
      <c r="D163" s="297"/>
      <c r="E163" s="297"/>
      <c r="F163" s="294"/>
      <c r="G163" s="294"/>
      <c r="H163" s="294"/>
      <c r="I163" s="294"/>
    </row>
    <row r="164" spans="2:9" ht="15.75" customHeight="1" x14ac:dyDescent="0.2">
      <c r="B164" s="297"/>
      <c r="C164" s="297"/>
      <c r="D164" s="297"/>
      <c r="E164" s="297"/>
      <c r="F164" s="294"/>
      <c r="G164" s="294"/>
      <c r="H164" s="294"/>
      <c r="I164" s="294"/>
    </row>
    <row r="165" spans="2:9" ht="15.75" customHeight="1" x14ac:dyDescent="0.2">
      <c r="B165" s="297"/>
      <c r="C165" s="297"/>
      <c r="D165" s="297"/>
      <c r="E165" s="297"/>
      <c r="F165" s="294"/>
      <c r="G165" s="294"/>
      <c r="H165" s="294"/>
      <c r="I165" s="294"/>
    </row>
    <row r="166" spans="2:9" ht="15.75" customHeight="1" x14ac:dyDescent="0.2">
      <c r="B166" s="297"/>
      <c r="C166" s="297"/>
      <c r="D166" s="297"/>
      <c r="E166" s="297"/>
      <c r="F166" s="294"/>
      <c r="G166" s="294"/>
      <c r="H166" s="294"/>
      <c r="I166" s="294"/>
    </row>
    <row r="167" spans="2:9" ht="15.75" customHeight="1" x14ac:dyDescent="0.2">
      <c r="B167" s="297"/>
      <c r="C167" s="297"/>
      <c r="D167" s="297"/>
      <c r="E167" s="297"/>
      <c r="F167" s="294"/>
      <c r="G167" s="294"/>
      <c r="H167" s="294"/>
      <c r="I167" s="294"/>
    </row>
    <row r="168" spans="2:9" ht="15.75" customHeight="1" x14ac:dyDescent="0.2">
      <c r="B168" s="297"/>
      <c r="C168" s="297"/>
      <c r="D168" s="297"/>
      <c r="E168" s="297"/>
      <c r="F168" s="294"/>
      <c r="G168" s="294"/>
      <c r="H168" s="294"/>
      <c r="I168" s="294"/>
    </row>
    <row r="169" spans="2:9" ht="15.75" customHeight="1" x14ac:dyDescent="0.2">
      <c r="B169" s="297"/>
      <c r="C169" s="297"/>
      <c r="D169" s="297"/>
      <c r="E169" s="297"/>
      <c r="F169" s="294"/>
      <c r="G169" s="294"/>
      <c r="H169" s="294"/>
      <c r="I169" s="294"/>
    </row>
    <row r="170" spans="2:9" ht="15.75" customHeight="1" x14ac:dyDescent="0.2">
      <c r="B170" s="297"/>
      <c r="C170" s="297"/>
      <c r="D170" s="297"/>
      <c r="E170" s="297"/>
      <c r="F170" s="294"/>
      <c r="G170" s="294"/>
      <c r="H170" s="294"/>
      <c r="I170" s="294"/>
    </row>
    <row r="171" spans="2:9" ht="15.75" customHeight="1" x14ac:dyDescent="0.2">
      <c r="B171" s="297"/>
      <c r="C171" s="297"/>
      <c r="D171" s="297"/>
      <c r="E171" s="297"/>
      <c r="F171" s="294"/>
      <c r="G171" s="294"/>
      <c r="H171" s="294"/>
      <c r="I171" s="294"/>
    </row>
    <row r="172" spans="2:9" ht="15.75" customHeight="1" x14ac:dyDescent="0.2">
      <c r="B172" s="297"/>
      <c r="C172" s="297"/>
      <c r="D172" s="297"/>
      <c r="E172" s="297"/>
      <c r="F172" s="294"/>
      <c r="G172" s="294"/>
      <c r="H172" s="294"/>
      <c r="I172" s="294"/>
    </row>
    <row r="173" spans="2:9" ht="15.75" customHeight="1" x14ac:dyDescent="0.2">
      <c r="B173" s="297"/>
      <c r="C173" s="297"/>
      <c r="D173" s="297"/>
      <c r="E173" s="297"/>
      <c r="F173" s="294"/>
      <c r="G173" s="294"/>
      <c r="H173" s="294"/>
      <c r="I173" s="294"/>
    </row>
    <row r="174" spans="2:9" ht="15.75" customHeight="1" x14ac:dyDescent="0.2">
      <c r="B174" s="297"/>
      <c r="C174" s="297"/>
      <c r="D174" s="297"/>
      <c r="E174" s="297"/>
      <c r="F174" s="294"/>
      <c r="G174" s="294"/>
      <c r="H174" s="294"/>
      <c r="I174" s="294"/>
    </row>
    <row r="175" spans="2:9" ht="15.75" customHeight="1" x14ac:dyDescent="0.2">
      <c r="B175" s="297"/>
      <c r="C175" s="297"/>
      <c r="D175" s="297"/>
      <c r="E175" s="297"/>
      <c r="F175" s="294"/>
      <c r="G175" s="294"/>
      <c r="H175" s="294"/>
      <c r="I175" s="294"/>
    </row>
    <row r="176" spans="2:9" ht="15.75" customHeight="1" x14ac:dyDescent="0.2">
      <c r="B176" s="297"/>
      <c r="C176" s="297"/>
      <c r="D176" s="297"/>
      <c r="E176" s="297"/>
      <c r="F176" s="294"/>
      <c r="G176" s="294"/>
      <c r="H176" s="294"/>
      <c r="I176" s="294"/>
    </row>
    <row r="177" spans="2:9" ht="15.75" customHeight="1" x14ac:dyDescent="0.2">
      <c r="B177" s="297"/>
      <c r="C177" s="297"/>
      <c r="D177" s="297"/>
      <c r="E177" s="297"/>
      <c r="F177" s="294"/>
      <c r="G177" s="294"/>
      <c r="H177" s="294"/>
      <c r="I177" s="294"/>
    </row>
    <row r="178" spans="2:9" ht="15.75" customHeight="1" x14ac:dyDescent="0.2">
      <c r="B178" s="297"/>
      <c r="C178" s="297"/>
      <c r="D178" s="297"/>
      <c r="E178" s="297"/>
      <c r="F178" s="294"/>
      <c r="G178" s="294"/>
      <c r="H178" s="294"/>
      <c r="I178" s="294"/>
    </row>
    <row r="179" spans="2:9" ht="15.75" customHeight="1" x14ac:dyDescent="0.2">
      <c r="B179" s="297"/>
      <c r="C179" s="297"/>
      <c r="D179" s="297"/>
      <c r="E179" s="297"/>
      <c r="F179" s="294"/>
      <c r="G179" s="294"/>
      <c r="H179" s="294"/>
      <c r="I179" s="294"/>
    </row>
    <row r="180" spans="2:9" ht="15.75" customHeight="1" x14ac:dyDescent="0.2">
      <c r="B180" s="297"/>
      <c r="C180" s="297"/>
      <c r="D180" s="297"/>
      <c r="E180" s="297"/>
      <c r="F180" s="294"/>
      <c r="G180" s="294"/>
      <c r="H180" s="294"/>
      <c r="I180" s="294"/>
    </row>
    <row r="181" spans="2:9" ht="15.75" customHeight="1" x14ac:dyDescent="0.2">
      <c r="B181" s="297"/>
      <c r="C181" s="297"/>
      <c r="D181" s="297"/>
      <c r="E181" s="297"/>
      <c r="F181" s="294"/>
      <c r="G181" s="294"/>
      <c r="H181" s="294"/>
      <c r="I181" s="294"/>
    </row>
    <row r="182" spans="2:9" ht="15.75" customHeight="1" x14ac:dyDescent="0.2">
      <c r="B182" s="297"/>
      <c r="C182" s="297"/>
      <c r="D182" s="297"/>
      <c r="E182" s="297"/>
      <c r="F182" s="294"/>
      <c r="G182" s="294"/>
      <c r="H182" s="294"/>
      <c r="I182" s="294"/>
    </row>
    <row r="183" spans="2:9" ht="15.75" customHeight="1" x14ac:dyDescent="0.2">
      <c r="B183" s="297"/>
      <c r="C183" s="297"/>
      <c r="D183" s="297"/>
      <c r="E183" s="297"/>
      <c r="F183" s="294"/>
      <c r="G183" s="294"/>
      <c r="H183" s="294"/>
      <c r="I183" s="294"/>
    </row>
    <row r="184" spans="2:9" ht="15.75" customHeight="1" x14ac:dyDescent="0.2">
      <c r="B184" s="297"/>
      <c r="C184" s="297"/>
      <c r="D184" s="297"/>
      <c r="E184" s="297"/>
      <c r="F184" s="294"/>
      <c r="G184" s="294"/>
      <c r="H184" s="294"/>
      <c r="I184" s="294"/>
    </row>
    <row r="185" spans="2:9" ht="15.75" customHeight="1" x14ac:dyDescent="0.2">
      <c r="B185" s="297"/>
      <c r="C185" s="297"/>
      <c r="D185" s="297"/>
      <c r="E185" s="297"/>
      <c r="F185" s="294"/>
      <c r="G185" s="294"/>
      <c r="H185" s="294"/>
      <c r="I185" s="294"/>
    </row>
    <row r="186" spans="2:9" ht="15.75" customHeight="1" x14ac:dyDescent="0.2">
      <c r="B186" s="297"/>
      <c r="C186" s="297"/>
      <c r="D186" s="297"/>
      <c r="E186" s="297"/>
      <c r="F186" s="294"/>
      <c r="G186" s="294"/>
      <c r="H186" s="294"/>
      <c r="I186" s="294"/>
    </row>
    <row r="187" spans="2:9" ht="15.75" customHeight="1" x14ac:dyDescent="0.2">
      <c r="B187" s="297"/>
      <c r="C187" s="297"/>
      <c r="D187" s="297"/>
      <c r="E187" s="297"/>
      <c r="F187" s="294"/>
      <c r="G187" s="294"/>
      <c r="H187" s="294"/>
      <c r="I187" s="294"/>
    </row>
    <row r="188" spans="2:9" ht="15.75" customHeight="1" x14ac:dyDescent="0.2">
      <c r="B188" s="297"/>
      <c r="C188" s="297"/>
      <c r="D188" s="297"/>
      <c r="E188" s="297"/>
      <c r="F188" s="294"/>
      <c r="G188" s="294"/>
      <c r="H188" s="294"/>
      <c r="I188" s="294"/>
    </row>
    <row r="189" spans="2:9" ht="15.75" customHeight="1" x14ac:dyDescent="0.2">
      <c r="B189" s="297"/>
      <c r="C189" s="297"/>
      <c r="D189" s="297"/>
      <c r="E189" s="297"/>
      <c r="F189" s="294"/>
      <c r="G189" s="294"/>
      <c r="H189" s="294"/>
      <c r="I189" s="294"/>
    </row>
    <row r="190" spans="2:9" ht="15.75" customHeight="1" x14ac:dyDescent="0.2">
      <c r="B190" s="297"/>
      <c r="C190" s="297"/>
      <c r="D190" s="297"/>
      <c r="E190" s="297"/>
      <c r="F190" s="294"/>
      <c r="G190" s="294"/>
      <c r="H190" s="294"/>
      <c r="I190" s="294"/>
    </row>
    <row r="191" spans="2:9" ht="15.75" customHeight="1" x14ac:dyDescent="0.2">
      <c r="B191" s="297"/>
      <c r="C191" s="297"/>
      <c r="D191" s="297"/>
      <c r="E191" s="297"/>
      <c r="F191" s="294"/>
      <c r="G191" s="294"/>
      <c r="H191" s="294"/>
      <c r="I191" s="294"/>
    </row>
    <row r="192" spans="2:9" ht="15.75" customHeight="1" x14ac:dyDescent="0.2">
      <c r="B192" s="297"/>
      <c r="C192" s="297"/>
      <c r="D192" s="297"/>
      <c r="E192" s="297"/>
      <c r="F192" s="294"/>
      <c r="G192" s="294"/>
      <c r="H192" s="294"/>
      <c r="I192" s="294"/>
    </row>
    <row r="193" spans="2:9" ht="15.75" customHeight="1" x14ac:dyDescent="0.2">
      <c r="B193" s="297"/>
      <c r="C193" s="297"/>
      <c r="D193" s="297"/>
      <c r="E193" s="297"/>
      <c r="F193" s="294"/>
      <c r="G193" s="294"/>
      <c r="H193" s="294"/>
      <c r="I193" s="294"/>
    </row>
    <row r="194" spans="2:9" ht="15.75" customHeight="1" x14ac:dyDescent="0.2">
      <c r="B194" s="297"/>
      <c r="C194" s="297"/>
      <c r="D194" s="297"/>
      <c r="E194" s="297"/>
      <c r="F194" s="294"/>
      <c r="G194" s="294"/>
      <c r="H194" s="294"/>
      <c r="I194" s="294"/>
    </row>
    <row r="195" spans="2:9" ht="15.75" customHeight="1" x14ac:dyDescent="0.2">
      <c r="B195" s="297"/>
      <c r="C195" s="297"/>
      <c r="D195" s="297"/>
      <c r="E195" s="297"/>
      <c r="F195" s="294"/>
      <c r="G195" s="294"/>
      <c r="H195" s="294"/>
      <c r="I195" s="294"/>
    </row>
    <row r="196" spans="2:9" ht="15.75" customHeight="1" x14ac:dyDescent="0.2">
      <c r="B196" s="297"/>
      <c r="C196" s="297"/>
      <c r="D196" s="297"/>
      <c r="E196" s="297"/>
      <c r="F196" s="294"/>
      <c r="G196" s="294"/>
      <c r="H196" s="294"/>
      <c r="I196" s="294"/>
    </row>
    <row r="197" spans="2:9" ht="15.75" customHeight="1" x14ac:dyDescent="0.2">
      <c r="B197" s="297"/>
      <c r="C197" s="297"/>
      <c r="D197" s="297"/>
      <c r="E197" s="297"/>
      <c r="F197" s="294"/>
      <c r="G197" s="294"/>
      <c r="H197" s="294"/>
      <c r="I197" s="294"/>
    </row>
    <row r="198" spans="2:9" ht="15.75" customHeight="1" x14ac:dyDescent="0.2">
      <c r="B198" s="297"/>
      <c r="C198" s="297"/>
      <c r="D198" s="297"/>
      <c r="E198" s="297"/>
      <c r="F198" s="294"/>
      <c r="G198" s="294"/>
      <c r="H198" s="294"/>
      <c r="I198" s="294"/>
    </row>
    <row r="199" spans="2:9" ht="15.75" customHeight="1" x14ac:dyDescent="0.2">
      <c r="B199" s="297"/>
      <c r="C199" s="297"/>
      <c r="D199" s="297"/>
      <c r="E199" s="297"/>
      <c r="F199" s="294"/>
      <c r="G199" s="294"/>
      <c r="H199" s="294"/>
      <c r="I199" s="294"/>
    </row>
    <row r="200" spans="2:9" ht="15.75" customHeight="1" x14ac:dyDescent="0.2">
      <c r="B200" s="297"/>
      <c r="C200" s="297"/>
      <c r="D200" s="297"/>
      <c r="E200" s="297"/>
      <c r="F200" s="294"/>
      <c r="G200" s="294"/>
      <c r="H200" s="294"/>
      <c r="I200" s="294"/>
    </row>
    <row r="201" spans="2:9" ht="15.75" customHeight="1" x14ac:dyDescent="0.2">
      <c r="B201" s="297"/>
      <c r="C201" s="297"/>
      <c r="D201" s="297"/>
      <c r="E201" s="297"/>
      <c r="F201" s="294"/>
      <c r="G201" s="294"/>
      <c r="H201" s="294"/>
      <c r="I201" s="294"/>
    </row>
    <row r="202" spans="2:9" ht="15.75" customHeight="1" x14ac:dyDescent="0.2">
      <c r="B202" s="297"/>
      <c r="C202" s="297"/>
      <c r="D202" s="297"/>
      <c r="E202" s="297"/>
      <c r="F202" s="294"/>
      <c r="G202" s="294"/>
      <c r="H202" s="294"/>
      <c r="I202" s="294"/>
    </row>
    <row r="203" spans="2:9" ht="15.75" customHeight="1" x14ac:dyDescent="0.2">
      <c r="B203" s="297"/>
      <c r="C203" s="297"/>
      <c r="D203" s="297"/>
      <c r="E203" s="297"/>
      <c r="F203" s="294"/>
      <c r="G203" s="294"/>
      <c r="H203" s="294"/>
      <c r="I203" s="294"/>
    </row>
    <row r="204" spans="2:9" ht="15.75" customHeight="1" x14ac:dyDescent="0.2">
      <c r="B204" s="297"/>
      <c r="C204" s="297"/>
      <c r="D204" s="297"/>
      <c r="E204" s="297"/>
      <c r="F204" s="294"/>
      <c r="G204" s="294"/>
      <c r="H204" s="294"/>
      <c r="I204" s="294"/>
    </row>
    <row r="205" spans="2:9" ht="15.75" customHeight="1" x14ac:dyDescent="0.2">
      <c r="B205" s="297"/>
      <c r="C205" s="297"/>
      <c r="D205" s="297"/>
      <c r="E205" s="297"/>
      <c r="F205" s="294"/>
      <c r="G205" s="294"/>
      <c r="H205" s="294"/>
      <c r="I205" s="294"/>
    </row>
    <row r="206" spans="2:9" ht="15.75" customHeight="1" x14ac:dyDescent="0.2">
      <c r="B206" s="297"/>
      <c r="C206" s="297"/>
      <c r="D206" s="297"/>
      <c r="E206" s="297"/>
      <c r="F206" s="294"/>
      <c r="G206" s="294"/>
      <c r="H206" s="294"/>
      <c r="I206" s="294"/>
    </row>
    <row r="207" spans="2:9" ht="15.75" customHeight="1" x14ac:dyDescent="0.2">
      <c r="B207" s="297"/>
      <c r="C207" s="297"/>
      <c r="D207" s="297"/>
      <c r="E207" s="297"/>
      <c r="F207" s="294"/>
      <c r="G207" s="294"/>
      <c r="H207" s="294"/>
      <c r="I207" s="294"/>
    </row>
    <row r="208" spans="2:9" ht="15.75" customHeight="1" x14ac:dyDescent="0.2">
      <c r="B208" s="297"/>
      <c r="C208" s="297"/>
      <c r="D208" s="297"/>
      <c r="E208" s="297"/>
      <c r="F208" s="294"/>
      <c r="G208" s="294"/>
      <c r="H208" s="294"/>
      <c r="I208" s="294"/>
    </row>
    <row r="209" spans="2:9" ht="15.75" customHeight="1" x14ac:dyDescent="0.2">
      <c r="B209" s="297"/>
      <c r="C209" s="297"/>
      <c r="D209" s="297"/>
      <c r="E209" s="297"/>
      <c r="F209" s="294"/>
      <c r="G209" s="294"/>
      <c r="H209" s="294"/>
      <c r="I209" s="294"/>
    </row>
    <row r="210" spans="2:9" ht="15.75" customHeight="1" x14ac:dyDescent="0.2">
      <c r="B210" s="297"/>
      <c r="C210" s="297"/>
      <c r="D210" s="297"/>
      <c r="E210" s="297"/>
      <c r="F210" s="294"/>
      <c r="G210" s="294"/>
      <c r="H210" s="294"/>
      <c r="I210" s="294"/>
    </row>
    <row r="211" spans="2:9" ht="15.75" customHeight="1" x14ac:dyDescent="0.2">
      <c r="B211" s="297"/>
      <c r="C211" s="297"/>
      <c r="D211" s="297"/>
      <c r="E211" s="297"/>
      <c r="F211" s="294"/>
      <c r="G211" s="294"/>
      <c r="H211" s="294"/>
      <c r="I211" s="294"/>
    </row>
    <row r="212" spans="2:9" ht="15.75" customHeight="1" x14ac:dyDescent="0.2">
      <c r="B212" s="297"/>
      <c r="C212" s="297"/>
      <c r="D212" s="297"/>
      <c r="E212" s="297"/>
      <c r="F212" s="294"/>
      <c r="G212" s="294"/>
      <c r="H212" s="294"/>
      <c r="I212" s="294"/>
    </row>
    <row r="213" spans="2:9" ht="15.75" customHeight="1" x14ac:dyDescent="0.2">
      <c r="B213" s="297"/>
      <c r="C213" s="297"/>
      <c r="D213" s="297"/>
      <c r="E213" s="297"/>
      <c r="F213" s="294"/>
      <c r="G213" s="294"/>
      <c r="H213" s="294"/>
      <c r="I213" s="294"/>
    </row>
    <row r="214" spans="2:9" ht="15.75" customHeight="1" x14ac:dyDescent="0.2">
      <c r="B214" s="297"/>
      <c r="C214" s="297"/>
      <c r="D214" s="297"/>
      <c r="E214" s="297"/>
      <c r="F214" s="294"/>
      <c r="G214" s="294"/>
      <c r="H214" s="294"/>
      <c r="I214" s="294"/>
    </row>
    <row r="215" spans="2:9" ht="15.75" customHeight="1" x14ac:dyDescent="0.2">
      <c r="B215" s="297"/>
      <c r="C215" s="297"/>
      <c r="D215" s="297"/>
      <c r="E215" s="297"/>
      <c r="F215" s="294"/>
      <c r="G215" s="294"/>
      <c r="H215" s="294"/>
      <c r="I215" s="294"/>
    </row>
    <row r="216" spans="2:9" ht="15.75" customHeight="1" x14ac:dyDescent="0.2">
      <c r="B216" s="297"/>
      <c r="C216" s="297"/>
      <c r="D216" s="297"/>
      <c r="E216" s="297"/>
      <c r="F216" s="294"/>
      <c r="G216" s="294"/>
      <c r="H216" s="294"/>
      <c r="I216" s="294"/>
    </row>
    <row r="217" spans="2:9" ht="15.75" customHeight="1" x14ac:dyDescent="0.2">
      <c r="B217" s="297"/>
      <c r="C217" s="297"/>
      <c r="D217" s="297"/>
      <c r="E217" s="297"/>
      <c r="F217" s="294"/>
      <c r="G217" s="294"/>
      <c r="H217" s="294"/>
      <c r="I217" s="294"/>
    </row>
    <row r="218" spans="2:9" ht="15.75" customHeight="1" x14ac:dyDescent="0.2">
      <c r="B218" s="297"/>
      <c r="C218" s="297"/>
      <c r="D218" s="297"/>
      <c r="E218" s="297"/>
      <c r="F218" s="294"/>
      <c r="G218" s="294"/>
      <c r="H218" s="294"/>
      <c r="I218" s="294"/>
    </row>
    <row r="219" spans="2:9" ht="15.75" customHeight="1" x14ac:dyDescent="0.2">
      <c r="B219" s="297"/>
      <c r="C219" s="297"/>
      <c r="D219" s="297"/>
      <c r="E219" s="297"/>
      <c r="F219" s="294"/>
      <c r="G219" s="294"/>
      <c r="H219" s="294"/>
      <c r="I219" s="294"/>
    </row>
    <row r="220" spans="2:9" ht="15.75" customHeight="1" x14ac:dyDescent="0.2">
      <c r="B220" s="297"/>
      <c r="C220" s="297"/>
      <c r="D220" s="297"/>
      <c r="E220" s="297"/>
      <c r="F220" s="294"/>
      <c r="G220" s="294"/>
      <c r="H220" s="294"/>
      <c r="I220" s="294"/>
    </row>
    <row r="221" spans="2:9" ht="15.75" customHeight="1" x14ac:dyDescent="0.2">
      <c r="B221" s="297"/>
      <c r="C221" s="297"/>
      <c r="D221" s="297"/>
      <c r="E221" s="297"/>
      <c r="F221" s="294"/>
      <c r="G221" s="294"/>
      <c r="H221" s="294"/>
      <c r="I221" s="294"/>
    </row>
    <row r="222" spans="2:9" ht="15.75" customHeight="1" x14ac:dyDescent="0.2">
      <c r="B222" s="297"/>
      <c r="C222" s="297"/>
      <c r="D222" s="297"/>
      <c r="E222" s="297"/>
      <c r="F222" s="294"/>
      <c r="G222" s="294"/>
      <c r="H222" s="294"/>
      <c r="I222" s="294"/>
    </row>
    <row r="223" spans="2:9" ht="15.75" customHeight="1" x14ac:dyDescent="0.2">
      <c r="B223" s="297"/>
      <c r="C223" s="297"/>
      <c r="D223" s="297"/>
      <c r="E223" s="297"/>
      <c r="F223" s="294"/>
      <c r="G223" s="294"/>
      <c r="H223" s="294"/>
      <c r="I223" s="294"/>
    </row>
    <row r="224" spans="2:9" ht="15.75" customHeight="1" x14ac:dyDescent="0.2">
      <c r="B224" s="297"/>
      <c r="C224" s="297"/>
      <c r="D224" s="297"/>
      <c r="E224" s="297"/>
      <c r="F224" s="294"/>
      <c r="G224" s="294"/>
      <c r="H224" s="294"/>
      <c r="I224" s="294"/>
    </row>
    <row r="225" spans="2:9" ht="15.75" customHeight="1" x14ac:dyDescent="0.2">
      <c r="B225" s="297"/>
      <c r="C225" s="297"/>
      <c r="D225" s="297"/>
      <c r="E225" s="297"/>
      <c r="F225" s="294"/>
      <c r="G225" s="294"/>
      <c r="H225" s="294"/>
      <c r="I225" s="294"/>
    </row>
    <row r="226" spans="2:9" ht="15.75" customHeight="1" x14ac:dyDescent="0.2">
      <c r="B226" s="297"/>
      <c r="C226" s="297"/>
      <c r="D226" s="297"/>
      <c r="E226" s="297"/>
      <c r="F226" s="294"/>
      <c r="G226" s="294"/>
      <c r="H226" s="294"/>
      <c r="I226" s="294"/>
    </row>
    <row r="227" spans="2:9" ht="15.75" customHeight="1" x14ac:dyDescent="0.2">
      <c r="B227" s="297"/>
      <c r="C227" s="297"/>
      <c r="D227" s="297"/>
      <c r="E227" s="297"/>
      <c r="F227" s="294"/>
      <c r="G227" s="294"/>
      <c r="H227" s="294"/>
      <c r="I227" s="294"/>
    </row>
    <row r="228" spans="2:9" ht="15.75" customHeight="1" x14ac:dyDescent="0.2">
      <c r="B228" s="297"/>
      <c r="C228" s="297"/>
      <c r="D228" s="297"/>
      <c r="E228" s="297"/>
      <c r="F228" s="294"/>
      <c r="G228" s="294"/>
      <c r="H228" s="294"/>
      <c r="I228" s="294"/>
    </row>
    <row r="229" spans="2:9" ht="15.75" customHeight="1" x14ac:dyDescent="0.2">
      <c r="B229" s="297"/>
      <c r="C229" s="297"/>
      <c r="D229" s="297"/>
      <c r="E229" s="297"/>
      <c r="F229" s="294"/>
      <c r="G229" s="294"/>
      <c r="H229" s="294"/>
      <c r="I229" s="294"/>
    </row>
    <row r="230" spans="2:9" ht="15.75" customHeight="1" x14ac:dyDescent="0.2">
      <c r="B230" s="297"/>
      <c r="C230" s="297"/>
      <c r="D230" s="297"/>
      <c r="E230" s="297"/>
      <c r="F230" s="294"/>
      <c r="G230" s="294"/>
      <c r="H230" s="294"/>
      <c r="I230" s="294"/>
    </row>
    <row r="231" spans="2:9" ht="15.75" customHeight="1" x14ac:dyDescent="0.2">
      <c r="B231" s="297"/>
      <c r="C231" s="297"/>
      <c r="D231" s="297"/>
      <c r="E231" s="297"/>
      <c r="F231" s="294"/>
      <c r="G231" s="294"/>
      <c r="H231" s="294"/>
      <c r="I231" s="294"/>
    </row>
    <row r="232" spans="2:9" ht="15.75" customHeight="1" x14ac:dyDescent="0.2">
      <c r="B232" s="297"/>
      <c r="C232" s="297"/>
      <c r="D232" s="297"/>
      <c r="E232" s="297"/>
      <c r="F232" s="294"/>
      <c r="G232" s="294"/>
      <c r="H232" s="294"/>
      <c r="I232" s="294"/>
    </row>
    <row r="233" spans="2:9" ht="15.75" customHeight="1" x14ac:dyDescent="0.2">
      <c r="B233" s="297"/>
      <c r="C233" s="297"/>
      <c r="D233" s="297"/>
      <c r="E233" s="297"/>
      <c r="F233" s="294"/>
      <c r="G233" s="294"/>
      <c r="H233" s="294"/>
      <c r="I233" s="294"/>
    </row>
    <row r="234" spans="2:9" ht="15.75" customHeight="1" x14ac:dyDescent="0.2">
      <c r="B234" s="297"/>
      <c r="C234" s="297"/>
      <c r="D234" s="297"/>
      <c r="E234" s="297"/>
      <c r="F234" s="294"/>
      <c r="G234" s="294"/>
      <c r="H234" s="294"/>
      <c r="I234" s="294"/>
    </row>
    <row r="235" spans="2:9" ht="15.75" customHeight="1" x14ac:dyDescent="0.2">
      <c r="B235" s="297"/>
      <c r="C235" s="297"/>
      <c r="D235" s="297"/>
      <c r="E235" s="297"/>
      <c r="F235" s="294"/>
      <c r="G235" s="294"/>
      <c r="H235" s="294"/>
      <c r="I235" s="294"/>
    </row>
    <row r="236" spans="2:9" ht="15.75" customHeight="1" x14ac:dyDescent="0.2">
      <c r="B236" s="297"/>
      <c r="C236" s="297"/>
      <c r="D236" s="297"/>
      <c r="E236" s="297"/>
      <c r="F236" s="294"/>
      <c r="G236" s="294"/>
      <c r="H236" s="294"/>
      <c r="I236" s="294"/>
    </row>
    <row r="237" spans="2:9" ht="15.75" customHeight="1" x14ac:dyDescent="0.2">
      <c r="B237" s="297"/>
      <c r="C237" s="297"/>
      <c r="D237" s="297"/>
      <c r="E237" s="297"/>
      <c r="F237" s="294"/>
      <c r="G237" s="294"/>
      <c r="H237" s="294"/>
      <c r="I237" s="294"/>
    </row>
    <row r="238" spans="2:9" ht="15.75" customHeight="1" x14ac:dyDescent="0.2">
      <c r="B238" s="297"/>
      <c r="C238" s="297"/>
      <c r="D238" s="297"/>
      <c r="E238" s="297"/>
      <c r="F238" s="294"/>
      <c r="G238" s="294"/>
      <c r="H238" s="294"/>
      <c r="I238" s="294"/>
    </row>
    <row r="239" spans="2:9" ht="15.75" customHeight="1" x14ac:dyDescent="0.2">
      <c r="B239" s="297"/>
      <c r="C239" s="297"/>
      <c r="D239" s="297"/>
      <c r="E239" s="297"/>
      <c r="F239" s="294"/>
      <c r="G239" s="294"/>
      <c r="H239" s="294"/>
      <c r="I239" s="294"/>
    </row>
    <row r="240" spans="2:9" ht="15.75" customHeight="1" x14ac:dyDescent="0.2">
      <c r="B240" s="297"/>
      <c r="C240" s="297"/>
      <c r="D240" s="297"/>
      <c r="E240" s="297"/>
      <c r="F240" s="294"/>
      <c r="G240" s="294"/>
      <c r="H240" s="294"/>
      <c r="I240" s="294"/>
    </row>
    <row r="241" spans="2:9" ht="15.75" customHeight="1" x14ac:dyDescent="0.2">
      <c r="B241" s="297"/>
      <c r="C241" s="297"/>
      <c r="D241" s="297"/>
      <c r="E241" s="297"/>
      <c r="F241" s="294"/>
      <c r="G241" s="294"/>
      <c r="H241" s="294"/>
      <c r="I241" s="294"/>
    </row>
    <row r="242" spans="2:9" ht="15.75" customHeight="1" x14ac:dyDescent="0.2">
      <c r="B242" s="297"/>
      <c r="C242" s="297"/>
      <c r="D242" s="297"/>
      <c r="E242" s="297"/>
      <c r="F242" s="294"/>
      <c r="G242" s="294"/>
      <c r="H242" s="294"/>
      <c r="I242" s="294"/>
    </row>
    <row r="243" spans="2:9" ht="15.75" customHeight="1" x14ac:dyDescent="0.2">
      <c r="B243" s="297"/>
      <c r="C243" s="297"/>
      <c r="D243" s="297"/>
      <c r="E243" s="297"/>
      <c r="F243" s="294"/>
      <c r="G243" s="294"/>
      <c r="H243" s="294"/>
      <c r="I243" s="294"/>
    </row>
    <row r="244" spans="2:9" ht="15.75" customHeight="1" x14ac:dyDescent="0.2">
      <c r="B244" s="297"/>
      <c r="C244" s="297"/>
      <c r="D244" s="297"/>
      <c r="E244" s="297"/>
      <c r="F244" s="294"/>
      <c r="G244" s="294"/>
      <c r="H244" s="294"/>
      <c r="I244" s="294"/>
    </row>
    <row r="245" spans="2:9" ht="15.75" customHeight="1" x14ac:dyDescent="0.2">
      <c r="B245" s="297"/>
      <c r="C245" s="297"/>
      <c r="D245" s="297"/>
      <c r="E245" s="297"/>
      <c r="F245" s="294"/>
      <c r="G245" s="294"/>
      <c r="H245" s="294"/>
      <c r="I245" s="294"/>
    </row>
    <row r="246" spans="2:9" ht="15.75" customHeight="1" x14ac:dyDescent="0.2">
      <c r="B246" s="297"/>
      <c r="C246" s="297"/>
      <c r="D246" s="297"/>
      <c r="E246" s="297"/>
      <c r="F246" s="294"/>
      <c r="G246" s="294"/>
      <c r="H246" s="294"/>
      <c r="I246" s="294"/>
    </row>
    <row r="247" spans="2:9" ht="15.75" customHeight="1" x14ac:dyDescent="0.2">
      <c r="B247" s="297"/>
      <c r="C247" s="297"/>
      <c r="D247" s="297"/>
      <c r="E247" s="297"/>
      <c r="F247" s="294"/>
      <c r="G247" s="294"/>
      <c r="H247" s="294"/>
      <c r="I247" s="294"/>
    </row>
    <row r="248" spans="2:9" ht="15.75" customHeight="1" x14ac:dyDescent="0.2">
      <c r="B248" s="297"/>
      <c r="C248" s="297"/>
      <c r="D248" s="297"/>
      <c r="E248" s="297"/>
      <c r="F248" s="294"/>
      <c r="G248" s="294"/>
      <c r="H248" s="294"/>
      <c r="I248" s="294"/>
    </row>
    <row r="249" spans="2:9" ht="15.75" customHeight="1" x14ac:dyDescent="0.2">
      <c r="B249" s="297"/>
      <c r="C249" s="297"/>
      <c r="D249" s="297"/>
      <c r="E249" s="297"/>
      <c r="F249" s="294"/>
      <c r="G249" s="294"/>
      <c r="H249" s="294"/>
      <c r="I249" s="294"/>
    </row>
    <row r="250" spans="2:9" ht="15.75" customHeight="1" x14ac:dyDescent="0.2">
      <c r="B250" s="297"/>
      <c r="C250" s="297"/>
      <c r="D250" s="297"/>
      <c r="E250" s="297"/>
      <c r="F250" s="294"/>
      <c r="G250" s="294"/>
      <c r="H250" s="294"/>
      <c r="I250" s="294"/>
    </row>
    <row r="251" spans="2:9" ht="15.75" customHeight="1" x14ac:dyDescent="0.2">
      <c r="B251" s="297"/>
      <c r="C251" s="297"/>
      <c r="D251" s="297"/>
      <c r="E251" s="297"/>
      <c r="F251" s="294"/>
      <c r="G251" s="294"/>
      <c r="H251" s="294"/>
      <c r="I251" s="294"/>
    </row>
    <row r="252" spans="2:9" ht="15.75" customHeight="1" x14ac:dyDescent="0.2">
      <c r="B252" s="297"/>
      <c r="C252" s="297"/>
      <c r="D252" s="297"/>
      <c r="E252" s="297"/>
      <c r="F252" s="294"/>
      <c r="G252" s="294"/>
      <c r="H252" s="294"/>
      <c r="I252" s="294"/>
    </row>
    <row r="253" spans="2:9" ht="15.75" customHeight="1" x14ac:dyDescent="0.2">
      <c r="B253" s="297"/>
      <c r="C253" s="297"/>
      <c r="D253" s="297"/>
      <c r="E253" s="297"/>
      <c r="F253" s="294"/>
      <c r="G253" s="294"/>
      <c r="H253" s="294"/>
      <c r="I253" s="294"/>
    </row>
    <row r="254" spans="2:9" ht="15.75" customHeight="1" x14ac:dyDescent="0.2">
      <c r="B254" s="297"/>
      <c r="C254" s="297"/>
      <c r="D254" s="297"/>
      <c r="E254" s="297"/>
      <c r="F254" s="294"/>
      <c r="G254" s="294"/>
      <c r="H254" s="294"/>
      <c r="I254" s="294"/>
    </row>
    <row r="255" spans="2:9" ht="15.75" customHeight="1" x14ac:dyDescent="0.2">
      <c r="B255" s="297"/>
      <c r="C255" s="297"/>
      <c r="D255" s="297"/>
      <c r="E255" s="297"/>
      <c r="F255" s="294"/>
      <c r="G255" s="294"/>
      <c r="H255" s="294"/>
      <c r="I255" s="294"/>
    </row>
    <row r="256" spans="2:9" ht="15.75" customHeight="1" x14ac:dyDescent="0.2">
      <c r="B256" s="297"/>
      <c r="C256" s="297"/>
      <c r="D256" s="297"/>
      <c r="E256" s="297"/>
      <c r="F256" s="294"/>
      <c r="G256" s="294"/>
      <c r="H256" s="294"/>
      <c r="I256" s="294"/>
    </row>
    <row r="257" spans="2:9" ht="15.75" customHeight="1" x14ac:dyDescent="0.2">
      <c r="B257" s="297"/>
      <c r="C257" s="297"/>
      <c r="D257" s="297"/>
      <c r="E257" s="297"/>
      <c r="F257" s="294"/>
      <c r="G257" s="294"/>
      <c r="H257" s="294"/>
      <c r="I257" s="294"/>
    </row>
    <row r="258" spans="2:9" ht="15.75" customHeight="1" x14ac:dyDescent="0.2">
      <c r="B258" s="297"/>
      <c r="C258" s="297"/>
      <c r="D258" s="297"/>
      <c r="E258" s="297"/>
      <c r="F258" s="294"/>
      <c r="G258" s="294"/>
      <c r="H258" s="294"/>
      <c r="I258" s="294"/>
    </row>
    <row r="259" spans="2:9" ht="15.75" customHeight="1" x14ac:dyDescent="0.2">
      <c r="B259" s="297"/>
      <c r="C259" s="297"/>
      <c r="D259" s="297"/>
      <c r="E259" s="297"/>
      <c r="F259" s="294"/>
      <c r="G259" s="294"/>
      <c r="H259" s="294"/>
      <c r="I259" s="294"/>
    </row>
    <row r="260" spans="2:9" ht="15.75" customHeight="1" x14ac:dyDescent="0.2">
      <c r="B260" s="297"/>
      <c r="C260" s="297"/>
      <c r="D260" s="297"/>
      <c r="E260" s="297"/>
      <c r="F260" s="294"/>
      <c r="G260" s="294"/>
      <c r="H260" s="294"/>
      <c r="I260" s="294"/>
    </row>
    <row r="261" spans="2:9" ht="15.75" customHeight="1" x14ac:dyDescent="0.2">
      <c r="B261" s="297"/>
      <c r="C261" s="297"/>
      <c r="D261" s="297"/>
      <c r="E261" s="297"/>
      <c r="F261" s="294"/>
      <c r="G261" s="294"/>
      <c r="H261" s="294"/>
      <c r="I261" s="294"/>
    </row>
    <row r="262" spans="2:9" ht="15.75" customHeight="1" x14ac:dyDescent="0.2">
      <c r="B262" s="297"/>
      <c r="C262" s="297"/>
      <c r="D262" s="297"/>
      <c r="E262" s="297"/>
      <c r="F262" s="294"/>
      <c r="G262" s="294"/>
      <c r="H262" s="294"/>
      <c r="I262" s="294"/>
    </row>
    <row r="263" spans="2:9" ht="15.75" customHeight="1" x14ac:dyDescent="0.2">
      <c r="B263" s="297"/>
      <c r="C263" s="297"/>
      <c r="D263" s="297"/>
      <c r="E263" s="297"/>
      <c r="F263" s="294"/>
      <c r="G263" s="294"/>
      <c r="H263" s="294"/>
      <c r="I263" s="294"/>
    </row>
    <row r="264" spans="2:9" ht="15.75" customHeight="1" x14ac:dyDescent="0.2">
      <c r="B264" s="297"/>
      <c r="C264" s="297"/>
      <c r="D264" s="297"/>
      <c r="E264" s="297"/>
      <c r="F264" s="294"/>
      <c r="G264" s="294"/>
      <c r="H264" s="294"/>
      <c r="I264" s="294"/>
    </row>
    <row r="265" spans="2:9" ht="15.75" customHeight="1" x14ac:dyDescent="0.2">
      <c r="B265" s="297"/>
      <c r="C265" s="297"/>
      <c r="D265" s="297"/>
      <c r="E265" s="297"/>
      <c r="F265" s="294"/>
      <c r="G265" s="294"/>
      <c r="H265" s="294"/>
      <c r="I265" s="294"/>
    </row>
    <row r="266" spans="2:9" ht="15.75" customHeight="1" x14ac:dyDescent="0.2">
      <c r="B266" s="297"/>
      <c r="C266" s="297"/>
      <c r="D266" s="297"/>
      <c r="E266" s="297"/>
      <c r="F266" s="294"/>
      <c r="G266" s="294"/>
      <c r="H266" s="294"/>
      <c r="I266" s="294"/>
    </row>
    <row r="267" spans="2:9" ht="15.75" customHeight="1" x14ac:dyDescent="0.2">
      <c r="B267" s="297"/>
      <c r="C267" s="297"/>
      <c r="D267" s="297"/>
      <c r="E267" s="297"/>
      <c r="F267" s="294"/>
      <c r="G267" s="294"/>
      <c r="H267" s="294"/>
      <c r="I267" s="294"/>
    </row>
    <row r="268" spans="2:9" ht="15.75" customHeight="1" x14ac:dyDescent="0.2">
      <c r="B268" s="297"/>
      <c r="C268" s="297"/>
      <c r="D268" s="297"/>
      <c r="E268" s="297"/>
      <c r="F268" s="294"/>
      <c r="G268" s="294"/>
      <c r="H268" s="294"/>
      <c r="I268" s="294"/>
    </row>
    <row r="269" spans="2:9" ht="15.75" customHeight="1" x14ac:dyDescent="0.2">
      <c r="B269" s="297"/>
      <c r="C269" s="297"/>
      <c r="D269" s="297"/>
      <c r="E269" s="297"/>
      <c r="F269" s="294"/>
      <c r="G269" s="294"/>
      <c r="H269" s="294"/>
      <c r="I269" s="294"/>
    </row>
    <row r="270" spans="2:9" ht="15.75" customHeight="1" x14ac:dyDescent="0.2">
      <c r="B270" s="297"/>
      <c r="C270" s="297"/>
      <c r="D270" s="297"/>
      <c r="E270" s="297"/>
      <c r="F270" s="294"/>
      <c r="G270" s="294"/>
      <c r="H270" s="294"/>
      <c r="I270" s="294"/>
    </row>
    <row r="271" spans="2:9" ht="15.75" customHeight="1" x14ac:dyDescent="0.2">
      <c r="B271" s="297"/>
      <c r="C271" s="297"/>
      <c r="D271" s="297"/>
      <c r="E271" s="297"/>
      <c r="F271" s="294"/>
      <c r="G271" s="294"/>
      <c r="H271" s="294"/>
      <c r="I271" s="294"/>
    </row>
    <row r="272" spans="2:9" ht="15.75" customHeight="1" x14ac:dyDescent="0.2">
      <c r="B272" s="297"/>
      <c r="C272" s="297"/>
      <c r="D272" s="297"/>
      <c r="E272" s="297"/>
      <c r="F272" s="294"/>
      <c r="G272" s="294"/>
      <c r="H272" s="294"/>
      <c r="I272" s="294"/>
    </row>
    <row r="273" spans="2:9" ht="15.75" customHeight="1" x14ac:dyDescent="0.2">
      <c r="B273" s="297"/>
      <c r="C273" s="297"/>
      <c r="D273" s="297"/>
      <c r="E273" s="297"/>
      <c r="F273" s="294"/>
      <c r="G273" s="294"/>
      <c r="H273" s="294"/>
      <c r="I273" s="294"/>
    </row>
    <row r="274" spans="2:9" ht="15.75" customHeight="1" x14ac:dyDescent="0.2">
      <c r="B274" s="297"/>
      <c r="C274" s="297"/>
      <c r="D274" s="297"/>
      <c r="E274" s="297"/>
      <c r="F274" s="294"/>
      <c r="G274" s="294"/>
      <c r="H274" s="294"/>
      <c r="I274" s="294"/>
    </row>
    <row r="275" spans="2:9" ht="15.75" customHeight="1" x14ac:dyDescent="0.2">
      <c r="B275" s="297"/>
      <c r="C275" s="297"/>
      <c r="D275" s="297"/>
      <c r="E275" s="297"/>
      <c r="F275" s="294"/>
      <c r="G275" s="294"/>
      <c r="H275" s="294"/>
      <c r="I275" s="294"/>
    </row>
    <row r="276" spans="2:9" ht="15.75" customHeight="1" x14ac:dyDescent="0.2">
      <c r="B276" s="297"/>
      <c r="C276" s="297"/>
      <c r="D276" s="297"/>
      <c r="E276" s="297"/>
      <c r="F276" s="294"/>
      <c r="G276" s="294"/>
      <c r="H276" s="294"/>
      <c r="I276" s="294"/>
    </row>
    <row r="277" spans="2:9" ht="15.75" customHeight="1" x14ac:dyDescent="0.2">
      <c r="B277" s="297"/>
      <c r="C277" s="297"/>
      <c r="D277" s="297"/>
      <c r="E277" s="297"/>
      <c r="F277" s="294"/>
      <c r="G277" s="294"/>
      <c r="H277" s="294"/>
      <c r="I277" s="294"/>
    </row>
    <row r="278" spans="2:9" ht="15.75" customHeight="1" x14ac:dyDescent="0.2">
      <c r="B278" s="297"/>
      <c r="C278" s="297"/>
      <c r="D278" s="297"/>
      <c r="E278" s="297"/>
      <c r="F278" s="294"/>
      <c r="G278" s="294"/>
      <c r="H278" s="294"/>
      <c r="I278" s="294"/>
    </row>
    <row r="279" spans="2:9" ht="15.75" customHeight="1" x14ac:dyDescent="0.2">
      <c r="B279" s="297"/>
      <c r="C279" s="297"/>
      <c r="D279" s="297"/>
      <c r="E279" s="297"/>
      <c r="F279" s="294"/>
      <c r="G279" s="294"/>
      <c r="H279" s="294"/>
      <c r="I279" s="294"/>
    </row>
    <row r="280" spans="2:9" ht="15.75" customHeight="1" x14ac:dyDescent="0.2">
      <c r="B280" s="297"/>
      <c r="C280" s="297"/>
      <c r="D280" s="297"/>
      <c r="E280" s="297"/>
      <c r="F280" s="294"/>
      <c r="G280" s="294"/>
      <c r="H280" s="294"/>
      <c r="I280" s="294"/>
    </row>
    <row r="281" spans="2:9" ht="15.75" customHeight="1" x14ac:dyDescent="0.2">
      <c r="B281" s="297"/>
      <c r="C281" s="297"/>
      <c r="D281" s="297"/>
      <c r="E281" s="297"/>
      <c r="F281" s="294"/>
      <c r="G281" s="294"/>
      <c r="H281" s="294"/>
      <c r="I281" s="294"/>
    </row>
    <row r="282" spans="2:9" ht="15.75" customHeight="1" x14ac:dyDescent="0.2">
      <c r="B282" s="297"/>
      <c r="C282" s="297"/>
      <c r="D282" s="297"/>
      <c r="E282" s="297"/>
      <c r="F282" s="294"/>
      <c r="G282" s="294"/>
      <c r="H282" s="294"/>
      <c r="I282" s="294"/>
    </row>
    <row r="283" spans="2:9" ht="15.75" customHeight="1" x14ac:dyDescent="0.2">
      <c r="B283" s="297"/>
      <c r="C283" s="297"/>
      <c r="D283" s="297"/>
      <c r="E283" s="297"/>
      <c r="F283" s="294"/>
      <c r="G283" s="294"/>
      <c r="H283" s="294"/>
      <c r="I283" s="294"/>
    </row>
    <row r="284" spans="2:9" ht="15.75" customHeight="1" x14ac:dyDescent="0.2">
      <c r="B284" s="297"/>
      <c r="C284" s="297"/>
      <c r="D284" s="297"/>
      <c r="E284" s="297"/>
      <c r="F284" s="294"/>
      <c r="G284" s="294"/>
      <c r="H284" s="294"/>
      <c r="I284" s="294"/>
    </row>
    <row r="285" spans="2:9" ht="15.75" customHeight="1" x14ac:dyDescent="0.2">
      <c r="B285" s="297"/>
      <c r="C285" s="297"/>
      <c r="D285" s="297"/>
      <c r="E285" s="297"/>
      <c r="F285" s="294"/>
      <c r="G285" s="294"/>
      <c r="H285" s="294"/>
      <c r="I285" s="294"/>
    </row>
    <row r="286" spans="2:9" ht="15.75" customHeight="1" x14ac:dyDescent="0.2">
      <c r="B286" s="297"/>
      <c r="C286" s="297"/>
      <c r="D286" s="297"/>
      <c r="E286" s="297"/>
      <c r="F286" s="294"/>
      <c r="G286" s="294"/>
      <c r="H286" s="294"/>
      <c r="I286" s="294"/>
    </row>
    <row r="287" spans="2:9" ht="15.75" customHeight="1" x14ac:dyDescent="0.2">
      <c r="B287" s="297"/>
      <c r="C287" s="297"/>
      <c r="D287" s="297"/>
      <c r="E287" s="297"/>
      <c r="F287" s="294"/>
      <c r="G287" s="294"/>
      <c r="H287" s="294"/>
      <c r="I287" s="294"/>
    </row>
    <row r="288" spans="2:9" ht="15.75" customHeight="1" x14ac:dyDescent="0.2">
      <c r="B288" s="297"/>
      <c r="C288" s="297"/>
      <c r="D288" s="297"/>
      <c r="E288" s="297"/>
      <c r="F288" s="294"/>
      <c r="G288" s="294"/>
      <c r="H288" s="294"/>
      <c r="I288" s="294"/>
    </row>
    <row r="289" spans="2:9" ht="15.75" customHeight="1" x14ac:dyDescent="0.2">
      <c r="B289" s="297"/>
      <c r="C289" s="297"/>
      <c r="D289" s="297"/>
      <c r="E289" s="297"/>
      <c r="F289" s="294"/>
      <c r="G289" s="294"/>
      <c r="H289" s="294"/>
      <c r="I289" s="294"/>
    </row>
    <row r="290" spans="2:9" ht="15.75" customHeight="1" x14ac:dyDescent="0.2">
      <c r="B290" s="297"/>
      <c r="C290" s="297"/>
      <c r="D290" s="297"/>
      <c r="E290" s="297"/>
      <c r="F290" s="294"/>
      <c r="G290" s="294"/>
      <c r="H290" s="294"/>
      <c r="I290" s="294"/>
    </row>
    <row r="291" spans="2:9" ht="15.75" customHeight="1" x14ac:dyDescent="0.2">
      <c r="B291" s="297"/>
      <c r="C291" s="297"/>
      <c r="D291" s="297"/>
      <c r="E291" s="297"/>
      <c r="F291" s="294"/>
      <c r="G291" s="294"/>
      <c r="H291" s="294"/>
      <c r="I291" s="294"/>
    </row>
    <row r="292" spans="2:9" ht="15.75" customHeight="1" x14ac:dyDescent="0.2">
      <c r="B292" s="297"/>
      <c r="C292" s="297"/>
      <c r="D292" s="297"/>
      <c r="E292" s="297"/>
      <c r="F292" s="294"/>
      <c r="G292" s="294"/>
      <c r="H292" s="294"/>
      <c r="I292" s="294"/>
    </row>
    <row r="293" spans="2:9" ht="15.75" customHeight="1" x14ac:dyDescent="0.2">
      <c r="B293" s="297"/>
      <c r="C293" s="297"/>
      <c r="D293" s="297"/>
      <c r="E293" s="297"/>
      <c r="F293" s="294"/>
      <c r="G293" s="294"/>
      <c r="H293" s="294"/>
      <c r="I293" s="294"/>
    </row>
    <row r="294" spans="2:9" ht="15.75" customHeight="1" x14ac:dyDescent="0.2">
      <c r="B294" s="297"/>
      <c r="C294" s="297"/>
      <c r="D294" s="297"/>
      <c r="E294" s="297"/>
      <c r="F294" s="294"/>
      <c r="G294" s="294"/>
      <c r="H294" s="294"/>
      <c r="I294" s="294"/>
    </row>
    <row r="295" spans="2:9" ht="15.75" customHeight="1" x14ac:dyDescent="0.2">
      <c r="B295" s="297"/>
      <c r="C295" s="297"/>
      <c r="D295" s="297"/>
      <c r="E295" s="297"/>
      <c r="F295" s="294"/>
      <c r="G295" s="294"/>
      <c r="H295" s="294"/>
      <c r="I295" s="294"/>
    </row>
    <row r="296" spans="2:9" ht="15.75" customHeight="1" x14ac:dyDescent="0.2">
      <c r="B296" s="297"/>
      <c r="C296" s="297"/>
      <c r="D296" s="297"/>
      <c r="E296" s="297"/>
      <c r="F296" s="294"/>
      <c r="G296" s="294"/>
      <c r="H296" s="294"/>
      <c r="I296" s="294"/>
    </row>
    <row r="297" spans="2:9" ht="15.75" customHeight="1" x14ac:dyDescent="0.2">
      <c r="B297" s="297"/>
      <c r="C297" s="297"/>
      <c r="D297" s="297"/>
      <c r="E297" s="297"/>
      <c r="F297" s="294"/>
      <c r="G297" s="294"/>
      <c r="H297" s="294"/>
      <c r="I297" s="294"/>
    </row>
    <row r="298" spans="2:9" ht="15.75" customHeight="1" x14ac:dyDescent="0.2">
      <c r="B298" s="297"/>
      <c r="C298" s="297"/>
      <c r="D298" s="297"/>
      <c r="E298" s="297"/>
      <c r="F298" s="294"/>
      <c r="G298" s="294"/>
      <c r="H298" s="294"/>
      <c r="I298" s="294"/>
    </row>
    <row r="299" spans="2:9" ht="15.75" customHeight="1" x14ac:dyDescent="0.2">
      <c r="B299" s="297"/>
      <c r="C299" s="297"/>
      <c r="D299" s="297"/>
      <c r="E299" s="297"/>
      <c r="F299" s="294"/>
      <c r="G299" s="294"/>
      <c r="H299" s="294"/>
      <c r="I299" s="294"/>
    </row>
    <row r="300" spans="2:9" ht="15.75" customHeight="1" x14ac:dyDescent="0.2">
      <c r="B300" s="297"/>
      <c r="C300" s="297"/>
      <c r="D300" s="297"/>
      <c r="E300" s="297"/>
      <c r="F300" s="294"/>
      <c r="G300" s="294"/>
      <c r="H300" s="294"/>
      <c r="I300" s="294"/>
    </row>
    <row r="301" spans="2:9" ht="15.75" customHeight="1" x14ac:dyDescent="0.2">
      <c r="B301" s="297"/>
      <c r="C301" s="297"/>
      <c r="D301" s="297"/>
      <c r="E301" s="297"/>
      <c r="F301" s="294"/>
      <c r="G301" s="294"/>
      <c r="H301" s="294"/>
      <c r="I301" s="294"/>
    </row>
    <row r="302" spans="2:9" ht="15.75" customHeight="1" x14ac:dyDescent="0.2">
      <c r="B302" s="297"/>
      <c r="C302" s="297"/>
      <c r="D302" s="297"/>
      <c r="E302" s="297"/>
      <c r="F302" s="294"/>
      <c r="G302" s="294"/>
      <c r="H302" s="294"/>
      <c r="I302" s="294"/>
    </row>
    <row r="303" spans="2:9" ht="15.75" customHeight="1" x14ac:dyDescent="0.2">
      <c r="B303" s="297"/>
      <c r="C303" s="297"/>
      <c r="D303" s="297"/>
      <c r="E303" s="297"/>
      <c r="F303" s="294"/>
      <c r="G303" s="294"/>
      <c r="H303" s="294"/>
      <c r="I303" s="294"/>
    </row>
    <row r="304" spans="2:9" ht="15.75" customHeight="1" x14ac:dyDescent="0.2">
      <c r="B304" s="297"/>
      <c r="C304" s="297"/>
      <c r="D304" s="297"/>
      <c r="E304" s="297"/>
      <c r="F304" s="294"/>
      <c r="G304" s="294"/>
      <c r="H304" s="294"/>
      <c r="I304" s="294"/>
    </row>
    <row r="305" spans="2:9" ht="15.75" customHeight="1" x14ac:dyDescent="0.2">
      <c r="B305" s="297"/>
      <c r="C305" s="297"/>
      <c r="D305" s="297"/>
      <c r="E305" s="297"/>
      <c r="F305" s="294"/>
      <c r="G305" s="294"/>
      <c r="H305" s="294"/>
      <c r="I305" s="294"/>
    </row>
    <row r="306" spans="2:9" ht="15.75" customHeight="1" x14ac:dyDescent="0.2">
      <c r="B306" s="297"/>
      <c r="C306" s="297"/>
      <c r="D306" s="297"/>
      <c r="E306" s="297"/>
      <c r="F306" s="294"/>
      <c r="G306" s="294"/>
      <c r="H306" s="294"/>
      <c r="I306" s="294"/>
    </row>
    <row r="307" spans="2:9" ht="15.75" customHeight="1" x14ac:dyDescent="0.2">
      <c r="B307" s="297"/>
      <c r="C307" s="297"/>
      <c r="D307" s="297"/>
      <c r="E307" s="297"/>
      <c r="F307" s="294"/>
      <c r="G307" s="294"/>
      <c r="H307" s="294"/>
      <c r="I307" s="294"/>
    </row>
    <row r="308" spans="2:9" ht="15.75" customHeight="1" x14ac:dyDescent="0.2">
      <c r="B308" s="297"/>
      <c r="C308" s="297"/>
      <c r="D308" s="297"/>
      <c r="E308" s="297"/>
      <c r="F308" s="294"/>
      <c r="G308" s="294"/>
      <c r="H308" s="294"/>
      <c r="I308" s="294"/>
    </row>
    <row r="309" spans="2:9" ht="15.75" customHeight="1" x14ac:dyDescent="0.2">
      <c r="B309" s="297"/>
      <c r="C309" s="297"/>
      <c r="D309" s="297"/>
      <c r="E309" s="297"/>
      <c r="F309" s="294"/>
      <c r="G309" s="294"/>
      <c r="H309" s="294"/>
      <c r="I309" s="294"/>
    </row>
    <row r="310" spans="2:9" ht="15.75" customHeight="1" x14ac:dyDescent="0.2">
      <c r="B310" s="297"/>
      <c r="C310" s="297"/>
      <c r="D310" s="297"/>
      <c r="E310" s="297"/>
      <c r="F310" s="294"/>
      <c r="G310" s="294"/>
      <c r="H310" s="294"/>
      <c r="I310" s="294"/>
    </row>
    <row r="311" spans="2:9" ht="15.75" customHeight="1" x14ac:dyDescent="0.2">
      <c r="B311" s="297"/>
      <c r="C311" s="297"/>
      <c r="D311" s="297"/>
      <c r="E311" s="297"/>
      <c r="F311" s="294"/>
      <c r="G311" s="294"/>
      <c r="H311" s="294"/>
      <c r="I311" s="294"/>
    </row>
    <row r="312" spans="2:9" ht="15.75" customHeight="1" x14ac:dyDescent="0.2">
      <c r="B312" s="297"/>
      <c r="C312" s="297"/>
      <c r="D312" s="297"/>
      <c r="E312" s="297"/>
      <c r="F312" s="294"/>
      <c r="G312" s="294"/>
      <c r="H312" s="294"/>
      <c r="I312" s="294"/>
    </row>
    <row r="313" spans="2:9" ht="15.75" customHeight="1" x14ac:dyDescent="0.2">
      <c r="B313" s="297"/>
      <c r="C313" s="297"/>
      <c r="D313" s="297"/>
      <c r="E313" s="297"/>
      <c r="F313" s="294"/>
      <c r="G313" s="294"/>
      <c r="H313" s="294"/>
      <c r="I313" s="294"/>
    </row>
    <row r="314" spans="2:9" ht="15.75" customHeight="1" x14ac:dyDescent="0.2">
      <c r="B314" s="297"/>
      <c r="C314" s="297"/>
      <c r="D314" s="297"/>
      <c r="E314" s="297"/>
      <c r="F314" s="294"/>
      <c r="G314" s="294"/>
      <c r="H314" s="294"/>
      <c r="I314" s="294"/>
    </row>
    <row r="315" spans="2:9" ht="15.75" customHeight="1" x14ac:dyDescent="0.2">
      <c r="B315" s="297"/>
      <c r="C315" s="297"/>
      <c r="D315" s="297"/>
      <c r="E315" s="297"/>
      <c r="F315" s="294"/>
      <c r="G315" s="294"/>
      <c r="H315" s="294"/>
      <c r="I315" s="294"/>
    </row>
    <row r="316" spans="2:9" ht="15.75" customHeight="1" x14ac:dyDescent="0.2">
      <c r="B316" s="297"/>
      <c r="C316" s="297"/>
      <c r="D316" s="297"/>
      <c r="E316" s="297"/>
      <c r="F316" s="294"/>
      <c r="G316" s="294"/>
      <c r="H316" s="294"/>
      <c r="I316" s="294"/>
    </row>
    <row r="317" spans="2:9" ht="15.75" customHeight="1" x14ac:dyDescent="0.2">
      <c r="B317" s="297"/>
      <c r="C317" s="297"/>
      <c r="D317" s="297"/>
      <c r="E317" s="297"/>
      <c r="F317" s="294"/>
      <c r="G317" s="294"/>
      <c r="H317" s="294"/>
      <c r="I317" s="294"/>
    </row>
    <row r="318" spans="2:9" ht="15.75" customHeight="1" x14ac:dyDescent="0.2">
      <c r="B318" s="297"/>
      <c r="C318" s="297"/>
      <c r="D318" s="297"/>
      <c r="E318" s="297"/>
      <c r="F318" s="294"/>
      <c r="G318" s="294"/>
      <c r="H318" s="294"/>
      <c r="I318" s="294"/>
    </row>
    <row r="319" spans="2:9" ht="15.75" customHeight="1" x14ac:dyDescent="0.2">
      <c r="B319" s="297"/>
      <c r="C319" s="297"/>
      <c r="D319" s="297"/>
      <c r="E319" s="297"/>
      <c r="F319" s="294"/>
      <c r="G319" s="294"/>
      <c r="H319" s="294"/>
      <c r="I319" s="294"/>
    </row>
    <row r="320" spans="2:9" ht="15.75" customHeight="1" x14ac:dyDescent="0.2">
      <c r="B320" s="297"/>
      <c r="C320" s="297"/>
      <c r="D320" s="297"/>
      <c r="E320" s="297"/>
      <c r="F320" s="294"/>
      <c r="G320" s="294"/>
      <c r="H320" s="294"/>
      <c r="I320" s="294"/>
    </row>
    <row r="321" spans="2:9" ht="15.75" customHeight="1" x14ac:dyDescent="0.2">
      <c r="B321" s="297"/>
      <c r="C321" s="297"/>
      <c r="D321" s="297"/>
      <c r="E321" s="297"/>
      <c r="F321" s="294"/>
      <c r="G321" s="294"/>
      <c r="H321" s="294"/>
      <c r="I321" s="294"/>
    </row>
    <row r="322" spans="2:9" ht="15.75" customHeight="1" x14ac:dyDescent="0.2">
      <c r="B322" s="297"/>
      <c r="C322" s="297"/>
      <c r="D322" s="297"/>
      <c r="E322" s="297"/>
      <c r="F322" s="294"/>
      <c r="G322" s="294"/>
      <c r="H322" s="294"/>
      <c r="I322" s="294"/>
    </row>
    <row r="323" spans="2:9" ht="15.75" customHeight="1" x14ac:dyDescent="0.2">
      <c r="B323" s="297"/>
      <c r="C323" s="297"/>
      <c r="D323" s="297"/>
      <c r="E323" s="297"/>
      <c r="F323" s="294"/>
      <c r="G323" s="294"/>
      <c r="H323" s="294"/>
      <c r="I323" s="294"/>
    </row>
    <row r="324" spans="2:9" ht="15.75" customHeight="1" x14ac:dyDescent="0.2">
      <c r="B324" s="297"/>
      <c r="C324" s="297"/>
      <c r="D324" s="297"/>
      <c r="E324" s="297"/>
      <c r="F324" s="294"/>
      <c r="G324" s="294"/>
      <c r="H324" s="294"/>
      <c r="I324" s="294"/>
    </row>
    <row r="325" spans="2:9" ht="15.75" customHeight="1" x14ac:dyDescent="0.2">
      <c r="B325" s="297"/>
      <c r="C325" s="297"/>
      <c r="D325" s="297"/>
      <c r="E325" s="297"/>
      <c r="F325" s="294"/>
      <c r="G325" s="294"/>
      <c r="H325" s="294"/>
      <c r="I325" s="294"/>
    </row>
    <row r="326" spans="2:9" ht="15.75" customHeight="1" x14ac:dyDescent="0.2">
      <c r="B326" s="297"/>
      <c r="C326" s="297"/>
      <c r="D326" s="297"/>
      <c r="E326" s="297"/>
      <c r="F326" s="294"/>
      <c r="G326" s="294"/>
      <c r="H326" s="294"/>
      <c r="I326" s="294"/>
    </row>
    <row r="327" spans="2:9" ht="15.75" customHeight="1" x14ac:dyDescent="0.2">
      <c r="B327" s="297"/>
      <c r="C327" s="297"/>
      <c r="D327" s="297"/>
      <c r="E327" s="297"/>
      <c r="F327" s="294"/>
      <c r="G327" s="294"/>
      <c r="H327" s="294"/>
      <c r="I327" s="294"/>
    </row>
    <row r="328" spans="2:9" ht="15.75" customHeight="1" x14ac:dyDescent="0.2">
      <c r="B328" s="297"/>
      <c r="C328" s="297"/>
      <c r="D328" s="297"/>
      <c r="E328" s="297"/>
      <c r="F328" s="294"/>
      <c r="G328" s="294"/>
      <c r="H328" s="294"/>
      <c r="I328" s="294"/>
    </row>
    <row r="329" spans="2:9" ht="15.75" customHeight="1" x14ac:dyDescent="0.2">
      <c r="B329" s="297"/>
      <c r="C329" s="297"/>
      <c r="D329" s="297"/>
      <c r="E329" s="297"/>
      <c r="F329" s="294"/>
      <c r="G329" s="294"/>
      <c r="H329" s="294"/>
      <c r="I329" s="294"/>
    </row>
    <row r="330" spans="2:9" ht="15.75" customHeight="1" x14ac:dyDescent="0.2">
      <c r="B330" s="297"/>
      <c r="C330" s="297"/>
      <c r="D330" s="297"/>
      <c r="E330" s="297"/>
      <c r="F330" s="294"/>
      <c r="G330" s="294"/>
      <c r="H330" s="294"/>
      <c r="I330" s="294"/>
    </row>
    <row r="331" spans="2:9" ht="15.75" customHeight="1" x14ac:dyDescent="0.2">
      <c r="B331" s="297"/>
      <c r="C331" s="297"/>
      <c r="D331" s="297"/>
      <c r="E331" s="297"/>
      <c r="F331" s="294"/>
      <c r="G331" s="294"/>
      <c r="H331" s="294"/>
      <c r="I331" s="294"/>
    </row>
    <row r="332" spans="2:9" ht="15.75" customHeight="1" x14ac:dyDescent="0.2">
      <c r="B332" s="297"/>
      <c r="C332" s="297"/>
      <c r="D332" s="297"/>
      <c r="E332" s="297"/>
      <c r="F332" s="294"/>
      <c r="G332" s="294"/>
      <c r="H332" s="294"/>
      <c r="I332" s="294"/>
    </row>
    <row r="333" spans="2:9" ht="15.75" customHeight="1" x14ac:dyDescent="0.2">
      <c r="B333" s="297"/>
      <c r="C333" s="297"/>
      <c r="D333" s="297"/>
      <c r="E333" s="297"/>
      <c r="F333" s="294"/>
      <c r="G333" s="294"/>
      <c r="H333" s="294"/>
      <c r="I333" s="294"/>
    </row>
    <row r="334" spans="2:9" ht="15.75" customHeight="1" x14ac:dyDescent="0.2">
      <c r="B334" s="297"/>
      <c r="C334" s="297"/>
      <c r="D334" s="297"/>
      <c r="E334" s="297"/>
      <c r="F334" s="294"/>
      <c r="G334" s="294"/>
      <c r="H334" s="294"/>
      <c r="I334" s="294"/>
    </row>
    <row r="335" spans="2:9" ht="15.75" customHeight="1" x14ac:dyDescent="0.2">
      <c r="B335" s="297"/>
      <c r="C335" s="297"/>
      <c r="D335" s="297"/>
      <c r="E335" s="297"/>
      <c r="F335" s="294"/>
      <c r="G335" s="294"/>
      <c r="H335" s="294"/>
      <c r="I335" s="294"/>
    </row>
    <row r="336" spans="2:9" ht="15.75" customHeight="1" x14ac:dyDescent="0.2">
      <c r="B336" s="297"/>
      <c r="C336" s="297"/>
      <c r="D336" s="297"/>
      <c r="E336" s="297"/>
      <c r="F336" s="294"/>
      <c r="G336" s="294"/>
      <c r="H336" s="294"/>
      <c r="I336" s="294"/>
    </row>
    <row r="337" spans="2:9" ht="15.75" customHeight="1" x14ac:dyDescent="0.2">
      <c r="B337" s="297"/>
      <c r="C337" s="297"/>
      <c r="D337" s="297"/>
      <c r="E337" s="297"/>
      <c r="F337" s="294"/>
      <c r="G337" s="294"/>
      <c r="H337" s="294"/>
      <c r="I337" s="294"/>
    </row>
    <row r="338" spans="2:9" ht="15.75" customHeight="1" x14ac:dyDescent="0.2">
      <c r="B338" s="297"/>
      <c r="C338" s="297"/>
      <c r="D338" s="297"/>
      <c r="E338" s="297"/>
      <c r="F338" s="294"/>
      <c r="G338" s="294"/>
      <c r="H338" s="294"/>
      <c r="I338" s="294"/>
    </row>
    <row r="339" spans="2:9" ht="15.75" customHeight="1" x14ac:dyDescent="0.2">
      <c r="B339" s="297"/>
      <c r="C339" s="297"/>
      <c r="D339" s="297"/>
      <c r="E339" s="297"/>
      <c r="F339" s="294"/>
      <c r="G339" s="294"/>
      <c r="H339" s="294"/>
      <c r="I339" s="294"/>
    </row>
    <row r="340" spans="2:9" ht="15.75" customHeight="1" x14ac:dyDescent="0.2">
      <c r="B340" s="297"/>
      <c r="C340" s="297"/>
      <c r="D340" s="297"/>
      <c r="E340" s="297"/>
      <c r="F340" s="294"/>
      <c r="G340" s="294"/>
      <c r="H340" s="294"/>
      <c r="I340" s="294"/>
    </row>
    <row r="341" spans="2:9" ht="15.75" customHeight="1" x14ac:dyDescent="0.2">
      <c r="B341" s="297"/>
      <c r="C341" s="297"/>
      <c r="D341" s="297"/>
      <c r="E341" s="297"/>
      <c r="F341" s="294"/>
      <c r="G341" s="294"/>
      <c r="H341" s="294"/>
      <c r="I341" s="294"/>
    </row>
    <row r="342" spans="2:9" ht="15.75" customHeight="1" x14ac:dyDescent="0.2">
      <c r="B342" s="297"/>
      <c r="C342" s="297"/>
      <c r="D342" s="297"/>
      <c r="E342" s="297"/>
      <c r="F342" s="294"/>
      <c r="G342" s="294"/>
      <c r="H342" s="294"/>
      <c r="I342" s="294"/>
    </row>
    <row r="343" spans="2:9" ht="15.75" customHeight="1" x14ac:dyDescent="0.2">
      <c r="B343" s="297"/>
      <c r="C343" s="297"/>
      <c r="D343" s="297"/>
      <c r="E343" s="297"/>
      <c r="F343" s="294"/>
      <c r="G343" s="294"/>
      <c r="H343" s="294"/>
      <c r="I343" s="294"/>
    </row>
    <row r="344" spans="2:9" ht="15.75" customHeight="1" x14ac:dyDescent="0.2">
      <c r="B344" s="297"/>
      <c r="C344" s="297"/>
      <c r="D344" s="297"/>
      <c r="E344" s="297"/>
      <c r="F344" s="294"/>
      <c r="G344" s="294"/>
      <c r="H344" s="294"/>
      <c r="I344" s="294"/>
    </row>
    <row r="345" spans="2:9" ht="15.75" customHeight="1" x14ac:dyDescent="0.2">
      <c r="B345" s="297"/>
      <c r="C345" s="297"/>
      <c r="D345" s="297"/>
      <c r="E345" s="297"/>
      <c r="F345" s="294"/>
      <c r="G345" s="294"/>
      <c r="H345" s="294"/>
      <c r="I345" s="294"/>
    </row>
    <row r="346" spans="2:9" ht="15.75" customHeight="1" x14ac:dyDescent="0.2">
      <c r="B346" s="297"/>
      <c r="C346" s="297"/>
      <c r="D346" s="297"/>
      <c r="E346" s="297"/>
      <c r="F346" s="294"/>
      <c r="G346" s="294"/>
      <c r="H346" s="294"/>
      <c r="I346" s="294"/>
    </row>
    <row r="347" spans="2:9" ht="15.75" customHeight="1" x14ac:dyDescent="0.2">
      <c r="B347" s="297"/>
      <c r="C347" s="297"/>
      <c r="D347" s="297"/>
      <c r="E347" s="297"/>
      <c r="F347" s="294"/>
      <c r="G347" s="294"/>
      <c r="H347" s="294"/>
      <c r="I347" s="294"/>
    </row>
    <row r="348" spans="2:9" ht="15.75" customHeight="1" x14ac:dyDescent="0.2">
      <c r="B348" s="297"/>
      <c r="C348" s="297"/>
      <c r="D348" s="297"/>
      <c r="E348" s="297"/>
      <c r="F348" s="294"/>
      <c r="G348" s="294"/>
      <c r="H348" s="294"/>
      <c r="I348" s="294"/>
    </row>
    <row r="349" spans="2:9" ht="15.75" customHeight="1" x14ac:dyDescent="0.2">
      <c r="B349" s="297"/>
      <c r="C349" s="297"/>
      <c r="D349" s="297"/>
      <c r="E349" s="297"/>
      <c r="F349" s="294"/>
      <c r="G349" s="294"/>
      <c r="H349" s="294"/>
      <c r="I349" s="294"/>
    </row>
    <row r="350" spans="2:9" ht="15.75" customHeight="1" x14ac:dyDescent="0.2">
      <c r="B350" s="297"/>
      <c r="C350" s="297"/>
      <c r="D350" s="297"/>
      <c r="E350" s="297"/>
      <c r="F350" s="294"/>
      <c r="G350" s="294"/>
      <c r="H350" s="294"/>
      <c r="I350" s="294"/>
    </row>
    <row r="351" spans="2:9" ht="15.75" customHeight="1" x14ac:dyDescent="0.2">
      <c r="B351" s="297"/>
      <c r="C351" s="297"/>
      <c r="D351" s="297"/>
      <c r="E351" s="297"/>
      <c r="F351" s="294"/>
      <c r="G351" s="294"/>
      <c r="H351" s="294"/>
      <c r="I351" s="294"/>
    </row>
    <row r="352" spans="2:9" ht="15.75" customHeight="1" x14ac:dyDescent="0.2">
      <c r="B352" s="297"/>
      <c r="C352" s="297"/>
      <c r="D352" s="297"/>
      <c r="E352" s="297"/>
      <c r="F352" s="294"/>
      <c r="G352" s="294"/>
      <c r="H352" s="294"/>
      <c r="I352" s="294"/>
    </row>
    <row r="353" spans="2:9" ht="15.75" customHeight="1" x14ac:dyDescent="0.2">
      <c r="B353" s="297"/>
      <c r="C353" s="297"/>
      <c r="D353" s="297"/>
      <c r="E353" s="297"/>
      <c r="F353" s="294"/>
      <c r="G353" s="294"/>
      <c r="H353" s="294"/>
      <c r="I353" s="294"/>
    </row>
    <row r="354" spans="2:9" ht="15.75" customHeight="1" x14ac:dyDescent="0.2">
      <c r="B354" s="297"/>
      <c r="C354" s="297"/>
      <c r="D354" s="297"/>
      <c r="E354" s="297"/>
      <c r="F354" s="294"/>
      <c r="G354" s="294"/>
      <c r="H354" s="294"/>
      <c r="I354" s="294"/>
    </row>
    <row r="355" spans="2:9" ht="15.75" customHeight="1" x14ac:dyDescent="0.2">
      <c r="B355" s="297"/>
      <c r="C355" s="297"/>
      <c r="D355" s="297"/>
      <c r="E355" s="297"/>
      <c r="F355" s="294"/>
      <c r="G355" s="294"/>
      <c r="H355" s="294"/>
      <c r="I355" s="294"/>
    </row>
    <row r="356" spans="2:9" ht="15.75" customHeight="1" x14ac:dyDescent="0.2">
      <c r="B356" s="297"/>
      <c r="C356" s="297"/>
      <c r="D356" s="297"/>
      <c r="E356" s="297"/>
      <c r="F356" s="294"/>
      <c r="G356" s="294"/>
      <c r="H356" s="294"/>
      <c r="I356" s="294"/>
    </row>
    <row r="357" spans="2:9" ht="15.75" customHeight="1" x14ac:dyDescent="0.2">
      <c r="B357" s="297"/>
      <c r="C357" s="297"/>
      <c r="D357" s="297"/>
      <c r="E357" s="297"/>
      <c r="F357" s="294"/>
      <c r="G357" s="294"/>
      <c r="H357" s="294"/>
      <c r="I357" s="294"/>
    </row>
    <row r="358" spans="2:9" ht="15.75" customHeight="1" x14ac:dyDescent="0.2">
      <c r="B358" s="297"/>
      <c r="C358" s="297"/>
      <c r="D358" s="297"/>
      <c r="E358" s="297"/>
      <c r="F358" s="294"/>
      <c r="G358" s="294"/>
      <c r="H358" s="294"/>
      <c r="I358" s="294"/>
    </row>
    <row r="359" spans="2:9" ht="15.75" customHeight="1" x14ac:dyDescent="0.2">
      <c r="B359" s="297"/>
      <c r="C359" s="297"/>
      <c r="D359" s="297"/>
      <c r="E359" s="297"/>
      <c r="F359" s="294"/>
      <c r="G359" s="294"/>
      <c r="H359" s="294"/>
      <c r="I359" s="294"/>
    </row>
    <row r="360" spans="2:9" ht="15.75" customHeight="1" x14ac:dyDescent="0.2">
      <c r="B360" s="297"/>
      <c r="C360" s="297"/>
      <c r="D360" s="297"/>
      <c r="E360" s="297"/>
      <c r="F360" s="294"/>
      <c r="G360" s="294"/>
      <c r="H360" s="294"/>
      <c r="I360" s="294"/>
    </row>
    <row r="361" spans="2:9" ht="15.75" customHeight="1" x14ac:dyDescent="0.2">
      <c r="B361" s="297"/>
      <c r="C361" s="297"/>
      <c r="D361" s="297"/>
      <c r="E361" s="297"/>
      <c r="F361" s="294"/>
      <c r="G361" s="294"/>
      <c r="H361" s="294"/>
      <c r="I361" s="294"/>
    </row>
    <row r="362" spans="2:9" ht="15.75" customHeight="1" x14ac:dyDescent="0.2">
      <c r="B362" s="297"/>
      <c r="C362" s="297"/>
      <c r="D362" s="297"/>
      <c r="E362" s="297"/>
      <c r="F362" s="294"/>
      <c r="G362" s="294"/>
      <c r="H362" s="294"/>
      <c r="I362" s="294"/>
    </row>
    <row r="363" spans="2:9" ht="15.75" customHeight="1" x14ac:dyDescent="0.2">
      <c r="B363" s="297"/>
      <c r="C363" s="297"/>
      <c r="D363" s="297"/>
      <c r="E363" s="297"/>
      <c r="F363" s="294"/>
      <c r="G363" s="294"/>
      <c r="H363" s="294"/>
      <c r="I363" s="294"/>
    </row>
    <row r="364" spans="2:9" ht="15.75" customHeight="1" x14ac:dyDescent="0.2">
      <c r="B364" s="297"/>
      <c r="C364" s="297"/>
      <c r="D364" s="297"/>
      <c r="E364" s="297"/>
      <c r="F364" s="294"/>
      <c r="G364" s="294"/>
      <c r="H364" s="294"/>
      <c r="I364" s="294"/>
    </row>
    <row r="365" spans="2:9" ht="15.75" customHeight="1" x14ac:dyDescent="0.2">
      <c r="B365" s="297"/>
      <c r="C365" s="297"/>
      <c r="D365" s="297"/>
      <c r="E365" s="297"/>
      <c r="F365" s="294"/>
      <c r="G365" s="294"/>
      <c r="H365" s="294"/>
      <c r="I365" s="294"/>
    </row>
    <row r="366" spans="2:9" ht="15.75" customHeight="1" x14ac:dyDescent="0.2">
      <c r="B366" s="297"/>
      <c r="C366" s="297"/>
      <c r="D366" s="297"/>
      <c r="E366" s="297"/>
      <c r="F366" s="294"/>
      <c r="G366" s="294"/>
      <c r="H366" s="294"/>
      <c r="I366" s="294"/>
    </row>
    <row r="367" spans="2:9" ht="15.75" customHeight="1" x14ac:dyDescent="0.2">
      <c r="B367" s="297"/>
      <c r="C367" s="297"/>
      <c r="D367" s="297"/>
      <c r="E367" s="297"/>
      <c r="F367" s="294"/>
      <c r="G367" s="294"/>
      <c r="H367" s="294"/>
      <c r="I367" s="294"/>
    </row>
    <row r="368" spans="2:9" ht="15.75" customHeight="1" x14ac:dyDescent="0.2">
      <c r="B368" s="297"/>
      <c r="C368" s="297"/>
      <c r="D368" s="297"/>
      <c r="E368" s="297"/>
      <c r="F368" s="294"/>
      <c r="G368" s="294"/>
      <c r="H368" s="294"/>
      <c r="I368" s="294"/>
    </row>
    <row r="369" spans="2:9" ht="15.75" customHeight="1" x14ac:dyDescent="0.2">
      <c r="B369" s="297"/>
      <c r="C369" s="297"/>
      <c r="D369" s="297"/>
      <c r="E369" s="297"/>
      <c r="F369" s="294"/>
      <c r="G369" s="294"/>
      <c r="H369" s="294"/>
      <c r="I369" s="294"/>
    </row>
    <row r="370" spans="2:9" ht="15.75" customHeight="1" x14ac:dyDescent="0.2">
      <c r="B370" s="297"/>
      <c r="C370" s="297"/>
      <c r="D370" s="297"/>
      <c r="E370" s="297"/>
      <c r="F370" s="294"/>
      <c r="G370" s="294"/>
      <c r="H370" s="294"/>
      <c r="I370" s="294"/>
    </row>
    <row r="371" spans="2:9" ht="15.75" customHeight="1" x14ac:dyDescent="0.2">
      <c r="B371" s="297"/>
      <c r="C371" s="297"/>
      <c r="D371" s="297"/>
      <c r="E371" s="297"/>
      <c r="F371" s="294"/>
      <c r="G371" s="294"/>
      <c r="H371" s="294"/>
      <c r="I371" s="294"/>
    </row>
    <row r="372" spans="2:9" ht="15.75" customHeight="1" x14ac:dyDescent="0.2">
      <c r="B372" s="297"/>
      <c r="C372" s="297"/>
      <c r="D372" s="297"/>
      <c r="E372" s="297"/>
      <c r="F372" s="294"/>
      <c r="G372" s="294"/>
      <c r="H372" s="294"/>
      <c r="I372" s="294"/>
    </row>
    <row r="373" spans="2:9" ht="15.75" customHeight="1" x14ac:dyDescent="0.2">
      <c r="B373" s="297"/>
      <c r="C373" s="297"/>
      <c r="D373" s="297"/>
      <c r="E373" s="297"/>
      <c r="F373" s="294"/>
      <c r="G373" s="294"/>
      <c r="H373" s="294"/>
      <c r="I373" s="294"/>
    </row>
    <row r="374" spans="2:9" ht="15.75" customHeight="1" x14ac:dyDescent="0.2">
      <c r="B374" s="297"/>
      <c r="C374" s="297"/>
      <c r="D374" s="297"/>
      <c r="E374" s="297"/>
      <c r="F374" s="294"/>
      <c r="G374" s="294"/>
      <c r="H374" s="294"/>
      <c r="I374" s="294"/>
    </row>
    <row r="375" spans="2:9" ht="15.75" customHeight="1" x14ac:dyDescent="0.2">
      <c r="B375" s="297"/>
      <c r="C375" s="297"/>
      <c r="D375" s="297"/>
      <c r="E375" s="297"/>
      <c r="F375" s="294"/>
      <c r="G375" s="294"/>
      <c r="H375" s="294"/>
      <c r="I375" s="294"/>
    </row>
    <row r="376" spans="2:9" ht="15.75" customHeight="1" x14ac:dyDescent="0.2">
      <c r="B376" s="297"/>
      <c r="C376" s="297"/>
      <c r="D376" s="297"/>
      <c r="E376" s="297"/>
      <c r="F376" s="294"/>
      <c r="G376" s="294"/>
      <c r="H376" s="294"/>
      <c r="I376" s="294"/>
    </row>
    <row r="377" spans="2:9" ht="15.75" customHeight="1" x14ac:dyDescent="0.2">
      <c r="B377" s="297"/>
      <c r="C377" s="297"/>
      <c r="D377" s="297"/>
      <c r="E377" s="297"/>
      <c r="F377" s="294"/>
      <c r="G377" s="294"/>
      <c r="H377" s="294"/>
      <c r="I377" s="294"/>
    </row>
    <row r="378" spans="2:9" ht="15.75" customHeight="1" x14ac:dyDescent="0.2">
      <c r="B378" s="297"/>
      <c r="C378" s="297"/>
      <c r="D378" s="297"/>
      <c r="E378" s="297"/>
      <c r="F378" s="294"/>
      <c r="G378" s="294"/>
      <c r="H378" s="294"/>
      <c r="I378" s="294"/>
    </row>
    <row r="379" spans="2:9" ht="15.75" customHeight="1" x14ac:dyDescent="0.2">
      <c r="B379" s="297"/>
      <c r="C379" s="297"/>
      <c r="D379" s="297"/>
      <c r="E379" s="297"/>
      <c r="F379" s="294"/>
      <c r="G379" s="294"/>
      <c r="H379" s="294"/>
      <c r="I379" s="294"/>
    </row>
    <row r="380" spans="2:9" ht="15.75" customHeight="1" x14ac:dyDescent="0.2">
      <c r="B380" s="297"/>
      <c r="C380" s="297"/>
      <c r="D380" s="297"/>
      <c r="E380" s="297"/>
      <c r="F380" s="294"/>
      <c r="G380" s="294"/>
      <c r="H380" s="294"/>
      <c r="I380" s="294"/>
    </row>
    <row r="381" spans="2:9" ht="15.75" customHeight="1" x14ac:dyDescent="0.2">
      <c r="B381" s="297"/>
      <c r="C381" s="297"/>
      <c r="D381" s="297"/>
      <c r="E381" s="297"/>
      <c r="F381" s="294"/>
      <c r="G381" s="294"/>
      <c r="H381" s="294"/>
      <c r="I381" s="294"/>
    </row>
    <row r="382" spans="2:9" ht="15.75" customHeight="1" x14ac:dyDescent="0.2">
      <c r="B382" s="297"/>
      <c r="C382" s="297"/>
      <c r="D382" s="297"/>
      <c r="E382" s="297"/>
      <c r="F382" s="294"/>
      <c r="G382" s="294"/>
      <c r="H382" s="294"/>
      <c r="I382" s="294"/>
    </row>
    <row r="383" spans="2:9" ht="15.75" customHeight="1" x14ac:dyDescent="0.2">
      <c r="B383" s="297"/>
      <c r="C383" s="297"/>
      <c r="D383" s="297"/>
      <c r="E383" s="297"/>
      <c r="F383" s="294"/>
      <c r="G383" s="294"/>
      <c r="H383" s="294"/>
      <c r="I383" s="294"/>
    </row>
    <row r="384" spans="2:9" ht="15.75" customHeight="1" x14ac:dyDescent="0.2">
      <c r="B384" s="297"/>
      <c r="C384" s="297"/>
      <c r="D384" s="297"/>
      <c r="E384" s="297"/>
      <c r="F384" s="294"/>
      <c r="G384" s="294"/>
      <c r="H384" s="294"/>
      <c r="I384" s="294"/>
    </row>
    <row r="385" spans="2:9" ht="15.75" customHeight="1" x14ac:dyDescent="0.2">
      <c r="B385" s="297"/>
      <c r="C385" s="297"/>
      <c r="D385" s="297"/>
      <c r="E385" s="297"/>
      <c r="F385" s="294"/>
      <c r="G385" s="294"/>
      <c r="H385" s="294"/>
      <c r="I385" s="294"/>
    </row>
    <row r="386" spans="2:9" ht="15.75" customHeight="1" x14ac:dyDescent="0.2">
      <c r="B386" s="297"/>
      <c r="C386" s="297"/>
      <c r="D386" s="297"/>
      <c r="E386" s="297"/>
      <c r="F386" s="294"/>
      <c r="G386" s="294"/>
      <c r="H386" s="294"/>
      <c r="I386" s="294"/>
    </row>
    <row r="387" spans="2:9" ht="15.75" customHeight="1" x14ac:dyDescent="0.2">
      <c r="B387" s="297"/>
      <c r="C387" s="297"/>
      <c r="D387" s="297"/>
      <c r="E387" s="297"/>
      <c r="F387" s="294"/>
      <c r="G387" s="294"/>
      <c r="H387" s="294"/>
      <c r="I387" s="294"/>
    </row>
    <row r="388" spans="2:9" ht="15.75" customHeight="1" x14ac:dyDescent="0.2">
      <c r="B388" s="297"/>
      <c r="C388" s="297"/>
      <c r="D388" s="297"/>
      <c r="E388" s="297"/>
      <c r="F388" s="294"/>
      <c r="G388" s="294"/>
      <c r="H388" s="294"/>
      <c r="I388" s="294"/>
    </row>
    <row r="389" spans="2:9" ht="15.75" customHeight="1" x14ac:dyDescent="0.2">
      <c r="B389" s="297"/>
      <c r="C389" s="297"/>
      <c r="D389" s="297"/>
      <c r="E389" s="297"/>
      <c r="F389" s="294"/>
      <c r="G389" s="294"/>
      <c r="H389" s="294"/>
      <c r="I389" s="294"/>
    </row>
    <row r="390" spans="2:9" ht="15.75" customHeight="1" x14ac:dyDescent="0.2">
      <c r="B390" s="297"/>
      <c r="C390" s="297"/>
      <c r="D390" s="297"/>
      <c r="E390" s="297"/>
      <c r="F390" s="294"/>
      <c r="G390" s="294"/>
      <c r="H390" s="294"/>
      <c r="I390" s="294"/>
    </row>
    <row r="391" spans="2:9" ht="15.75" customHeight="1" x14ac:dyDescent="0.2">
      <c r="B391" s="297"/>
      <c r="C391" s="297"/>
      <c r="D391" s="297"/>
      <c r="E391" s="297"/>
      <c r="F391" s="294"/>
      <c r="G391" s="294"/>
      <c r="H391" s="294"/>
      <c r="I391" s="294"/>
    </row>
    <row r="392" spans="2:9" ht="15.75" customHeight="1" x14ac:dyDescent="0.2">
      <c r="B392" s="297"/>
      <c r="C392" s="297"/>
      <c r="D392" s="297"/>
      <c r="E392" s="297"/>
      <c r="F392" s="294"/>
      <c r="G392" s="294"/>
      <c r="H392" s="294"/>
      <c r="I392" s="294"/>
    </row>
    <row r="393" spans="2:9" ht="15.75" customHeight="1" x14ac:dyDescent="0.2">
      <c r="B393" s="297"/>
      <c r="C393" s="297"/>
      <c r="D393" s="297"/>
      <c r="E393" s="297"/>
      <c r="F393" s="294"/>
      <c r="G393" s="294"/>
      <c r="H393" s="294"/>
      <c r="I393" s="294"/>
    </row>
    <row r="394" spans="2:9" ht="15.75" customHeight="1" x14ac:dyDescent="0.2">
      <c r="B394" s="297"/>
      <c r="C394" s="297"/>
      <c r="D394" s="297"/>
      <c r="E394" s="297"/>
      <c r="F394" s="294"/>
      <c r="G394" s="294"/>
      <c r="H394" s="294"/>
      <c r="I394" s="294"/>
    </row>
    <row r="395" spans="2:9" ht="15.75" customHeight="1" x14ac:dyDescent="0.2">
      <c r="B395" s="297"/>
      <c r="C395" s="297"/>
      <c r="D395" s="297"/>
      <c r="E395" s="297"/>
      <c r="F395" s="294"/>
      <c r="G395" s="294"/>
      <c r="H395" s="294"/>
      <c r="I395" s="294"/>
    </row>
    <row r="396" spans="2:9" ht="15.75" customHeight="1" x14ac:dyDescent="0.2">
      <c r="B396" s="297"/>
      <c r="C396" s="297"/>
      <c r="D396" s="297"/>
      <c r="E396" s="297"/>
      <c r="F396" s="294"/>
      <c r="G396" s="294"/>
      <c r="H396" s="294"/>
      <c r="I396" s="294"/>
    </row>
    <row r="397" spans="2:9" ht="15.75" customHeight="1" x14ac:dyDescent="0.2">
      <c r="B397" s="297"/>
      <c r="C397" s="297"/>
      <c r="D397" s="297"/>
      <c r="E397" s="297"/>
      <c r="F397" s="294"/>
      <c r="G397" s="294"/>
      <c r="H397" s="294"/>
      <c r="I397" s="294"/>
    </row>
    <row r="398" spans="2:9" ht="15.75" customHeight="1" x14ac:dyDescent="0.2">
      <c r="B398" s="297"/>
      <c r="C398" s="297"/>
      <c r="D398" s="297"/>
      <c r="E398" s="297"/>
      <c r="F398" s="294"/>
      <c r="G398" s="294"/>
      <c r="H398" s="294"/>
      <c r="I398" s="294"/>
    </row>
    <row r="399" spans="2:9" ht="15.75" customHeight="1" x14ac:dyDescent="0.2">
      <c r="B399" s="297"/>
      <c r="C399" s="297"/>
      <c r="D399" s="297"/>
      <c r="E399" s="297"/>
      <c r="F399" s="294"/>
      <c r="G399" s="294"/>
      <c r="H399" s="294"/>
      <c r="I399" s="294"/>
    </row>
    <row r="400" spans="2:9" ht="15.75" customHeight="1" x14ac:dyDescent="0.2">
      <c r="B400" s="297"/>
      <c r="C400" s="297"/>
      <c r="D400" s="297"/>
      <c r="E400" s="297"/>
      <c r="F400" s="294"/>
      <c r="G400" s="294"/>
      <c r="H400" s="294"/>
      <c r="I400" s="294"/>
    </row>
    <row r="401" spans="2:9" ht="15.75" customHeight="1" x14ac:dyDescent="0.2">
      <c r="B401" s="297"/>
      <c r="C401" s="297"/>
      <c r="D401" s="297"/>
      <c r="E401" s="297"/>
      <c r="F401" s="294"/>
      <c r="G401" s="294"/>
      <c r="H401" s="294"/>
      <c r="I401" s="294"/>
    </row>
    <row r="402" spans="2:9" ht="15.75" customHeight="1" x14ac:dyDescent="0.2">
      <c r="B402" s="297"/>
      <c r="C402" s="297"/>
      <c r="D402" s="297"/>
      <c r="E402" s="297"/>
      <c r="F402" s="294"/>
      <c r="G402" s="294"/>
      <c r="H402" s="294"/>
      <c r="I402" s="294"/>
    </row>
    <row r="403" spans="2:9" ht="15.75" customHeight="1" x14ac:dyDescent="0.2">
      <c r="B403" s="297"/>
      <c r="C403" s="297"/>
      <c r="D403" s="297"/>
      <c r="E403" s="297"/>
      <c r="F403" s="294"/>
      <c r="G403" s="294"/>
      <c r="H403" s="294"/>
      <c r="I403" s="294"/>
    </row>
    <row r="404" spans="2:9" ht="15.75" customHeight="1" x14ac:dyDescent="0.2">
      <c r="B404" s="297"/>
      <c r="C404" s="297"/>
      <c r="D404" s="297"/>
      <c r="E404" s="297"/>
      <c r="F404" s="294"/>
      <c r="G404" s="294"/>
      <c r="H404" s="294"/>
      <c r="I404" s="294"/>
    </row>
    <row r="405" spans="2:9" ht="15.75" customHeight="1" x14ac:dyDescent="0.2">
      <c r="B405" s="297"/>
      <c r="C405" s="297"/>
      <c r="D405" s="297"/>
      <c r="E405" s="297"/>
      <c r="F405" s="294"/>
      <c r="G405" s="294"/>
      <c r="H405" s="294"/>
      <c r="I405" s="294"/>
    </row>
    <row r="406" spans="2:9" ht="15.75" customHeight="1" x14ac:dyDescent="0.2">
      <c r="B406" s="297"/>
      <c r="C406" s="297"/>
      <c r="D406" s="297"/>
      <c r="E406" s="297"/>
      <c r="F406" s="294"/>
      <c r="G406" s="294"/>
      <c r="H406" s="294"/>
      <c r="I406" s="294"/>
    </row>
    <row r="407" spans="2:9" ht="15.75" customHeight="1" x14ac:dyDescent="0.2">
      <c r="B407" s="297"/>
      <c r="C407" s="297"/>
      <c r="D407" s="297"/>
      <c r="E407" s="297"/>
      <c r="F407" s="294"/>
      <c r="G407" s="294"/>
      <c r="H407" s="294"/>
      <c r="I407" s="294"/>
    </row>
    <row r="408" spans="2:9" ht="15.75" customHeight="1" x14ac:dyDescent="0.2">
      <c r="B408" s="297"/>
      <c r="C408" s="297"/>
      <c r="D408" s="297"/>
      <c r="E408" s="297"/>
      <c r="F408" s="294"/>
      <c r="G408" s="294"/>
      <c r="H408" s="294"/>
      <c r="I408" s="294"/>
    </row>
    <row r="409" spans="2:9" ht="15.75" customHeight="1" x14ac:dyDescent="0.2">
      <c r="B409" s="297"/>
      <c r="C409" s="297"/>
      <c r="D409" s="297"/>
      <c r="E409" s="297"/>
      <c r="F409" s="294"/>
      <c r="G409" s="294"/>
      <c r="H409" s="294"/>
      <c r="I409" s="294"/>
    </row>
    <row r="410" spans="2:9" ht="15.75" customHeight="1" x14ac:dyDescent="0.2">
      <c r="B410" s="297"/>
      <c r="C410" s="297"/>
      <c r="D410" s="297"/>
      <c r="E410" s="297"/>
      <c r="F410" s="294"/>
      <c r="G410" s="294"/>
      <c r="H410" s="294"/>
      <c r="I410" s="294"/>
    </row>
    <row r="411" spans="2:9" ht="15.75" customHeight="1" x14ac:dyDescent="0.2">
      <c r="B411" s="297"/>
      <c r="C411" s="297"/>
      <c r="D411" s="297"/>
      <c r="E411" s="297"/>
      <c r="F411" s="294"/>
      <c r="G411" s="294"/>
      <c r="H411" s="294"/>
      <c r="I411" s="294"/>
    </row>
    <row r="412" spans="2:9" ht="15.75" customHeight="1" x14ac:dyDescent="0.2">
      <c r="B412" s="297"/>
      <c r="C412" s="297"/>
      <c r="D412" s="297"/>
      <c r="E412" s="297"/>
      <c r="F412" s="294"/>
      <c r="G412" s="294"/>
      <c r="H412" s="294"/>
      <c r="I412" s="294"/>
    </row>
    <row r="413" spans="2:9" ht="15.75" customHeight="1" x14ac:dyDescent="0.2">
      <c r="B413" s="297"/>
      <c r="C413" s="297"/>
      <c r="D413" s="297"/>
      <c r="E413" s="297"/>
      <c r="F413" s="294"/>
      <c r="G413" s="294"/>
      <c r="H413" s="294"/>
      <c r="I413" s="294"/>
    </row>
    <row r="414" spans="2:9" ht="15.75" customHeight="1" x14ac:dyDescent="0.2">
      <c r="B414" s="297"/>
      <c r="C414" s="297"/>
      <c r="D414" s="297"/>
      <c r="E414" s="297"/>
      <c r="F414" s="294"/>
      <c r="G414" s="294"/>
      <c r="H414" s="294"/>
      <c r="I414" s="294"/>
    </row>
    <row r="415" spans="2:9" ht="15.75" customHeight="1" x14ac:dyDescent="0.2">
      <c r="B415" s="297"/>
      <c r="C415" s="297"/>
      <c r="D415" s="297"/>
      <c r="E415" s="297"/>
      <c r="F415" s="294"/>
      <c r="G415" s="294"/>
      <c r="H415" s="294"/>
      <c r="I415" s="294"/>
    </row>
    <row r="416" spans="2:9" ht="15.75" customHeight="1" x14ac:dyDescent="0.2">
      <c r="B416" s="297"/>
      <c r="C416" s="297"/>
      <c r="D416" s="297"/>
      <c r="E416" s="297"/>
      <c r="F416" s="294"/>
      <c r="G416" s="294"/>
      <c r="H416" s="294"/>
      <c r="I416" s="294"/>
    </row>
    <row r="417" spans="2:9" ht="15.75" customHeight="1" x14ac:dyDescent="0.2">
      <c r="B417" s="297"/>
      <c r="C417" s="297"/>
      <c r="D417" s="297"/>
      <c r="E417" s="297"/>
      <c r="F417" s="294"/>
      <c r="G417" s="294"/>
      <c r="H417" s="294"/>
      <c r="I417" s="294"/>
    </row>
    <row r="418" spans="2:9" ht="15.75" customHeight="1" x14ac:dyDescent="0.2">
      <c r="B418" s="297"/>
      <c r="C418" s="297"/>
      <c r="D418" s="297"/>
      <c r="E418" s="297"/>
      <c r="F418" s="294"/>
      <c r="G418" s="294"/>
      <c r="H418" s="294"/>
      <c r="I418" s="294"/>
    </row>
    <row r="419" spans="2:9" ht="15.75" customHeight="1" x14ac:dyDescent="0.2">
      <c r="B419" s="297"/>
      <c r="C419" s="297"/>
      <c r="D419" s="297"/>
      <c r="E419" s="297"/>
      <c r="F419" s="294"/>
      <c r="G419" s="294"/>
      <c r="H419" s="294"/>
      <c r="I419" s="294"/>
    </row>
    <row r="420" spans="2:9" ht="15.75" customHeight="1" x14ac:dyDescent="0.2">
      <c r="B420" s="297"/>
      <c r="C420" s="297"/>
      <c r="D420" s="297"/>
      <c r="E420" s="297"/>
      <c r="F420" s="294"/>
      <c r="G420" s="294"/>
      <c r="H420" s="294"/>
      <c r="I420" s="294"/>
    </row>
    <row r="421" spans="2:9" ht="15.75" customHeight="1" x14ac:dyDescent="0.2">
      <c r="B421" s="297"/>
      <c r="C421" s="297"/>
      <c r="D421" s="297"/>
      <c r="E421" s="297"/>
      <c r="F421" s="294"/>
      <c r="G421" s="294"/>
      <c r="H421" s="294"/>
      <c r="I421" s="294"/>
    </row>
    <row r="422" spans="2:9" ht="15.75" customHeight="1" x14ac:dyDescent="0.2">
      <c r="B422" s="297"/>
      <c r="C422" s="297"/>
      <c r="D422" s="297"/>
      <c r="E422" s="297"/>
      <c r="F422" s="294"/>
      <c r="G422" s="294"/>
      <c r="H422" s="294"/>
      <c r="I422" s="294"/>
    </row>
    <row r="423" spans="2:9" ht="15.75" customHeight="1" x14ac:dyDescent="0.2">
      <c r="B423" s="297"/>
      <c r="C423" s="297"/>
      <c r="D423" s="297"/>
      <c r="E423" s="297"/>
      <c r="F423" s="294"/>
      <c r="G423" s="294"/>
      <c r="H423" s="294"/>
      <c r="I423" s="294"/>
    </row>
    <row r="424" spans="2:9" ht="15.75" customHeight="1" x14ac:dyDescent="0.2">
      <c r="B424" s="297"/>
      <c r="C424" s="297"/>
      <c r="D424" s="297"/>
      <c r="E424" s="297"/>
      <c r="F424" s="294"/>
      <c r="G424" s="294"/>
      <c r="H424" s="294"/>
      <c r="I424" s="294"/>
    </row>
    <row r="425" spans="2:9" ht="15.75" customHeight="1" x14ac:dyDescent="0.2">
      <c r="B425" s="297"/>
      <c r="C425" s="297"/>
      <c r="D425" s="297"/>
      <c r="E425" s="297"/>
      <c r="F425" s="294"/>
      <c r="G425" s="294"/>
      <c r="H425" s="294"/>
      <c r="I425" s="294"/>
    </row>
    <row r="426" spans="2:9" ht="15.75" customHeight="1" x14ac:dyDescent="0.2">
      <c r="B426" s="297"/>
      <c r="C426" s="297"/>
      <c r="D426" s="297"/>
      <c r="E426" s="297"/>
      <c r="F426" s="294"/>
      <c r="G426" s="294"/>
      <c r="H426" s="294"/>
      <c r="I426" s="294"/>
    </row>
    <row r="427" spans="2:9" ht="15.75" customHeight="1" x14ac:dyDescent="0.2">
      <c r="B427" s="297"/>
      <c r="C427" s="297"/>
      <c r="D427" s="297"/>
      <c r="E427" s="297"/>
      <c r="F427" s="294"/>
      <c r="G427" s="294"/>
      <c r="H427" s="294"/>
      <c r="I427" s="294"/>
    </row>
    <row r="428" spans="2:9" ht="15.75" customHeight="1" x14ac:dyDescent="0.2">
      <c r="B428" s="297"/>
      <c r="C428" s="297"/>
      <c r="D428" s="297"/>
      <c r="E428" s="297"/>
      <c r="F428" s="294"/>
      <c r="G428" s="294"/>
      <c r="H428" s="294"/>
      <c r="I428" s="294"/>
    </row>
    <row r="429" spans="2:9" ht="15.75" customHeight="1" x14ac:dyDescent="0.2">
      <c r="B429" s="297"/>
      <c r="C429" s="297"/>
      <c r="D429" s="297"/>
      <c r="E429" s="297"/>
      <c r="F429" s="294"/>
      <c r="G429" s="294"/>
      <c r="H429" s="294"/>
      <c r="I429" s="294"/>
    </row>
    <row r="430" spans="2:9" ht="15.75" customHeight="1" x14ac:dyDescent="0.2">
      <c r="B430" s="297"/>
      <c r="C430" s="297"/>
      <c r="D430" s="297"/>
      <c r="E430" s="297"/>
      <c r="F430" s="294"/>
      <c r="G430" s="294"/>
      <c r="H430" s="294"/>
      <c r="I430" s="294"/>
    </row>
    <row r="431" spans="2:9" ht="15.75" customHeight="1" x14ac:dyDescent="0.2">
      <c r="B431" s="297"/>
      <c r="C431" s="297"/>
      <c r="D431" s="297"/>
      <c r="E431" s="297"/>
      <c r="F431" s="294"/>
      <c r="G431" s="294"/>
      <c r="H431" s="294"/>
      <c r="I431" s="294"/>
    </row>
    <row r="432" spans="2:9" ht="15.75" customHeight="1" x14ac:dyDescent="0.2">
      <c r="B432" s="297"/>
      <c r="C432" s="297"/>
      <c r="D432" s="297"/>
      <c r="E432" s="297"/>
      <c r="F432" s="294"/>
      <c r="G432" s="294"/>
      <c r="H432" s="294"/>
      <c r="I432" s="294"/>
    </row>
    <row r="433" spans="2:9" ht="15.75" customHeight="1" x14ac:dyDescent="0.2">
      <c r="B433" s="297"/>
      <c r="C433" s="297"/>
      <c r="D433" s="297"/>
      <c r="E433" s="297"/>
      <c r="F433" s="294"/>
      <c r="G433" s="294"/>
      <c r="H433" s="294"/>
      <c r="I433" s="294"/>
    </row>
    <row r="434" spans="2:9" ht="15.75" customHeight="1" x14ac:dyDescent="0.2">
      <c r="B434" s="297"/>
      <c r="C434" s="297"/>
      <c r="D434" s="297"/>
      <c r="E434" s="297"/>
      <c r="F434" s="294"/>
      <c r="G434" s="294"/>
      <c r="H434" s="294"/>
      <c r="I434" s="294"/>
    </row>
    <row r="435" spans="2:9" ht="15.75" customHeight="1" x14ac:dyDescent="0.2">
      <c r="B435" s="297"/>
      <c r="C435" s="297"/>
      <c r="D435" s="297"/>
      <c r="E435" s="297"/>
      <c r="F435" s="294"/>
      <c r="G435" s="294"/>
      <c r="H435" s="294"/>
      <c r="I435" s="294"/>
    </row>
    <row r="436" spans="2:9" ht="15.75" customHeight="1" x14ac:dyDescent="0.2">
      <c r="B436" s="297"/>
      <c r="C436" s="297"/>
      <c r="D436" s="297"/>
      <c r="E436" s="297"/>
      <c r="F436" s="294"/>
      <c r="G436" s="294"/>
      <c r="H436" s="294"/>
      <c r="I436" s="294"/>
    </row>
    <row r="437" spans="2:9" ht="15.75" customHeight="1" x14ac:dyDescent="0.2">
      <c r="B437" s="297"/>
      <c r="C437" s="297"/>
      <c r="D437" s="297"/>
      <c r="E437" s="297"/>
      <c r="F437" s="294"/>
      <c r="G437" s="294"/>
      <c r="H437" s="294"/>
      <c r="I437" s="294"/>
    </row>
    <row r="438" spans="2:9" ht="15.75" customHeight="1" x14ac:dyDescent="0.2">
      <c r="B438" s="297"/>
      <c r="C438" s="297"/>
      <c r="D438" s="297"/>
      <c r="E438" s="297"/>
      <c r="F438" s="294"/>
      <c r="G438" s="294"/>
      <c r="H438" s="294"/>
      <c r="I438" s="294"/>
    </row>
    <row r="439" spans="2:9" ht="15.75" customHeight="1" x14ac:dyDescent="0.2">
      <c r="B439" s="297"/>
      <c r="C439" s="297"/>
      <c r="D439" s="297"/>
      <c r="E439" s="297"/>
      <c r="F439" s="294"/>
      <c r="G439" s="294"/>
      <c r="H439" s="294"/>
      <c r="I439" s="294"/>
    </row>
    <row r="440" spans="2:9" ht="15.75" customHeight="1" x14ac:dyDescent="0.2">
      <c r="B440" s="297"/>
      <c r="C440" s="297"/>
      <c r="D440" s="297"/>
      <c r="E440" s="297"/>
      <c r="F440" s="294"/>
      <c r="G440" s="294"/>
      <c r="H440" s="294"/>
      <c r="I440" s="294"/>
    </row>
    <row r="441" spans="2:9" ht="15.75" customHeight="1" x14ac:dyDescent="0.2">
      <c r="B441" s="297"/>
      <c r="C441" s="297"/>
      <c r="D441" s="297"/>
      <c r="E441" s="297"/>
      <c r="F441" s="294"/>
      <c r="G441" s="294"/>
      <c r="H441" s="294"/>
      <c r="I441" s="294"/>
    </row>
    <row r="442" spans="2:9" ht="15.75" customHeight="1" x14ac:dyDescent="0.2">
      <c r="B442" s="297"/>
      <c r="C442" s="297"/>
      <c r="D442" s="297"/>
      <c r="E442" s="297"/>
      <c r="F442" s="294"/>
      <c r="G442" s="294"/>
      <c r="H442" s="294"/>
      <c r="I442" s="294"/>
    </row>
    <row r="443" spans="2:9" ht="15.75" customHeight="1" x14ac:dyDescent="0.2">
      <c r="B443" s="297"/>
      <c r="C443" s="297"/>
      <c r="D443" s="297"/>
      <c r="E443" s="297"/>
      <c r="F443" s="294"/>
      <c r="G443" s="294"/>
      <c r="H443" s="294"/>
      <c r="I443" s="294"/>
    </row>
    <row r="444" spans="2:9" ht="15.75" customHeight="1" x14ac:dyDescent="0.2">
      <c r="B444" s="297"/>
      <c r="C444" s="297"/>
      <c r="D444" s="297"/>
      <c r="E444" s="297"/>
      <c r="F444" s="294"/>
      <c r="G444" s="294"/>
      <c r="H444" s="294"/>
      <c r="I444" s="294"/>
    </row>
    <row r="445" spans="2:9" ht="15.75" customHeight="1" x14ac:dyDescent="0.2">
      <c r="B445" s="297"/>
      <c r="C445" s="297"/>
      <c r="D445" s="297"/>
      <c r="E445" s="297"/>
      <c r="F445" s="294"/>
      <c r="G445" s="294"/>
      <c r="H445" s="294"/>
      <c r="I445" s="294"/>
    </row>
    <row r="446" spans="2:9" ht="15.75" customHeight="1" x14ac:dyDescent="0.2">
      <c r="B446" s="297"/>
      <c r="C446" s="297"/>
      <c r="D446" s="297"/>
      <c r="E446" s="297"/>
      <c r="F446" s="294"/>
      <c r="G446" s="294"/>
      <c r="H446" s="294"/>
      <c r="I446" s="294"/>
    </row>
    <row r="447" spans="2:9" ht="15.75" customHeight="1" x14ac:dyDescent="0.2">
      <c r="B447" s="297"/>
      <c r="C447" s="297"/>
      <c r="D447" s="297"/>
      <c r="E447" s="297"/>
      <c r="F447" s="294"/>
      <c r="G447" s="294"/>
      <c r="H447" s="294"/>
      <c r="I447" s="294"/>
    </row>
    <row r="448" spans="2:9" ht="15.75" customHeight="1" x14ac:dyDescent="0.2">
      <c r="B448" s="297"/>
      <c r="C448" s="297"/>
      <c r="D448" s="297"/>
      <c r="E448" s="297"/>
      <c r="F448" s="294"/>
      <c r="G448" s="294"/>
      <c r="H448" s="294"/>
      <c r="I448" s="294"/>
    </row>
    <row r="449" spans="2:9" ht="15.75" customHeight="1" x14ac:dyDescent="0.2">
      <c r="B449" s="297"/>
      <c r="C449" s="297"/>
      <c r="D449" s="297"/>
      <c r="E449" s="297"/>
      <c r="F449" s="294"/>
      <c r="G449" s="294"/>
      <c r="H449" s="294"/>
      <c r="I449" s="294"/>
    </row>
    <row r="450" spans="2:9" ht="15.75" customHeight="1" x14ac:dyDescent="0.2">
      <c r="B450" s="297"/>
      <c r="C450" s="297"/>
      <c r="D450" s="297"/>
      <c r="E450" s="297"/>
      <c r="F450" s="294"/>
      <c r="G450" s="294"/>
      <c r="H450" s="294"/>
      <c r="I450" s="294"/>
    </row>
    <row r="451" spans="2:9" ht="15.75" customHeight="1" x14ac:dyDescent="0.2">
      <c r="B451" s="297"/>
      <c r="C451" s="297"/>
      <c r="D451" s="297"/>
      <c r="E451" s="297"/>
      <c r="F451" s="294"/>
      <c r="G451" s="294"/>
      <c r="H451" s="294"/>
      <c r="I451" s="294"/>
    </row>
    <row r="452" spans="2:9" ht="15.75" customHeight="1" x14ac:dyDescent="0.2">
      <c r="B452" s="297"/>
      <c r="C452" s="297"/>
      <c r="D452" s="297"/>
      <c r="E452" s="297"/>
      <c r="F452" s="294"/>
      <c r="G452" s="294"/>
      <c r="H452" s="294"/>
      <c r="I452" s="294"/>
    </row>
    <row r="453" spans="2:9" ht="15.75" customHeight="1" x14ac:dyDescent="0.2">
      <c r="B453" s="297"/>
      <c r="C453" s="297"/>
      <c r="D453" s="297"/>
      <c r="E453" s="297"/>
      <c r="F453" s="294"/>
      <c r="G453" s="294"/>
      <c r="H453" s="294"/>
      <c r="I453" s="294"/>
    </row>
    <row r="454" spans="2:9" ht="15.75" customHeight="1" x14ac:dyDescent="0.2">
      <c r="B454" s="297"/>
      <c r="C454" s="297"/>
      <c r="D454" s="297"/>
      <c r="E454" s="297"/>
      <c r="F454" s="294"/>
      <c r="G454" s="294"/>
      <c r="H454" s="294"/>
      <c r="I454" s="294"/>
    </row>
    <row r="455" spans="2:9" ht="15.75" customHeight="1" x14ac:dyDescent="0.2">
      <c r="B455" s="297"/>
      <c r="C455" s="297"/>
      <c r="D455" s="297"/>
      <c r="E455" s="297"/>
      <c r="F455" s="294"/>
      <c r="G455" s="294"/>
      <c r="H455" s="294"/>
      <c r="I455" s="294"/>
    </row>
    <row r="456" spans="2:9" ht="15.75" customHeight="1" x14ac:dyDescent="0.2">
      <c r="B456" s="297"/>
      <c r="C456" s="297"/>
      <c r="D456" s="297"/>
      <c r="E456" s="297"/>
      <c r="F456" s="294"/>
      <c r="G456" s="294"/>
      <c r="H456" s="294"/>
      <c r="I456" s="294"/>
    </row>
    <row r="457" spans="2:9" ht="15.75" customHeight="1" x14ac:dyDescent="0.2">
      <c r="B457" s="297"/>
      <c r="C457" s="297"/>
      <c r="D457" s="297"/>
      <c r="E457" s="297"/>
      <c r="F457" s="294"/>
      <c r="G457" s="294"/>
      <c r="H457" s="294"/>
      <c r="I457" s="294"/>
    </row>
    <row r="458" spans="2:9" ht="15.75" customHeight="1" x14ac:dyDescent="0.2">
      <c r="B458" s="297"/>
      <c r="C458" s="297"/>
      <c r="D458" s="297"/>
      <c r="E458" s="297"/>
      <c r="F458" s="294"/>
      <c r="G458" s="294"/>
      <c r="H458" s="294"/>
      <c r="I458" s="294"/>
    </row>
    <row r="459" spans="2:9" ht="15.75" customHeight="1" x14ac:dyDescent="0.2">
      <c r="B459" s="297"/>
      <c r="C459" s="297"/>
      <c r="D459" s="297"/>
      <c r="E459" s="297"/>
      <c r="F459" s="294"/>
      <c r="G459" s="294"/>
      <c r="H459" s="294"/>
      <c r="I459" s="294"/>
    </row>
    <row r="460" spans="2:9" ht="15.75" customHeight="1" x14ac:dyDescent="0.2">
      <c r="B460" s="297"/>
      <c r="C460" s="297"/>
      <c r="D460" s="297"/>
      <c r="E460" s="297"/>
      <c r="F460" s="294"/>
      <c r="G460" s="294"/>
      <c r="H460" s="294"/>
      <c r="I460" s="294"/>
    </row>
    <row r="461" spans="2:9" ht="15.75" customHeight="1" x14ac:dyDescent="0.2">
      <c r="B461" s="297"/>
      <c r="C461" s="297"/>
      <c r="D461" s="297"/>
      <c r="E461" s="297"/>
      <c r="F461" s="294"/>
      <c r="G461" s="294"/>
      <c r="H461" s="294"/>
      <c r="I461" s="294"/>
    </row>
    <row r="462" spans="2:9" ht="15.75" customHeight="1" x14ac:dyDescent="0.2">
      <c r="B462" s="297"/>
      <c r="C462" s="297"/>
      <c r="D462" s="297"/>
      <c r="E462" s="297"/>
      <c r="F462" s="294"/>
      <c r="G462" s="294"/>
      <c r="H462" s="294"/>
      <c r="I462" s="294"/>
    </row>
    <row r="463" spans="2:9" ht="15.75" customHeight="1" x14ac:dyDescent="0.2">
      <c r="B463" s="297"/>
      <c r="C463" s="297"/>
      <c r="D463" s="297"/>
      <c r="E463" s="297"/>
      <c r="F463" s="294"/>
      <c r="G463" s="294"/>
      <c r="H463" s="294"/>
      <c r="I463" s="294"/>
    </row>
    <row r="464" spans="2:9" ht="15.75" customHeight="1" x14ac:dyDescent="0.2">
      <c r="B464" s="297"/>
      <c r="C464" s="297"/>
      <c r="D464" s="297"/>
      <c r="E464" s="297"/>
      <c r="F464" s="294"/>
      <c r="G464" s="294"/>
      <c r="H464" s="294"/>
      <c r="I464" s="294"/>
    </row>
    <row r="465" spans="2:9" ht="15.75" customHeight="1" x14ac:dyDescent="0.2">
      <c r="B465" s="297"/>
      <c r="C465" s="297"/>
      <c r="D465" s="297"/>
      <c r="E465" s="297"/>
      <c r="F465" s="294"/>
      <c r="G465" s="294"/>
      <c r="H465" s="294"/>
      <c r="I465" s="294"/>
    </row>
    <row r="466" spans="2:9" ht="15.75" customHeight="1" x14ac:dyDescent="0.2">
      <c r="B466" s="297"/>
      <c r="C466" s="297"/>
      <c r="D466" s="297"/>
      <c r="E466" s="297"/>
      <c r="F466" s="294"/>
      <c r="G466" s="294"/>
      <c r="H466" s="294"/>
      <c r="I466" s="294"/>
    </row>
    <row r="467" spans="2:9" ht="15.75" customHeight="1" x14ac:dyDescent="0.2">
      <c r="B467" s="297"/>
      <c r="C467" s="297"/>
      <c r="D467" s="297"/>
      <c r="E467" s="297"/>
      <c r="F467" s="294"/>
      <c r="G467" s="294"/>
      <c r="H467" s="294"/>
      <c r="I467" s="294"/>
    </row>
    <row r="468" spans="2:9" ht="15.75" customHeight="1" x14ac:dyDescent="0.2">
      <c r="B468" s="297"/>
      <c r="C468" s="297"/>
      <c r="D468" s="297"/>
      <c r="E468" s="297"/>
      <c r="F468" s="294"/>
      <c r="G468" s="294"/>
      <c r="H468" s="294"/>
      <c r="I468" s="294"/>
    </row>
    <row r="469" spans="2:9" ht="15.75" customHeight="1" x14ac:dyDescent="0.2">
      <c r="B469" s="297"/>
      <c r="C469" s="297"/>
      <c r="D469" s="297"/>
      <c r="E469" s="297"/>
      <c r="F469" s="294"/>
      <c r="G469" s="294"/>
      <c r="H469" s="294"/>
      <c r="I469" s="294"/>
    </row>
    <row r="470" spans="2:9" ht="15.75" customHeight="1" x14ac:dyDescent="0.2">
      <c r="B470" s="297"/>
      <c r="C470" s="297"/>
      <c r="D470" s="297"/>
      <c r="E470" s="297"/>
      <c r="F470" s="294"/>
      <c r="G470" s="294"/>
      <c r="H470" s="294"/>
      <c r="I470" s="294"/>
    </row>
    <row r="471" spans="2:9" ht="15.75" customHeight="1" x14ac:dyDescent="0.2">
      <c r="B471" s="297"/>
      <c r="C471" s="297"/>
      <c r="D471" s="297"/>
      <c r="E471" s="297"/>
      <c r="F471" s="294"/>
      <c r="G471" s="294"/>
      <c r="H471" s="294"/>
      <c r="I471" s="294"/>
    </row>
    <row r="472" spans="2:9" ht="15.75" customHeight="1" x14ac:dyDescent="0.2">
      <c r="B472" s="297"/>
      <c r="C472" s="297"/>
      <c r="D472" s="297"/>
      <c r="E472" s="297"/>
      <c r="F472" s="294"/>
      <c r="G472" s="294"/>
      <c r="H472" s="294"/>
      <c r="I472" s="294"/>
    </row>
    <row r="473" spans="2:9" ht="15.75" customHeight="1" x14ac:dyDescent="0.2">
      <c r="B473" s="297"/>
      <c r="C473" s="297"/>
      <c r="D473" s="297"/>
      <c r="E473" s="297"/>
      <c r="F473" s="294"/>
      <c r="G473" s="294"/>
      <c r="H473" s="294"/>
      <c r="I473" s="294"/>
    </row>
    <row r="474" spans="2:9" ht="15.75" customHeight="1" x14ac:dyDescent="0.2">
      <c r="B474" s="297"/>
      <c r="C474" s="297"/>
      <c r="D474" s="297"/>
      <c r="E474" s="297"/>
      <c r="F474" s="294"/>
      <c r="G474" s="294"/>
      <c r="H474" s="294"/>
      <c r="I474" s="294"/>
    </row>
    <row r="475" spans="2:9" ht="15.75" customHeight="1" x14ac:dyDescent="0.2">
      <c r="B475" s="297"/>
      <c r="C475" s="297"/>
      <c r="D475" s="297"/>
      <c r="E475" s="297"/>
      <c r="F475" s="294"/>
      <c r="G475" s="294"/>
      <c r="H475" s="294"/>
      <c r="I475" s="294"/>
    </row>
    <row r="476" spans="2:9" ht="15.75" customHeight="1" x14ac:dyDescent="0.2">
      <c r="B476" s="297"/>
      <c r="C476" s="297"/>
      <c r="D476" s="297"/>
      <c r="E476" s="297"/>
      <c r="F476" s="294"/>
      <c r="G476" s="294"/>
      <c r="H476" s="294"/>
      <c r="I476" s="294"/>
    </row>
    <row r="477" spans="2:9" ht="15.75" customHeight="1" x14ac:dyDescent="0.2">
      <c r="B477" s="297"/>
      <c r="C477" s="297"/>
      <c r="D477" s="297"/>
      <c r="E477" s="297"/>
      <c r="F477" s="294"/>
      <c r="G477" s="294"/>
      <c r="H477" s="294"/>
      <c r="I477" s="294"/>
    </row>
    <row r="478" spans="2:9" ht="15.75" customHeight="1" x14ac:dyDescent="0.2">
      <c r="B478" s="297"/>
      <c r="C478" s="297"/>
      <c r="D478" s="297"/>
      <c r="E478" s="297"/>
      <c r="F478" s="294"/>
      <c r="G478" s="294"/>
      <c r="H478" s="294"/>
      <c r="I478" s="294"/>
    </row>
    <row r="479" spans="2:9" ht="15.75" customHeight="1" x14ac:dyDescent="0.2">
      <c r="B479" s="297"/>
      <c r="C479" s="297"/>
      <c r="D479" s="297"/>
      <c r="E479" s="297"/>
      <c r="F479" s="294"/>
      <c r="G479" s="294"/>
      <c r="H479" s="294"/>
      <c r="I479" s="294"/>
    </row>
    <row r="480" spans="2:9" ht="15.75" customHeight="1" x14ac:dyDescent="0.2">
      <c r="B480" s="297"/>
      <c r="C480" s="297"/>
      <c r="D480" s="297"/>
      <c r="E480" s="297"/>
      <c r="F480" s="294"/>
      <c r="G480" s="294"/>
      <c r="H480" s="294"/>
      <c r="I480" s="294"/>
    </row>
    <row r="481" spans="2:9" ht="15.75" customHeight="1" x14ac:dyDescent="0.2">
      <c r="B481" s="297"/>
      <c r="C481" s="297"/>
      <c r="D481" s="297"/>
      <c r="E481" s="297"/>
      <c r="F481" s="294"/>
      <c r="G481" s="294"/>
      <c r="H481" s="294"/>
      <c r="I481" s="294"/>
    </row>
    <row r="482" spans="2:9" ht="15.75" customHeight="1" x14ac:dyDescent="0.2">
      <c r="B482" s="297"/>
      <c r="C482" s="297"/>
      <c r="D482" s="297"/>
      <c r="E482" s="297"/>
      <c r="F482" s="294"/>
      <c r="G482" s="294"/>
      <c r="H482" s="294"/>
      <c r="I482" s="294"/>
    </row>
    <row r="483" spans="2:9" ht="15.75" customHeight="1" x14ac:dyDescent="0.2">
      <c r="B483" s="297"/>
      <c r="C483" s="297"/>
      <c r="D483" s="297"/>
      <c r="E483" s="297"/>
      <c r="F483" s="294"/>
      <c r="G483" s="294"/>
      <c r="H483" s="294"/>
      <c r="I483" s="294"/>
    </row>
    <row r="484" spans="2:9" ht="15.75" customHeight="1" x14ac:dyDescent="0.2">
      <c r="B484" s="297"/>
      <c r="C484" s="297"/>
      <c r="D484" s="297"/>
      <c r="E484" s="297"/>
      <c r="F484" s="294"/>
      <c r="G484" s="294"/>
      <c r="H484" s="294"/>
      <c r="I484" s="294"/>
    </row>
    <row r="485" spans="2:9" ht="15.75" customHeight="1" x14ac:dyDescent="0.2">
      <c r="B485" s="297"/>
      <c r="C485" s="297"/>
      <c r="D485" s="297"/>
      <c r="E485" s="297"/>
      <c r="F485" s="294"/>
      <c r="G485" s="294"/>
      <c r="H485" s="294"/>
      <c r="I485" s="294"/>
    </row>
    <row r="486" spans="2:9" ht="15.75" customHeight="1" x14ac:dyDescent="0.2">
      <c r="B486" s="297"/>
      <c r="C486" s="297"/>
      <c r="D486" s="297"/>
      <c r="E486" s="297"/>
      <c r="F486" s="294"/>
      <c r="G486" s="294"/>
      <c r="H486" s="294"/>
      <c r="I486" s="294"/>
    </row>
    <row r="487" spans="2:9" ht="15.75" customHeight="1" x14ac:dyDescent="0.2">
      <c r="B487" s="297"/>
      <c r="C487" s="297"/>
      <c r="D487" s="297"/>
      <c r="E487" s="297"/>
      <c r="F487" s="294"/>
      <c r="G487" s="294"/>
      <c r="H487" s="294"/>
      <c r="I487" s="294"/>
    </row>
    <row r="488" spans="2:9" ht="15.75" customHeight="1" x14ac:dyDescent="0.2">
      <c r="B488" s="297"/>
      <c r="C488" s="297"/>
      <c r="D488" s="297"/>
      <c r="E488" s="297"/>
      <c r="F488" s="294"/>
      <c r="G488" s="294"/>
      <c r="H488" s="294"/>
      <c r="I488" s="294"/>
    </row>
    <row r="489" spans="2:9" ht="15.75" customHeight="1" x14ac:dyDescent="0.2">
      <c r="B489" s="297"/>
      <c r="C489" s="297"/>
      <c r="D489" s="297"/>
      <c r="E489" s="297"/>
      <c r="F489" s="294"/>
      <c r="G489" s="294"/>
      <c r="H489" s="294"/>
      <c r="I489" s="294"/>
    </row>
    <row r="490" spans="2:9" ht="15.75" customHeight="1" x14ac:dyDescent="0.2">
      <c r="B490" s="297"/>
      <c r="C490" s="297"/>
      <c r="D490" s="297"/>
      <c r="E490" s="297"/>
      <c r="F490" s="294"/>
      <c r="G490" s="294"/>
      <c r="H490" s="294"/>
      <c r="I490" s="294"/>
    </row>
    <row r="491" spans="2:9" ht="15.75" customHeight="1" x14ac:dyDescent="0.2">
      <c r="B491" s="297"/>
      <c r="C491" s="297"/>
      <c r="D491" s="297"/>
      <c r="E491" s="297"/>
      <c r="F491" s="294"/>
      <c r="G491" s="294"/>
      <c r="H491" s="294"/>
      <c r="I491" s="294"/>
    </row>
    <row r="492" spans="2:9" ht="15.75" customHeight="1" x14ac:dyDescent="0.2">
      <c r="B492" s="297"/>
      <c r="C492" s="297"/>
      <c r="D492" s="297"/>
      <c r="E492" s="297"/>
      <c r="F492" s="294"/>
      <c r="G492" s="294"/>
      <c r="H492" s="294"/>
      <c r="I492" s="294"/>
    </row>
    <row r="493" spans="2:9" ht="15.75" customHeight="1" x14ac:dyDescent="0.2">
      <c r="B493" s="297"/>
      <c r="C493" s="297"/>
      <c r="D493" s="297"/>
      <c r="E493" s="297"/>
      <c r="F493" s="294"/>
      <c r="G493" s="294"/>
      <c r="H493" s="294"/>
      <c r="I493" s="294"/>
    </row>
    <row r="494" spans="2:9" ht="15.75" customHeight="1" x14ac:dyDescent="0.2">
      <c r="B494" s="297"/>
      <c r="C494" s="297"/>
      <c r="D494" s="297"/>
      <c r="E494" s="297"/>
      <c r="F494" s="294"/>
      <c r="G494" s="294"/>
      <c r="H494" s="294"/>
      <c r="I494" s="294"/>
    </row>
    <row r="495" spans="2:9" ht="15.75" customHeight="1" x14ac:dyDescent="0.2">
      <c r="B495" s="297"/>
      <c r="C495" s="297"/>
      <c r="D495" s="297"/>
      <c r="E495" s="297"/>
      <c r="F495" s="294"/>
      <c r="G495" s="294"/>
      <c r="H495" s="294"/>
      <c r="I495" s="294"/>
    </row>
    <row r="496" spans="2:9" ht="15.75" customHeight="1" x14ac:dyDescent="0.2">
      <c r="B496" s="297"/>
      <c r="C496" s="297"/>
      <c r="D496" s="297"/>
      <c r="E496" s="297"/>
      <c r="F496" s="294"/>
      <c r="G496" s="294"/>
      <c r="H496" s="294"/>
      <c r="I496" s="294"/>
    </row>
    <row r="497" spans="2:9" ht="15.75" customHeight="1" x14ac:dyDescent="0.2">
      <c r="B497" s="297"/>
      <c r="C497" s="297"/>
      <c r="D497" s="297"/>
      <c r="E497" s="297"/>
      <c r="F497" s="294"/>
      <c r="G497" s="294"/>
      <c r="H497" s="294"/>
      <c r="I497" s="294"/>
    </row>
    <row r="498" spans="2:9" ht="15.75" customHeight="1" x14ac:dyDescent="0.2">
      <c r="B498" s="297"/>
      <c r="C498" s="297"/>
      <c r="D498" s="297"/>
      <c r="E498" s="297"/>
      <c r="F498" s="294"/>
      <c r="G498" s="294"/>
      <c r="H498" s="294"/>
      <c r="I498" s="294"/>
    </row>
    <row r="499" spans="2:9" ht="15.75" customHeight="1" x14ac:dyDescent="0.2">
      <c r="B499" s="297"/>
      <c r="C499" s="297"/>
      <c r="D499" s="297"/>
      <c r="E499" s="297"/>
      <c r="F499" s="294"/>
      <c r="G499" s="294"/>
      <c r="H499" s="294"/>
      <c r="I499" s="294"/>
    </row>
    <row r="500" spans="2:9" ht="15.75" customHeight="1" x14ac:dyDescent="0.2">
      <c r="B500" s="297"/>
      <c r="C500" s="297"/>
      <c r="D500" s="297"/>
      <c r="E500" s="297"/>
      <c r="F500" s="294"/>
      <c r="G500" s="294"/>
      <c r="H500" s="294"/>
      <c r="I500" s="294"/>
    </row>
    <row r="501" spans="2:9" ht="15.75" customHeight="1" x14ac:dyDescent="0.2">
      <c r="B501" s="297"/>
      <c r="C501" s="297"/>
      <c r="D501" s="297"/>
      <c r="E501" s="297"/>
      <c r="F501" s="294"/>
      <c r="G501" s="294"/>
      <c r="H501" s="294"/>
      <c r="I501" s="294"/>
    </row>
    <row r="502" spans="2:9" ht="15.75" customHeight="1" x14ac:dyDescent="0.2">
      <c r="B502" s="297"/>
      <c r="C502" s="297"/>
      <c r="D502" s="297"/>
      <c r="E502" s="297"/>
      <c r="F502" s="294"/>
      <c r="G502" s="294"/>
      <c r="H502" s="294"/>
      <c r="I502" s="294"/>
    </row>
    <row r="503" spans="2:9" ht="15.75" customHeight="1" x14ac:dyDescent="0.2">
      <c r="B503" s="297"/>
      <c r="C503" s="297"/>
      <c r="D503" s="297"/>
      <c r="E503" s="297"/>
      <c r="F503" s="294"/>
      <c r="G503" s="294"/>
      <c r="H503" s="294"/>
      <c r="I503" s="294"/>
    </row>
    <row r="504" spans="2:9" ht="15.75" customHeight="1" x14ac:dyDescent="0.2">
      <c r="B504" s="297"/>
      <c r="C504" s="297"/>
      <c r="D504" s="297"/>
      <c r="E504" s="297"/>
      <c r="F504" s="294"/>
      <c r="G504" s="294"/>
      <c r="H504" s="294"/>
      <c r="I504" s="294"/>
    </row>
    <row r="505" spans="2:9" ht="15.75" customHeight="1" x14ac:dyDescent="0.2">
      <c r="B505" s="297"/>
      <c r="C505" s="297"/>
      <c r="D505" s="297"/>
      <c r="E505" s="297"/>
      <c r="F505" s="294"/>
      <c r="G505" s="294"/>
      <c r="H505" s="294"/>
      <c r="I505" s="294"/>
    </row>
    <row r="506" spans="2:9" ht="15.75" customHeight="1" x14ac:dyDescent="0.2">
      <c r="B506" s="297"/>
      <c r="C506" s="297"/>
      <c r="D506" s="297"/>
      <c r="E506" s="297"/>
      <c r="F506" s="294"/>
      <c r="G506" s="294"/>
      <c r="H506" s="294"/>
      <c r="I506" s="294"/>
    </row>
    <row r="507" spans="2:9" ht="15.75" customHeight="1" x14ac:dyDescent="0.2">
      <c r="B507" s="297"/>
      <c r="C507" s="297"/>
      <c r="D507" s="297"/>
      <c r="E507" s="297"/>
      <c r="F507" s="294"/>
      <c r="G507" s="294"/>
      <c r="H507" s="294"/>
      <c r="I507" s="294"/>
    </row>
    <row r="508" spans="2:9" ht="15.75" customHeight="1" x14ac:dyDescent="0.2">
      <c r="B508" s="297"/>
      <c r="C508" s="297"/>
      <c r="D508" s="297"/>
      <c r="E508" s="297"/>
      <c r="F508" s="294"/>
      <c r="G508" s="294"/>
      <c r="H508" s="294"/>
      <c r="I508" s="294"/>
    </row>
    <row r="509" spans="2:9" ht="15.75" customHeight="1" x14ac:dyDescent="0.2">
      <c r="B509" s="297"/>
      <c r="C509" s="297"/>
      <c r="D509" s="297"/>
      <c r="E509" s="297"/>
      <c r="F509" s="294"/>
      <c r="G509" s="294"/>
      <c r="H509" s="294"/>
      <c r="I509" s="294"/>
    </row>
    <row r="510" spans="2:9" ht="15.75" customHeight="1" x14ac:dyDescent="0.2">
      <c r="B510" s="297"/>
      <c r="C510" s="297"/>
      <c r="D510" s="297"/>
      <c r="E510" s="297"/>
      <c r="F510" s="294"/>
      <c r="G510" s="294"/>
      <c r="H510" s="294"/>
      <c r="I510" s="294"/>
    </row>
    <row r="511" spans="2:9" ht="15.75" customHeight="1" x14ac:dyDescent="0.2">
      <c r="B511" s="297"/>
      <c r="C511" s="297"/>
      <c r="D511" s="297"/>
      <c r="E511" s="297"/>
      <c r="F511" s="294"/>
      <c r="G511" s="294"/>
      <c r="H511" s="294"/>
      <c r="I511" s="294"/>
    </row>
    <row r="512" spans="2:9" ht="15.75" customHeight="1" x14ac:dyDescent="0.2">
      <c r="B512" s="297"/>
      <c r="C512" s="297"/>
      <c r="D512" s="297"/>
      <c r="E512" s="297"/>
      <c r="F512" s="294"/>
      <c r="G512" s="294"/>
      <c r="H512" s="294"/>
      <c r="I512" s="294"/>
    </row>
    <row r="513" spans="2:9" ht="15.75" customHeight="1" x14ac:dyDescent="0.2">
      <c r="B513" s="297"/>
      <c r="C513" s="297"/>
      <c r="D513" s="297"/>
      <c r="E513" s="297"/>
      <c r="F513" s="294"/>
      <c r="G513" s="294"/>
      <c r="H513" s="294"/>
      <c r="I513" s="294"/>
    </row>
    <row r="514" spans="2:9" ht="15.75" customHeight="1" x14ac:dyDescent="0.2">
      <c r="B514" s="297"/>
      <c r="C514" s="297"/>
      <c r="D514" s="297"/>
      <c r="E514" s="297"/>
      <c r="F514" s="294"/>
      <c r="G514" s="294"/>
      <c r="H514" s="294"/>
      <c r="I514" s="294"/>
    </row>
    <row r="515" spans="2:9" ht="15.75" customHeight="1" x14ac:dyDescent="0.2">
      <c r="B515" s="297"/>
      <c r="C515" s="297"/>
      <c r="D515" s="297"/>
      <c r="E515" s="297"/>
      <c r="F515" s="294"/>
      <c r="G515" s="294"/>
      <c r="H515" s="294"/>
      <c r="I515" s="294"/>
    </row>
    <row r="516" spans="2:9" ht="15.75" customHeight="1" x14ac:dyDescent="0.2">
      <c r="B516" s="297"/>
      <c r="C516" s="297"/>
      <c r="D516" s="297"/>
      <c r="E516" s="297"/>
      <c r="F516" s="294"/>
      <c r="G516" s="294"/>
      <c r="H516" s="294"/>
      <c r="I516" s="294"/>
    </row>
    <row r="517" spans="2:9" ht="15.75" customHeight="1" x14ac:dyDescent="0.2">
      <c r="B517" s="297"/>
      <c r="C517" s="297"/>
      <c r="D517" s="297"/>
      <c r="E517" s="297"/>
      <c r="F517" s="294"/>
      <c r="G517" s="294"/>
      <c r="H517" s="294"/>
      <c r="I517" s="294"/>
    </row>
    <row r="518" spans="2:9" ht="15.75" customHeight="1" x14ac:dyDescent="0.2">
      <c r="B518" s="297"/>
      <c r="C518" s="297"/>
      <c r="D518" s="297"/>
      <c r="E518" s="297"/>
      <c r="F518" s="294"/>
      <c r="G518" s="294"/>
      <c r="H518" s="294"/>
      <c r="I518" s="294"/>
    </row>
    <row r="519" spans="2:9" ht="15.75" customHeight="1" x14ac:dyDescent="0.2">
      <c r="B519" s="297"/>
      <c r="C519" s="297"/>
      <c r="D519" s="297"/>
      <c r="E519" s="297"/>
      <c r="F519" s="294"/>
      <c r="G519" s="294"/>
      <c r="H519" s="294"/>
      <c r="I519" s="294"/>
    </row>
    <row r="520" spans="2:9" ht="15.75" customHeight="1" x14ac:dyDescent="0.2">
      <c r="B520" s="297"/>
      <c r="C520" s="297"/>
      <c r="D520" s="297"/>
      <c r="E520" s="297"/>
      <c r="F520" s="294"/>
      <c r="G520" s="294"/>
      <c r="H520" s="294"/>
      <c r="I520" s="294"/>
    </row>
    <row r="521" spans="2:9" ht="15.75" customHeight="1" x14ac:dyDescent="0.2">
      <c r="B521" s="297"/>
      <c r="C521" s="297"/>
      <c r="D521" s="297"/>
      <c r="E521" s="297"/>
      <c r="F521" s="294"/>
      <c r="G521" s="294"/>
      <c r="H521" s="294"/>
      <c r="I521" s="294"/>
    </row>
    <row r="522" spans="2:9" ht="15.75" customHeight="1" x14ac:dyDescent="0.2">
      <c r="B522" s="297"/>
      <c r="C522" s="297"/>
      <c r="D522" s="297"/>
      <c r="E522" s="297"/>
      <c r="F522" s="294"/>
      <c r="G522" s="294"/>
      <c r="H522" s="294"/>
      <c r="I522" s="294"/>
    </row>
    <row r="523" spans="2:9" ht="15.75" customHeight="1" x14ac:dyDescent="0.2">
      <c r="B523" s="297"/>
      <c r="C523" s="297"/>
      <c r="D523" s="297"/>
      <c r="E523" s="297"/>
      <c r="F523" s="294"/>
      <c r="G523" s="294"/>
      <c r="H523" s="294"/>
      <c r="I523" s="294"/>
    </row>
    <row r="524" spans="2:9" ht="15.75" customHeight="1" x14ac:dyDescent="0.2">
      <c r="B524" s="297"/>
      <c r="C524" s="297"/>
      <c r="D524" s="297"/>
      <c r="E524" s="297"/>
      <c r="F524" s="294"/>
      <c r="G524" s="294"/>
      <c r="H524" s="294"/>
      <c r="I524" s="294"/>
    </row>
    <row r="525" spans="2:9" ht="15.75" customHeight="1" x14ac:dyDescent="0.2">
      <c r="B525" s="297"/>
      <c r="C525" s="297"/>
      <c r="D525" s="297"/>
      <c r="E525" s="297"/>
      <c r="F525" s="294"/>
      <c r="G525" s="294"/>
      <c r="H525" s="294"/>
      <c r="I525" s="294"/>
    </row>
    <row r="526" spans="2:9" ht="15.75" customHeight="1" x14ac:dyDescent="0.2">
      <c r="B526" s="297"/>
      <c r="C526" s="297"/>
      <c r="D526" s="297"/>
      <c r="E526" s="297"/>
      <c r="F526" s="294"/>
      <c r="G526" s="294"/>
      <c r="H526" s="294"/>
      <c r="I526" s="294"/>
    </row>
    <row r="527" spans="2:9" ht="15.75" customHeight="1" x14ac:dyDescent="0.2">
      <c r="B527" s="297"/>
      <c r="C527" s="297"/>
      <c r="D527" s="297"/>
      <c r="E527" s="297"/>
      <c r="F527" s="294"/>
      <c r="G527" s="294"/>
      <c r="H527" s="294"/>
      <c r="I527" s="294"/>
    </row>
    <row r="528" spans="2:9" ht="15.75" customHeight="1" x14ac:dyDescent="0.2">
      <c r="B528" s="297"/>
      <c r="C528" s="297"/>
      <c r="D528" s="297"/>
      <c r="E528" s="297"/>
      <c r="F528" s="294"/>
      <c r="G528" s="294"/>
      <c r="H528" s="294"/>
      <c r="I528" s="294"/>
    </row>
    <row r="529" spans="2:9" ht="15.75" customHeight="1" x14ac:dyDescent="0.2">
      <c r="B529" s="297"/>
      <c r="C529" s="297"/>
      <c r="D529" s="297"/>
      <c r="E529" s="297"/>
      <c r="F529" s="294"/>
      <c r="G529" s="294"/>
      <c r="H529" s="294"/>
      <c r="I529" s="294"/>
    </row>
    <row r="530" spans="2:9" ht="15.75" customHeight="1" x14ac:dyDescent="0.2">
      <c r="B530" s="297"/>
      <c r="C530" s="297"/>
      <c r="D530" s="297"/>
      <c r="E530" s="297"/>
      <c r="F530" s="294"/>
      <c r="G530" s="294"/>
      <c r="H530" s="294"/>
      <c r="I530" s="294"/>
    </row>
    <row r="531" spans="2:9" ht="15.75" customHeight="1" x14ac:dyDescent="0.2">
      <c r="B531" s="297"/>
      <c r="C531" s="297"/>
      <c r="D531" s="297"/>
      <c r="E531" s="297"/>
      <c r="F531" s="294"/>
      <c r="G531" s="294"/>
      <c r="H531" s="294"/>
      <c r="I531" s="294"/>
    </row>
    <row r="532" spans="2:9" ht="15.75" customHeight="1" x14ac:dyDescent="0.2">
      <c r="B532" s="297"/>
      <c r="C532" s="297"/>
      <c r="D532" s="297"/>
      <c r="E532" s="297"/>
      <c r="F532" s="294"/>
      <c r="G532" s="294"/>
      <c r="H532" s="294"/>
      <c r="I532" s="294"/>
    </row>
    <row r="533" spans="2:9" ht="15.75" customHeight="1" x14ac:dyDescent="0.2">
      <c r="B533" s="297"/>
      <c r="C533" s="297"/>
      <c r="D533" s="297"/>
      <c r="E533" s="297"/>
      <c r="F533" s="294"/>
      <c r="G533" s="294"/>
      <c r="H533" s="294"/>
      <c r="I533" s="294"/>
    </row>
    <row r="534" spans="2:9" ht="15.75" customHeight="1" x14ac:dyDescent="0.2">
      <c r="B534" s="297"/>
      <c r="C534" s="297"/>
      <c r="D534" s="297"/>
      <c r="E534" s="297"/>
      <c r="F534" s="294"/>
      <c r="G534" s="294"/>
      <c r="H534" s="294"/>
      <c r="I534" s="294"/>
    </row>
    <row r="535" spans="2:9" ht="15.75" customHeight="1" x14ac:dyDescent="0.2">
      <c r="B535" s="297"/>
      <c r="C535" s="297"/>
      <c r="D535" s="297"/>
      <c r="E535" s="297"/>
      <c r="F535" s="294"/>
      <c r="G535" s="294"/>
      <c r="H535" s="294"/>
      <c r="I535" s="294"/>
    </row>
    <row r="536" spans="2:9" ht="15.75" customHeight="1" x14ac:dyDescent="0.2">
      <c r="B536" s="297"/>
      <c r="C536" s="297"/>
      <c r="D536" s="297"/>
      <c r="E536" s="297"/>
      <c r="F536" s="294"/>
      <c r="G536" s="294"/>
      <c r="H536" s="294"/>
      <c r="I536" s="294"/>
    </row>
    <row r="537" spans="2:9" ht="15.75" customHeight="1" x14ac:dyDescent="0.2">
      <c r="B537" s="297"/>
      <c r="C537" s="297"/>
      <c r="D537" s="297"/>
      <c r="E537" s="297"/>
      <c r="F537" s="294"/>
      <c r="G537" s="294"/>
      <c r="H537" s="294"/>
      <c r="I537" s="294"/>
    </row>
    <row r="538" spans="2:9" ht="15.75" customHeight="1" x14ac:dyDescent="0.2">
      <c r="B538" s="297"/>
      <c r="C538" s="297"/>
      <c r="D538" s="297"/>
      <c r="E538" s="297"/>
      <c r="F538" s="294"/>
      <c r="G538" s="294"/>
      <c r="H538" s="294"/>
      <c r="I538" s="294"/>
    </row>
    <row r="539" spans="2:9" ht="15.75" customHeight="1" x14ac:dyDescent="0.2">
      <c r="B539" s="297"/>
      <c r="C539" s="297"/>
      <c r="D539" s="297"/>
      <c r="E539" s="297"/>
      <c r="F539" s="294"/>
      <c r="G539" s="294"/>
      <c r="H539" s="294"/>
      <c r="I539" s="294"/>
    </row>
    <row r="540" spans="2:9" ht="15.75" customHeight="1" x14ac:dyDescent="0.2">
      <c r="B540" s="297"/>
      <c r="C540" s="297"/>
      <c r="D540" s="297"/>
      <c r="E540" s="297"/>
      <c r="F540" s="294"/>
      <c r="G540" s="294"/>
      <c r="H540" s="294"/>
      <c r="I540" s="294"/>
    </row>
    <row r="541" spans="2:9" ht="15.75" customHeight="1" x14ac:dyDescent="0.2">
      <c r="B541" s="297"/>
      <c r="C541" s="297"/>
      <c r="D541" s="297"/>
      <c r="E541" s="297"/>
      <c r="F541" s="294"/>
      <c r="G541" s="294"/>
      <c r="H541" s="294"/>
      <c r="I541" s="294"/>
    </row>
    <row r="542" spans="2:9" ht="15.75" customHeight="1" x14ac:dyDescent="0.2">
      <c r="B542" s="297"/>
      <c r="C542" s="297"/>
      <c r="D542" s="297"/>
      <c r="E542" s="297"/>
      <c r="F542" s="294"/>
      <c r="G542" s="294"/>
      <c r="H542" s="294"/>
      <c r="I542" s="294"/>
    </row>
    <row r="543" spans="2:9" ht="15.75" customHeight="1" x14ac:dyDescent="0.2">
      <c r="B543" s="297"/>
      <c r="C543" s="297"/>
      <c r="D543" s="297"/>
      <c r="E543" s="297"/>
      <c r="F543" s="294"/>
      <c r="G543" s="294"/>
      <c r="H543" s="294"/>
      <c r="I543" s="294"/>
    </row>
    <row r="544" spans="2:9" ht="15.75" customHeight="1" x14ac:dyDescent="0.2">
      <c r="B544" s="297"/>
      <c r="C544" s="297"/>
      <c r="D544" s="297"/>
      <c r="E544" s="297"/>
      <c r="F544" s="294"/>
      <c r="G544" s="294"/>
      <c r="H544" s="294"/>
      <c r="I544" s="294"/>
    </row>
    <row r="545" spans="2:9" ht="15.75" customHeight="1" x14ac:dyDescent="0.2">
      <c r="B545" s="297"/>
      <c r="C545" s="297"/>
      <c r="D545" s="297"/>
      <c r="E545" s="297"/>
      <c r="F545" s="294"/>
      <c r="G545" s="294"/>
      <c r="H545" s="294"/>
      <c r="I545" s="294"/>
    </row>
    <row r="546" spans="2:9" ht="15.75" customHeight="1" x14ac:dyDescent="0.2">
      <c r="B546" s="297"/>
      <c r="C546" s="297"/>
      <c r="D546" s="297"/>
      <c r="E546" s="297"/>
      <c r="F546" s="294"/>
      <c r="G546" s="294"/>
      <c r="H546" s="294"/>
      <c r="I546" s="294"/>
    </row>
    <row r="547" spans="2:9" ht="15.75" customHeight="1" x14ac:dyDescent="0.2">
      <c r="B547" s="297"/>
      <c r="C547" s="297"/>
      <c r="D547" s="297"/>
      <c r="E547" s="297"/>
      <c r="F547" s="294"/>
      <c r="G547" s="294"/>
      <c r="H547" s="294"/>
      <c r="I547" s="294"/>
    </row>
    <row r="548" spans="2:9" ht="15.75" customHeight="1" x14ac:dyDescent="0.2">
      <c r="B548" s="297"/>
      <c r="C548" s="297"/>
      <c r="D548" s="297"/>
      <c r="E548" s="297"/>
      <c r="F548" s="294"/>
      <c r="G548" s="294"/>
      <c r="H548" s="294"/>
      <c r="I548" s="294"/>
    </row>
    <row r="549" spans="2:9" ht="15.75" customHeight="1" x14ac:dyDescent="0.2">
      <c r="B549" s="297"/>
      <c r="C549" s="297"/>
      <c r="D549" s="297"/>
      <c r="E549" s="297"/>
      <c r="F549" s="294"/>
      <c r="G549" s="294"/>
      <c r="H549" s="294"/>
      <c r="I549" s="294"/>
    </row>
    <row r="550" spans="2:9" ht="15.75" customHeight="1" x14ac:dyDescent="0.2">
      <c r="B550" s="297"/>
      <c r="C550" s="297"/>
      <c r="D550" s="297"/>
      <c r="E550" s="297"/>
      <c r="F550" s="294"/>
      <c r="G550" s="294"/>
      <c r="H550" s="294"/>
      <c r="I550" s="294"/>
    </row>
    <row r="551" spans="2:9" ht="15.75" customHeight="1" x14ac:dyDescent="0.2">
      <c r="B551" s="297"/>
      <c r="C551" s="297"/>
      <c r="D551" s="297"/>
      <c r="E551" s="297"/>
      <c r="F551" s="294"/>
      <c r="G551" s="294"/>
      <c r="H551" s="294"/>
      <c r="I551" s="294"/>
    </row>
    <row r="552" spans="2:9" ht="15.75" customHeight="1" x14ac:dyDescent="0.2">
      <c r="B552" s="297"/>
      <c r="C552" s="297"/>
      <c r="D552" s="297"/>
      <c r="E552" s="297"/>
      <c r="F552" s="294"/>
      <c r="G552" s="294"/>
      <c r="H552" s="294"/>
      <c r="I552" s="294"/>
    </row>
    <row r="553" spans="2:9" ht="15.75" customHeight="1" x14ac:dyDescent="0.2">
      <c r="B553" s="297"/>
      <c r="C553" s="297"/>
      <c r="D553" s="297"/>
      <c r="E553" s="297"/>
      <c r="F553" s="294"/>
      <c r="G553" s="294"/>
      <c r="H553" s="294"/>
      <c r="I553" s="294"/>
    </row>
    <row r="554" spans="2:9" ht="15.75" customHeight="1" x14ac:dyDescent="0.2">
      <c r="B554" s="297"/>
      <c r="C554" s="297"/>
      <c r="D554" s="297"/>
      <c r="E554" s="297"/>
      <c r="F554" s="294"/>
      <c r="G554" s="294"/>
      <c r="H554" s="294"/>
      <c r="I554" s="294"/>
    </row>
    <row r="555" spans="2:9" ht="15.75" customHeight="1" x14ac:dyDescent="0.2">
      <c r="B555" s="297"/>
      <c r="C555" s="297"/>
      <c r="D555" s="297"/>
      <c r="E555" s="297"/>
      <c r="F555" s="294"/>
      <c r="G555" s="294"/>
      <c r="H555" s="294"/>
      <c r="I555" s="294"/>
    </row>
    <row r="556" spans="2:9" ht="15.75" customHeight="1" x14ac:dyDescent="0.2">
      <c r="B556" s="297"/>
      <c r="C556" s="297"/>
      <c r="D556" s="297"/>
      <c r="E556" s="297"/>
      <c r="F556" s="294"/>
      <c r="G556" s="294"/>
      <c r="H556" s="294"/>
      <c r="I556" s="294"/>
    </row>
    <row r="557" spans="2:9" ht="15.75" customHeight="1" x14ac:dyDescent="0.2">
      <c r="B557" s="297"/>
      <c r="C557" s="297"/>
      <c r="D557" s="297"/>
      <c r="E557" s="297"/>
      <c r="F557" s="294"/>
      <c r="G557" s="294"/>
      <c r="H557" s="294"/>
      <c r="I557" s="294"/>
    </row>
    <row r="558" spans="2:9" ht="15.75" customHeight="1" x14ac:dyDescent="0.2">
      <c r="B558" s="297"/>
      <c r="C558" s="297"/>
      <c r="D558" s="297"/>
      <c r="E558" s="297"/>
      <c r="F558" s="294"/>
      <c r="G558" s="294"/>
      <c r="H558" s="294"/>
      <c r="I558" s="294"/>
    </row>
    <row r="559" spans="2:9" ht="15.75" customHeight="1" x14ac:dyDescent="0.2">
      <c r="B559" s="297"/>
      <c r="C559" s="297"/>
      <c r="D559" s="297"/>
      <c r="E559" s="297"/>
      <c r="F559" s="294"/>
      <c r="G559" s="294"/>
      <c r="H559" s="294"/>
      <c r="I559" s="294"/>
    </row>
    <row r="560" spans="2:9" ht="15.75" customHeight="1" x14ac:dyDescent="0.2">
      <c r="B560" s="297"/>
      <c r="C560" s="297"/>
      <c r="D560" s="297"/>
      <c r="E560" s="297"/>
      <c r="F560" s="294"/>
      <c r="G560" s="294"/>
      <c r="H560" s="294"/>
      <c r="I560" s="294"/>
    </row>
    <row r="561" spans="2:9" ht="15.75" customHeight="1" x14ac:dyDescent="0.2">
      <c r="B561" s="297"/>
      <c r="C561" s="297"/>
      <c r="D561" s="297"/>
      <c r="E561" s="297"/>
      <c r="F561" s="294"/>
      <c r="G561" s="294"/>
      <c r="H561" s="294"/>
      <c r="I561" s="294"/>
    </row>
    <row r="562" spans="2:9" ht="15.75" customHeight="1" x14ac:dyDescent="0.2">
      <c r="B562" s="297"/>
      <c r="C562" s="297"/>
      <c r="D562" s="297"/>
      <c r="E562" s="297"/>
      <c r="F562" s="294"/>
      <c r="G562" s="294"/>
      <c r="H562" s="294"/>
      <c r="I562" s="294"/>
    </row>
    <row r="563" spans="2:9" ht="15.75" customHeight="1" x14ac:dyDescent="0.2">
      <c r="B563" s="297"/>
      <c r="C563" s="297"/>
      <c r="D563" s="297"/>
      <c r="E563" s="297"/>
      <c r="F563" s="294"/>
      <c r="G563" s="294"/>
      <c r="H563" s="294"/>
      <c r="I563" s="294"/>
    </row>
    <row r="564" spans="2:9" ht="15.75" customHeight="1" x14ac:dyDescent="0.2">
      <c r="B564" s="297"/>
      <c r="C564" s="297"/>
      <c r="D564" s="297"/>
      <c r="E564" s="297"/>
      <c r="F564" s="294"/>
      <c r="G564" s="294"/>
      <c r="H564" s="294"/>
      <c r="I564" s="294"/>
    </row>
    <row r="565" spans="2:9" ht="15.75" customHeight="1" x14ac:dyDescent="0.2">
      <c r="B565" s="297"/>
      <c r="C565" s="297"/>
      <c r="D565" s="297"/>
      <c r="E565" s="297"/>
      <c r="F565" s="294"/>
      <c r="G565" s="294"/>
      <c r="H565" s="294"/>
      <c r="I565" s="294"/>
    </row>
    <row r="566" spans="2:9" ht="15.75" customHeight="1" x14ac:dyDescent="0.2">
      <c r="B566" s="297"/>
      <c r="C566" s="297"/>
      <c r="D566" s="297"/>
      <c r="E566" s="297"/>
      <c r="F566" s="294"/>
      <c r="G566" s="294"/>
      <c r="H566" s="294"/>
      <c r="I566" s="294"/>
    </row>
    <row r="567" spans="2:9" ht="15.75" customHeight="1" x14ac:dyDescent="0.2">
      <c r="B567" s="297"/>
      <c r="C567" s="297"/>
      <c r="D567" s="297"/>
      <c r="E567" s="297"/>
      <c r="F567" s="294"/>
      <c r="G567" s="294"/>
      <c r="H567" s="294"/>
      <c r="I567" s="294"/>
    </row>
    <row r="568" spans="2:9" ht="15.75" customHeight="1" x14ac:dyDescent="0.2">
      <c r="B568" s="297"/>
      <c r="C568" s="297"/>
      <c r="D568" s="297"/>
      <c r="E568" s="297"/>
      <c r="F568" s="294"/>
      <c r="G568" s="294"/>
      <c r="H568" s="294"/>
      <c r="I568" s="294"/>
    </row>
    <row r="569" spans="2:9" ht="15.75" customHeight="1" x14ac:dyDescent="0.2">
      <c r="B569" s="297"/>
      <c r="C569" s="297"/>
      <c r="D569" s="297"/>
      <c r="E569" s="297"/>
      <c r="F569" s="294"/>
      <c r="G569" s="294"/>
      <c r="H569" s="294"/>
      <c r="I569" s="294"/>
    </row>
    <row r="570" spans="2:9" ht="15.75" customHeight="1" x14ac:dyDescent="0.2">
      <c r="B570" s="297"/>
      <c r="C570" s="297"/>
      <c r="D570" s="297"/>
      <c r="E570" s="297"/>
      <c r="F570" s="294"/>
      <c r="G570" s="294"/>
      <c r="H570" s="294"/>
      <c r="I570" s="294"/>
    </row>
    <row r="571" spans="2:9" ht="15.75" customHeight="1" x14ac:dyDescent="0.2">
      <c r="B571" s="297"/>
      <c r="C571" s="297"/>
      <c r="D571" s="297"/>
      <c r="E571" s="297"/>
      <c r="F571" s="294"/>
      <c r="G571" s="294"/>
      <c r="H571" s="294"/>
      <c r="I571" s="294"/>
    </row>
    <row r="572" spans="2:9" ht="15.75" customHeight="1" x14ac:dyDescent="0.2">
      <c r="B572" s="297"/>
      <c r="C572" s="297"/>
      <c r="D572" s="297"/>
      <c r="E572" s="297"/>
      <c r="F572" s="294"/>
      <c r="G572" s="294"/>
      <c r="H572" s="294"/>
      <c r="I572" s="294"/>
    </row>
    <row r="573" spans="2:9" ht="15.75" customHeight="1" x14ac:dyDescent="0.2">
      <c r="B573" s="297"/>
      <c r="C573" s="297"/>
      <c r="D573" s="297"/>
      <c r="E573" s="297"/>
      <c r="F573" s="294"/>
      <c r="G573" s="294"/>
      <c r="H573" s="294"/>
      <c r="I573" s="294"/>
    </row>
    <row r="574" spans="2:9" ht="15.75" customHeight="1" x14ac:dyDescent="0.2">
      <c r="B574" s="297"/>
      <c r="C574" s="297"/>
      <c r="D574" s="297"/>
      <c r="E574" s="297"/>
      <c r="F574" s="294"/>
      <c r="G574" s="294"/>
      <c r="H574" s="294"/>
      <c r="I574" s="294"/>
    </row>
    <row r="575" spans="2:9" ht="15.75" customHeight="1" x14ac:dyDescent="0.2">
      <c r="B575" s="297"/>
      <c r="C575" s="297"/>
      <c r="D575" s="297"/>
      <c r="E575" s="297"/>
      <c r="F575" s="294"/>
      <c r="G575" s="294"/>
      <c r="H575" s="294"/>
      <c r="I575" s="294"/>
    </row>
    <row r="576" spans="2:9" ht="15.75" customHeight="1" x14ac:dyDescent="0.2">
      <c r="B576" s="297"/>
      <c r="C576" s="297"/>
      <c r="D576" s="297"/>
      <c r="E576" s="297"/>
      <c r="F576" s="294"/>
      <c r="G576" s="294"/>
      <c r="H576" s="294"/>
      <c r="I576" s="294"/>
    </row>
    <row r="577" spans="2:9" ht="15.75" customHeight="1" x14ac:dyDescent="0.2">
      <c r="B577" s="297"/>
      <c r="C577" s="297"/>
      <c r="D577" s="297"/>
      <c r="E577" s="297"/>
      <c r="F577" s="294"/>
      <c r="G577" s="294"/>
      <c r="H577" s="294"/>
      <c r="I577" s="294"/>
    </row>
    <row r="578" spans="2:9" ht="15.75" customHeight="1" x14ac:dyDescent="0.2">
      <c r="B578" s="297"/>
      <c r="C578" s="297"/>
      <c r="D578" s="297"/>
      <c r="E578" s="297"/>
      <c r="F578" s="294"/>
      <c r="G578" s="294"/>
      <c r="H578" s="294"/>
      <c r="I578" s="294"/>
    </row>
    <row r="579" spans="2:9" ht="15.75" customHeight="1" x14ac:dyDescent="0.2">
      <c r="B579" s="297"/>
      <c r="C579" s="297"/>
      <c r="D579" s="297"/>
      <c r="E579" s="297"/>
      <c r="F579" s="294"/>
      <c r="G579" s="294"/>
      <c r="H579" s="294"/>
      <c r="I579" s="294"/>
    </row>
    <row r="580" spans="2:9" ht="15.75" customHeight="1" x14ac:dyDescent="0.2">
      <c r="B580" s="297"/>
      <c r="C580" s="297"/>
      <c r="D580" s="297"/>
      <c r="E580" s="297"/>
      <c r="F580" s="294"/>
      <c r="G580" s="294"/>
      <c r="H580" s="294"/>
      <c r="I580" s="294"/>
    </row>
    <row r="581" spans="2:9" ht="15.75" customHeight="1" x14ac:dyDescent="0.2">
      <c r="B581" s="297"/>
      <c r="C581" s="297"/>
      <c r="D581" s="297"/>
      <c r="E581" s="297"/>
      <c r="F581" s="294"/>
      <c r="G581" s="294"/>
      <c r="H581" s="294"/>
      <c r="I581" s="294"/>
    </row>
    <row r="582" spans="2:9" ht="15.75" customHeight="1" x14ac:dyDescent="0.2">
      <c r="B582" s="297"/>
      <c r="C582" s="297"/>
      <c r="D582" s="297"/>
      <c r="E582" s="297"/>
      <c r="F582" s="294"/>
      <c r="G582" s="294"/>
      <c r="H582" s="294"/>
      <c r="I582" s="294"/>
    </row>
    <row r="583" spans="2:9" ht="15.75" customHeight="1" x14ac:dyDescent="0.2">
      <c r="B583" s="297"/>
      <c r="C583" s="297"/>
      <c r="D583" s="297"/>
      <c r="E583" s="297"/>
      <c r="F583" s="294"/>
      <c r="G583" s="294"/>
      <c r="H583" s="294"/>
      <c r="I583" s="294"/>
    </row>
    <row r="584" spans="2:9" ht="15.75" customHeight="1" x14ac:dyDescent="0.2">
      <c r="B584" s="297"/>
      <c r="C584" s="297"/>
      <c r="D584" s="297"/>
      <c r="E584" s="297"/>
      <c r="F584" s="294"/>
      <c r="G584" s="294"/>
      <c r="H584" s="294"/>
      <c r="I584" s="294"/>
    </row>
    <row r="585" spans="2:9" ht="15.75" customHeight="1" x14ac:dyDescent="0.2">
      <c r="B585" s="297"/>
      <c r="C585" s="297"/>
      <c r="D585" s="297"/>
      <c r="E585" s="297"/>
      <c r="F585" s="294"/>
      <c r="G585" s="294"/>
      <c r="H585" s="294"/>
      <c r="I585" s="294"/>
    </row>
    <row r="586" spans="2:9" ht="15.75" customHeight="1" x14ac:dyDescent="0.2">
      <c r="B586" s="297"/>
      <c r="C586" s="297"/>
      <c r="D586" s="297"/>
      <c r="E586" s="297"/>
      <c r="F586" s="294"/>
      <c r="G586" s="294"/>
      <c r="H586" s="294"/>
      <c r="I586" s="294"/>
    </row>
    <row r="587" spans="2:9" ht="15.75" customHeight="1" x14ac:dyDescent="0.2">
      <c r="B587" s="297"/>
      <c r="C587" s="297"/>
      <c r="D587" s="297"/>
      <c r="E587" s="297"/>
      <c r="F587" s="294"/>
      <c r="G587" s="294"/>
      <c r="H587" s="294"/>
      <c r="I587" s="294"/>
    </row>
    <row r="588" spans="2:9" ht="15.75" customHeight="1" x14ac:dyDescent="0.2">
      <c r="B588" s="297"/>
      <c r="C588" s="297"/>
      <c r="D588" s="297"/>
      <c r="E588" s="297"/>
      <c r="F588" s="294"/>
      <c r="G588" s="294"/>
      <c r="H588" s="294"/>
      <c r="I588" s="294"/>
    </row>
    <row r="589" spans="2:9" ht="15.75" customHeight="1" x14ac:dyDescent="0.2">
      <c r="B589" s="297"/>
      <c r="C589" s="297"/>
      <c r="D589" s="297"/>
      <c r="E589" s="297"/>
      <c r="F589" s="294"/>
      <c r="G589" s="294"/>
      <c r="H589" s="294"/>
      <c r="I589" s="294"/>
    </row>
    <row r="590" spans="2:9" ht="15.75" customHeight="1" x14ac:dyDescent="0.2">
      <c r="B590" s="297"/>
      <c r="C590" s="297"/>
      <c r="D590" s="297"/>
      <c r="E590" s="297"/>
      <c r="F590" s="294"/>
      <c r="G590" s="294"/>
      <c r="H590" s="294"/>
      <c r="I590" s="294"/>
    </row>
    <row r="591" spans="2:9" ht="15.75" customHeight="1" x14ac:dyDescent="0.2">
      <c r="B591" s="297"/>
      <c r="C591" s="297"/>
      <c r="D591" s="297"/>
      <c r="E591" s="297"/>
      <c r="F591" s="294"/>
      <c r="G591" s="294"/>
      <c r="H591" s="294"/>
      <c r="I591" s="294"/>
    </row>
    <row r="592" spans="2:9" ht="15.75" customHeight="1" x14ac:dyDescent="0.2">
      <c r="B592" s="297"/>
      <c r="C592" s="297"/>
      <c r="D592" s="297"/>
      <c r="E592" s="297"/>
      <c r="F592" s="294"/>
      <c r="G592" s="294"/>
      <c r="H592" s="294"/>
      <c r="I592" s="294"/>
    </row>
    <row r="593" spans="2:9" ht="15.75" customHeight="1" x14ac:dyDescent="0.2">
      <c r="B593" s="297"/>
      <c r="C593" s="297"/>
      <c r="D593" s="297"/>
      <c r="E593" s="297"/>
      <c r="F593" s="294"/>
      <c r="G593" s="294"/>
      <c r="H593" s="294"/>
      <c r="I593" s="294"/>
    </row>
    <row r="594" spans="2:9" ht="15.75" customHeight="1" x14ac:dyDescent="0.2">
      <c r="B594" s="297"/>
      <c r="C594" s="297"/>
      <c r="D594" s="297"/>
      <c r="E594" s="297"/>
      <c r="F594" s="294"/>
      <c r="G594" s="294"/>
      <c r="H594" s="294"/>
      <c r="I594" s="294"/>
    </row>
    <row r="595" spans="2:9" ht="15.75" customHeight="1" x14ac:dyDescent="0.2">
      <c r="B595" s="297"/>
      <c r="C595" s="297"/>
      <c r="D595" s="297"/>
      <c r="E595" s="297"/>
      <c r="F595" s="294"/>
      <c r="G595" s="294"/>
      <c r="H595" s="294"/>
      <c r="I595" s="294"/>
    </row>
    <row r="596" spans="2:9" ht="15.75" customHeight="1" x14ac:dyDescent="0.2">
      <c r="B596" s="297"/>
      <c r="C596" s="297"/>
      <c r="D596" s="297"/>
      <c r="E596" s="297"/>
      <c r="F596" s="294"/>
      <c r="G596" s="294"/>
      <c r="H596" s="294"/>
      <c r="I596" s="294"/>
    </row>
    <row r="597" spans="2:9" ht="15.75" customHeight="1" x14ac:dyDescent="0.2">
      <c r="B597" s="297"/>
      <c r="C597" s="297"/>
      <c r="D597" s="297"/>
      <c r="E597" s="297"/>
      <c r="F597" s="294"/>
      <c r="G597" s="294"/>
      <c r="H597" s="294"/>
      <c r="I597" s="294"/>
    </row>
    <row r="598" spans="2:9" ht="15.75" customHeight="1" x14ac:dyDescent="0.2">
      <c r="B598" s="297"/>
      <c r="C598" s="297"/>
      <c r="D598" s="297"/>
      <c r="E598" s="297"/>
      <c r="F598" s="294"/>
      <c r="G598" s="294"/>
      <c r="H598" s="294"/>
      <c r="I598" s="294"/>
    </row>
    <row r="599" spans="2:9" ht="15.75" customHeight="1" x14ac:dyDescent="0.2">
      <c r="B599" s="297"/>
      <c r="C599" s="297"/>
      <c r="D599" s="297"/>
      <c r="E599" s="297"/>
      <c r="F599" s="294"/>
      <c r="G599" s="294"/>
      <c r="H599" s="294"/>
      <c r="I599" s="294"/>
    </row>
    <row r="600" spans="2:9" ht="15.75" customHeight="1" x14ac:dyDescent="0.2">
      <c r="B600" s="297"/>
      <c r="C600" s="297"/>
      <c r="D600" s="297"/>
      <c r="E600" s="297"/>
      <c r="F600" s="294"/>
      <c r="G600" s="294"/>
      <c r="H600" s="294"/>
      <c r="I600" s="294"/>
    </row>
    <row r="601" spans="2:9" ht="15.75" customHeight="1" x14ac:dyDescent="0.2">
      <c r="B601" s="297"/>
      <c r="C601" s="297"/>
      <c r="D601" s="297"/>
      <c r="E601" s="297"/>
      <c r="F601" s="294"/>
      <c r="G601" s="294"/>
      <c r="H601" s="294"/>
      <c r="I601" s="294"/>
    </row>
    <row r="602" spans="2:9" ht="15.75" customHeight="1" x14ac:dyDescent="0.2">
      <c r="B602" s="297"/>
      <c r="C602" s="297"/>
      <c r="D602" s="297"/>
      <c r="E602" s="297"/>
      <c r="F602" s="294"/>
      <c r="G602" s="294"/>
      <c r="H602" s="294"/>
      <c r="I602" s="294"/>
    </row>
    <row r="603" spans="2:9" ht="15.75" customHeight="1" x14ac:dyDescent="0.2">
      <c r="B603" s="297"/>
      <c r="C603" s="297"/>
      <c r="D603" s="297"/>
      <c r="E603" s="297"/>
      <c r="F603" s="294"/>
      <c r="G603" s="294"/>
      <c r="H603" s="294"/>
      <c r="I603" s="294"/>
    </row>
    <row r="604" spans="2:9" ht="15.75" customHeight="1" x14ac:dyDescent="0.2">
      <c r="B604" s="297"/>
      <c r="C604" s="297"/>
      <c r="D604" s="297"/>
      <c r="E604" s="297"/>
      <c r="F604" s="294"/>
      <c r="G604" s="294"/>
      <c r="H604" s="294"/>
      <c r="I604" s="294"/>
    </row>
    <row r="605" spans="2:9" ht="15.75" customHeight="1" x14ac:dyDescent="0.2">
      <c r="B605" s="297"/>
      <c r="C605" s="297"/>
      <c r="D605" s="297"/>
      <c r="E605" s="297"/>
      <c r="F605" s="294"/>
      <c r="G605" s="294"/>
      <c r="H605" s="294"/>
      <c r="I605" s="294"/>
    </row>
    <row r="606" spans="2:9" ht="15.75" customHeight="1" x14ac:dyDescent="0.2">
      <c r="B606" s="297"/>
      <c r="C606" s="297"/>
      <c r="D606" s="297"/>
      <c r="E606" s="297"/>
      <c r="F606" s="294"/>
      <c r="G606" s="294"/>
      <c r="H606" s="294"/>
      <c r="I606" s="294"/>
    </row>
    <row r="607" spans="2:9" ht="15.75" customHeight="1" x14ac:dyDescent="0.2">
      <c r="B607" s="297"/>
      <c r="C607" s="297"/>
      <c r="D607" s="297"/>
      <c r="E607" s="297"/>
      <c r="F607" s="294"/>
      <c r="G607" s="294"/>
      <c r="H607" s="294"/>
      <c r="I607" s="294"/>
    </row>
    <row r="608" spans="2:9" ht="15.75" customHeight="1" x14ac:dyDescent="0.2">
      <c r="B608" s="297"/>
      <c r="C608" s="297"/>
      <c r="D608" s="297"/>
      <c r="E608" s="297"/>
      <c r="F608" s="294"/>
      <c r="G608" s="294"/>
      <c r="H608" s="294"/>
      <c r="I608" s="294"/>
    </row>
    <row r="609" spans="2:9" ht="15.75" customHeight="1" x14ac:dyDescent="0.2">
      <c r="B609" s="297"/>
      <c r="C609" s="297"/>
      <c r="D609" s="297"/>
      <c r="E609" s="297"/>
      <c r="F609" s="294"/>
      <c r="G609" s="294"/>
      <c r="H609" s="294"/>
      <c r="I609" s="294"/>
    </row>
    <row r="610" spans="2:9" ht="15.75" customHeight="1" x14ac:dyDescent="0.2">
      <c r="B610" s="297"/>
      <c r="C610" s="297"/>
      <c r="D610" s="297"/>
      <c r="E610" s="297"/>
      <c r="F610" s="294"/>
      <c r="G610" s="294"/>
      <c r="H610" s="294"/>
      <c r="I610" s="294"/>
    </row>
    <row r="611" spans="2:9" ht="15.75" customHeight="1" x14ac:dyDescent="0.2">
      <c r="B611" s="297"/>
      <c r="C611" s="297"/>
      <c r="D611" s="297"/>
      <c r="E611" s="297"/>
      <c r="F611" s="294"/>
      <c r="G611" s="294"/>
      <c r="H611" s="294"/>
      <c r="I611" s="294"/>
    </row>
    <row r="612" spans="2:9" ht="15.75" customHeight="1" x14ac:dyDescent="0.2">
      <c r="B612" s="297"/>
      <c r="C612" s="297"/>
      <c r="D612" s="297"/>
      <c r="E612" s="297"/>
      <c r="F612" s="294"/>
      <c r="G612" s="294"/>
      <c r="H612" s="294"/>
      <c r="I612" s="294"/>
    </row>
    <row r="613" spans="2:9" ht="15.75" customHeight="1" x14ac:dyDescent="0.2">
      <c r="B613" s="297"/>
      <c r="C613" s="297"/>
      <c r="D613" s="297"/>
      <c r="E613" s="297"/>
      <c r="F613" s="294"/>
      <c r="G613" s="294"/>
      <c r="H613" s="294"/>
      <c r="I613" s="294"/>
    </row>
    <row r="614" spans="2:9" ht="15.75" customHeight="1" x14ac:dyDescent="0.2">
      <c r="B614" s="297"/>
      <c r="C614" s="297"/>
      <c r="D614" s="297"/>
      <c r="E614" s="297"/>
      <c r="F614" s="294"/>
      <c r="G614" s="294"/>
      <c r="H614" s="294"/>
      <c r="I614" s="294"/>
    </row>
    <row r="615" spans="2:9" ht="15.75" customHeight="1" x14ac:dyDescent="0.2">
      <c r="B615" s="297"/>
      <c r="C615" s="297"/>
      <c r="D615" s="297"/>
      <c r="E615" s="297"/>
      <c r="F615" s="294"/>
      <c r="G615" s="294"/>
      <c r="H615" s="294"/>
      <c r="I615" s="294"/>
    </row>
    <row r="616" spans="2:9" ht="15.75" customHeight="1" x14ac:dyDescent="0.2">
      <c r="B616" s="297"/>
      <c r="C616" s="297"/>
      <c r="D616" s="297"/>
      <c r="E616" s="297"/>
      <c r="F616" s="294"/>
      <c r="G616" s="294"/>
      <c r="H616" s="294"/>
      <c r="I616" s="294"/>
    </row>
    <row r="617" spans="2:9" ht="15.75" customHeight="1" x14ac:dyDescent="0.2">
      <c r="B617" s="297"/>
      <c r="C617" s="297"/>
      <c r="D617" s="297"/>
      <c r="E617" s="297"/>
      <c r="F617" s="294"/>
      <c r="G617" s="294"/>
      <c r="H617" s="294"/>
      <c r="I617" s="294"/>
    </row>
    <row r="618" spans="2:9" ht="15.75" customHeight="1" x14ac:dyDescent="0.2">
      <c r="B618" s="297"/>
      <c r="C618" s="297"/>
      <c r="D618" s="297"/>
      <c r="E618" s="297"/>
      <c r="F618" s="294"/>
      <c r="G618" s="294"/>
      <c r="H618" s="294"/>
      <c r="I618" s="294"/>
    </row>
    <row r="619" spans="2:9" ht="15.75" customHeight="1" x14ac:dyDescent="0.2">
      <c r="B619" s="297"/>
      <c r="C619" s="297"/>
      <c r="D619" s="297"/>
      <c r="E619" s="297"/>
      <c r="F619" s="294"/>
      <c r="G619" s="294"/>
      <c r="H619" s="294"/>
      <c r="I619" s="294"/>
    </row>
    <row r="620" spans="2:9" ht="15.75" customHeight="1" x14ac:dyDescent="0.2">
      <c r="B620" s="297"/>
      <c r="C620" s="297"/>
      <c r="D620" s="297"/>
      <c r="E620" s="297"/>
      <c r="F620" s="294"/>
      <c r="G620" s="294"/>
      <c r="H620" s="294"/>
      <c r="I620" s="294"/>
    </row>
    <row r="621" spans="2:9" ht="15.75" customHeight="1" x14ac:dyDescent="0.2">
      <c r="B621" s="297"/>
      <c r="C621" s="297"/>
      <c r="D621" s="297"/>
      <c r="E621" s="297"/>
      <c r="F621" s="294"/>
      <c r="G621" s="294"/>
      <c r="H621" s="294"/>
      <c r="I621" s="294"/>
    </row>
    <row r="622" spans="2:9" ht="15.75" customHeight="1" x14ac:dyDescent="0.2">
      <c r="B622" s="297"/>
      <c r="C622" s="297"/>
      <c r="D622" s="297"/>
      <c r="E622" s="297"/>
      <c r="F622" s="294"/>
      <c r="G622" s="294"/>
      <c r="H622" s="294"/>
      <c r="I622" s="294"/>
    </row>
    <row r="623" spans="2:9" ht="15.75" customHeight="1" x14ac:dyDescent="0.2">
      <c r="B623" s="297"/>
      <c r="C623" s="297"/>
      <c r="D623" s="297"/>
      <c r="E623" s="297"/>
      <c r="F623" s="294"/>
      <c r="G623" s="294"/>
      <c r="H623" s="294"/>
      <c r="I623" s="294"/>
    </row>
    <row r="624" spans="2:9" ht="15.75" customHeight="1" x14ac:dyDescent="0.2">
      <c r="B624" s="297"/>
      <c r="C624" s="297"/>
      <c r="D624" s="297"/>
      <c r="E624" s="297"/>
      <c r="F624" s="294"/>
      <c r="G624" s="294"/>
      <c r="H624" s="294"/>
      <c r="I624" s="294"/>
    </row>
    <row r="625" spans="2:9" ht="15.75" customHeight="1" x14ac:dyDescent="0.2">
      <c r="B625" s="297"/>
      <c r="C625" s="297"/>
      <c r="D625" s="297"/>
      <c r="E625" s="297"/>
      <c r="F625" s="294"/>
      <c r="G625" s="294"/>
      <c r="H625" s="294"/>
      <c r="I625" s="294"/>
    </row>
    <row r="626" spans="2:9" ht="15.75" customHeight="1" x14ac:dyDescent="0.2">
      <c r="B626" s="297"/>
      <c r="C626" s="297"/>
      <c r="D626" s="297"/>
      <c r="E626" s="297"/>
      <c r="F626" s="294"/>
      <c r="G626" s="294"/>
      <c r="H626" s="294"/>
      <c r="I626" s="294"/>
    </row>
    <row r="627" spans="2:9" ht="15.75" customHeight="1" x14ac:dyDescent="0.2">
      <c r="B627" s="297"/>
      <c r="C627" s="297"/>
      <c r="D627" s="297"/>
      <c r="E627" s="297"/>
      <c r="F627" s="294"/>
      <c r="G627" s="294"/>
      <c r="H627" s="294"/>
      <c r="I627" s="294"/>
    </row>
    <row r="628" spans="2:9" ht="15.75" customHeight="1" x14ac:dyDescent="0.2">
      <c r="B628" s="297"/>
      <c r="C628" s="297"/>
      <c r="D628" s="297"/>
      <c r="E628" s="297"/>
      <c r="F628" s="294"/>
      <c r="G628" s="294"/>
      <c r="H628" s="294"/>
      <c r="I628" s="294"/>
    </row>
    <row r="629" spans="2:9" ht="15.75" customHeight="1" x14ac:dyDescent="0.2">
      <c r="B629" s="297"/>
      <c r="C629" s="297"/>
      <c r="D629" s="297"/>
      <c r="E629" s="297"/>
      <c r="F629" s="294"/>
      <c r="G629" s="294"/>
      <c r="H629" s="294"/>
      <c r="I629" s="294"/>
    </row>
    <row r="630" spans="2:9" ht="15.75" customHeight="1" x14ac:dyDescent="0.2">
      <c r="B630" s="297"/>
      <c r="C630" s="297"/>
      <c r="D630" s="297"/>
      <c r="E630" s="297"/>
      <c r="F630" s="294"/>
      <c r="G630" s="294"/>
      <c r="H630" s="294"/>
      <c r="I630" s="294"/>
    </row>
    <row r="631" spans="2:9" ht="15.75" customHeight="1" x14ac:dyDescent="0.2">
      <c r="B631" s="297"/>
      <c r="C631" s="297"/>
      <c r="D631" s="297"/>
      <c r="E631" s="297"/>
      <c r="F631" s="294"/>
      <c r="G631" s="294"/>
      <c r="H631" s="294"/>
      <c r="I631" s="294"/>
    </row>
    <row r="632" spans="2:9" ht="15.75" customHeight="1" x14ac:dyDescent="0.2">
      <c r="B632" s="297"/>
      <c r="C632" s="297"/>
      <c r="D632" s="297"/>
      <c r="E632" s="297"/>
      <c r="F632" s="294"/>
      <c r="G632" s="294"/>
      <c r="H632" s="294"/>
      <c r="I632" s="294"/>
    </row>
    <row r="633" spans="2:9" ht="15.75" customHeight="1" x14ac:dyDescent="0.2">
      <c r="B633" s="297"/>
      <c r="C633" s="297"/>
      <c r="D633" s="297"/>
      <c r="E633" s="297"/>
      <c r="F633" s="294"/>
      <c r="G633" s="294"/>
      <c r="H633" s="294"/>
      <c r="I633" s="294"/>
    </row>
    <row r="634" spans="2:9" ht="15.75" customHeight="1" x14ac:dyDescent="0.2">
      <c r="B634" s="297"/>
      <c r="C634" s="297"/>
      <c r="D634" s="297"/>
      <c r="E634" s="297"/>
      <c r="F634" s="294"/>
      <c r="G634" s="294"/>
      <c r="H634" s="294"/>
      <c r="I634" s="294"/>
    </row>
    <row r="635" spans="2:9" ht="15.75" customHeight="1" x14ac:dyDescent="0.2">
      <c r="B635" s="297"/>
      <c r="C635" s="297"/>
      <c r="D635" s="297"/>
      <c r="E635" s="297"/>
      <c r="F635" s="294"/>
      <c r="G635" s="294"/>
      <c r="H635" s="294"/>
      <c r="I635" s="294"/>
    </row>
    <row r="636" spans="2:9" ht="15.75" customHeight="1" x14ac:dyDescent="0.2">
      <c r="B636" s="297"/>
      <c r="C636" s="297"/>
      <c r="D636" s="297"/>
      <c r="E636" s="297"/>
      <c r="F636" s="294"/>
      <c r="G636" s="294"/>
      <c r="H636" s="294"/>
      <c r="I636" s="294"/>
    </row>
    <row r="637" spans="2:9" ht="15.75" customHeight="1" x14ac:dyDescent="0.2">
      <c r="B637" s="297"/>
      <c r="C637" s="297"/>
      <c r="D637" s="297"/>
      <c r="E637" s="297"/>
      <c r="F637" s="294"/>
      <c r="G637" s="294"/>
      <c r="H637" s="294"/>
      <c r="I637" s="294"/>
    </row>
    <row r="638" spans="2:9" ht="15.75" customHeight="1" x14ac:dyDescent="0.2">
      <c r="B638" s="297"/>
      <c r="C638" s="297"/>
      <c r="D638" s="297"/>
      <c r="E638" s="297"/>
      <c r="F638" s="294"/>
      <c r="G638" s="294"/>
      <c r="H638" s="294"/>
      <c r="I638" s="294"/>
    </row>
    <row r="639" spans="2:9" ht="15.75" customHeight="1" x14ac:dyDescent="0.2">
      <c r="B639" s="297"/>
      <c r="C639" s="297"/>
      <c r="D639" s="297"/>
      <c r="E639" s="297"/>
      <c r="F639" s="294"/>
      <c r="G639" s="294"/>
      <c r="H639" s="294"/>
      <c r="I639" s="294"/>
    </row>
    <row r="640" spans="2:9" ht="15.75" customHeight="1" x14ac:dyDescent="0.2">
      <c r="B640" s="297"/>
      <c r="C640" s="297"/>
      <c r="D640" s="297"/>
      <c r="E640" s="297"/>
      <c r="F640" s="294"/>
      <c r="G640" s="294"/>
      <c r="H640" s="294"/>
      <c r="I640" s="294"/>
    </row>
    <row r="641" spans="2:9" ht="15.75" customHeight="1" x14ac:dyDescent="0.2">
      <c r="B641" s="297"/>
      <c r="C641" s="297"/>
      <c r="D641" s="297"/>
      <c r="E641" s="297"/>
      <c r="F641" s="294"/>
      <c r="G641" s="294"/>
      <c r="H641" s="294"/>
      <c r="I641" s="294"/>
    </row>
    <row r="642" spans="2:9" ht="15.75" customHeight="1" x14ac:dyDescent="0.2">
      <c r="B642" s="297"/>
      <c r="C642" s="297"/>
      <c r="D642" s="297"/>
      <c r="E642" s="297"/>
      <c r="F642" s="294"/>
      <c r="G642" s="294"/>
      <c r="H642" s="294"/>
      <c r="I642" s="294"/>
    </row>
    <row r="643" spans="2:9" ht="15.75" customHeight="1" x14ac:dyDescent="0.2">
      <c r="B643" s="297"/>
      <c r="C643" s="297"/>
      <c r="D643" s="297"/>
      <c r="E643" s="297"/>
      <c r="F643" s="294"/>
      <c r="G643" s="294"/>
      <c r="H643" s="294"/>
      <c r="I643" s="294"/>
    </row>
    <row r="644" spans="2:9" ht="15.75" customHeight="1" x14ac:dyDescent="0.2">
      <c r="B644" s="297"/>
      <c r="C644" s="297"/>
      <c r="D644" s="297"/>
      <c r="E644" s="297"/>
      <c r="F644" s="294"/>
      <c r="G644" s="294"/>
      <c r="H644" s="294"/>
      <c r="I644" s="294"/>
    </row>
    <row r="645" spans="2:9" ht="15.75" customHeight="1" x14ac:dyDescent="0.2">
      <c r="B645" s="297"/>
      <c r="C645" s="297"/>
      <c r="D645" s="297"/>
      <c r="E645" s="297"/>
      <c r="F645" s="294"/>
      <c r="G645" s="294"/>
      <c r="H645" s="294"/>
      <c r="I645" s="294"/>
    </row>
    <row r="646" spans="2:9" ht="15.75" customHeight="1" x14ac:dyDescent="0.2">
      <c r="B646" s="297"/>
      <c r="C646" s="297"/>
      <c r="D646" s="297"/>
      <c r="E646" s="297"/>
      <c r="F646" s="294"/>
      <c r="G646" s="294"/>
      <c r="H646" s="294"/>
      <c r="I646" s="294"/>
    </row>
    <row r="647" spans="2:9" ht="15.75" customHeight="1" x14ac:dyDescent="0.2">
      <c r="B647" s="297"/>
      <c r="C647" s="297"/>
      <c r="D647" s="297"/>
      <c r="E647" s="297"/>
      <c r="F647" s="294"/>
      <c r="G647" s="294"/>
      <c r="H647" s="294"/>
      <c r="I647" s="294"/>
    </row>
    <row r="648" spans="2:9" ht="15.75" customHeight="1" x14ac:dyDescent="0.2">
      <c r="B648" s="297"/>
      <c r="C648" s="297"/>
      <c r="D648" s="297"/>
      <c r="E648" s="297"/>
      <c r="F648" s="294"/>
      <c r="G648" s="294"/>
      <c r="H648" s="294"/>
      <c r="I648" s="294"/>
    </row>
    <row r="649" spans="2:9" ht="15.75" customHeight="1" x14ac:dyDescent="0.2">
      <c r="B649" s="297"/>
      <c r="C649" s="297"/>
      <c r="D649" s="297"/>
      <c r="E649" s="297"/>
      <c r="F649" s="294"/>
      <c r="G649" s="294"/>
      <c r="H649" s="294"/>
      <c r="I649" s="294"/>
    </row>
    <row r="650" spans="2:9" ht="15.75" customHeight="1" x14ac:dyDescent="0.2">
      <c r="B650" s="297"/>
      <c r="C650" s="297"/>
      <c r="D650" s="297"/>
      <c r="E650" s="297"/>
      <c r="F650" s="294"/>
      <c r="G650" s="294"/>
      <c r="H650" s="294"/>
      <c r="I650" s="294"/>
    </row>
    <row r="651" spans="2:9" ht="15.75" customHeight="1" x14ac:dyDescent="0.2">
      <c r="B651" s="297"/>
      <c r="C651" s="297"/>
      <c r="D651" s="297"/>
      <c r="E651" s="297"/>
      <c r="F651" s="294"/>
      <c r="G651" s="294"/>
      <c r="H651" s="294"/>
      <c r="I651" s="294"/>
    </row>
    <row r="652" spans="2:9" ht="15.75" customHeight="1" x14ac:dyDescent="0.2">
      <c r="B652" s="297"/>
      <c r="C652" s="297"/>
      <c r="D652" s="297"/>
      <c r="E652" s="297"/>
      <c r="F652" s="294"/>
      <c r="G652" s="294"/>
      <c r="H652" s="294"/>
      <c r="I652" s="294"/>
    </row>
    <row r="653" spans="2:9" ht="15.75" customHeight="1" x14ac:dyDescent="0.2">
      <c r="B653" s="297"/>
      <c r="C653" s="297"/>
      <c r="D653" s="297"/>
      <c r="E653" s="297"/>
      <c r="F653" s="294"/>
      <c r="G653" s="294"/>
      <c r="H653" s="294"/>
      <c r="I653" s="294"/>
    </row>
    <row r="654" spans="2:9" ht="15.75" customHeight="1" x14ac:dyDescent="0.2">
      <c r="B654" s="297"/>
      <c r="C654" s="297"/>
      <c r="D654" s="297"/>
      <c r="E654" s="297"/>
      <c r="F654" s="294"/>
      <c r="G654" s="294"/>
      <c r="H654" s="294"/>
      <c r="I654" s="294"/>
    </row>
    <row r="655" spans="2:9" ht="15.75" customHeight="1" x14ac:dyDescent="0.2">
      <c r="B655" s="297"/>
      <c r="C655" s="297"/>
      <c r="D655" s="297"/>
      <c r="E655" s="297"/>
      <c r="F655" s="294"/>
      <c r="G655" s="294"/>
      <c r="H655" s="294"/>
      <c r="I655" s="294"/>
    </row>
    <row r="656" spans="2:9" ht="15.75" customHeight="1" x14ac:dyDescent="0.2">
      <c r="B656" s="297"/>
      <c r="C656" s="297"/>
      <c r="D656" s="297"/>
      <c r="E656" s="297"/>
      <c r="F656" s="294"/>
      <c r="G656" s="294"/>
      <c r="H656" s="294"/>
      <c r="I656" s="294"/>
    </row>
    <row r="657" spans="2:9" ht="15.75" customHeight="1" x14ac:dyDescent="0.2">
      <c r="B657" s="297"/>
      <c r="C657" s="297"/>
      <c r="D657" s="297"/>
      <c r="E657" s="297"/>
      <c r="F657" s="294"/>
      <c r="G657" s="294"/>
      <c r="H657" s="294"/>
      <c r="I657" s="294"/>
    </row>
    <row r="658" spans="2:9" ht="15.75" customHeight="1" x14ac:dyDescent="0.2">
      <c r="B658" s="297"/>
      <c r="C658" s="297"/>
      <c r="D658" s="297"/>
      <c r="E658" s="297"/>
      <c r="F658" s="294"/>
      <c r="G658" s="294"/>
      <c r="H658" s="294"/>
      <c r="I658" s="294"/>
    </row>
    <row r="659" spans="2:9" ht="15.75" customHeight="1" x14ac:dyDescent="0.2">
      <c r="B659" s="297"/>
      <c r="C659" s="297"/>
      <c r="D659" s="297"/>
      <c r="E659" s="297"/>
      <c r="F659" s="294"/>
      <c r="G659" s="294"/>
      <c r="H659" s="294"/>
      <c r="I659" s="294"/>
    </row>
    <row r="660" spans="2:9" ht="15.75" customHeight="1" x14ac:dyDescent="0.2">
      <c r="B660" s="297"/>
      <c r="C660" s="297"/>
      <c r="D660" s="297"/>
      <c r="E660" s="297"/>
      <c r="F660" s="294"/>
      <c r="G660" s="294"/>
      <c r="H660" s="294"/>
      <c r="I660" s="294"/>
    </row>
    <row r="661" spans="2:9" ht="15.75" customHeight="1" x14ac:dyDescent="0.2">
      <c r="B661" s="297"/>
      <c r="C661" s="297"/>
      <c r="D661" s="297"/>
      <c r="E661" s="297"/>
      <c r="F661" s="294"/>
      <c r="G661" s="294"/>
      <c r="H661" s="294"/>
      <c r="I661" s="294"/>
    </row>
    <row r="662" spans="2:9" ht="15.75" customHeight="1" x14ac:dyDescent="0.2">
      <c r="B662" s="297"/>
      <c r="C662" s="297"/>
      <c r="D662" s="297"/>
      <c r="E662" s="297"/>
      <c r="F662" s="294"/>
      <c r="G662" s="294"/>
      <c r="H662" s="294"/>
      <c r="I662" s="294"/>
    </row>
    <row r="663" spans="2:9" ht="15.75" customHeight="1" x14ac:dyDescent="0.2">
      <c r="B663" s="297"/>
      <c r="C663" s="297"/>
      <c r="D663" s="297"/>
      <c r="E663" s="297"/>
      <c r="F663" s="294"/>
      <c r="G663" s="294"/>
      <c r="H663" s="294"/>
      <c r="I663" s="294"/>
    </row>
    <row r="664" spans="2:9" ht="15.75" customHeight="1" x14ac:dyDescent="0.2">
      <c r="B664" s="297"/>
      <c r="C664" s="297"/>
      <c r="D664" s="297"/>
      <c r="E664" s="297"/>
      <c r="F664" s="294"/>
      <c r="G664" s="294"/>
      <c r="H664" s="294"/>
      <c r="I664" s="294"/>
    </row>
    <row r="665" spans="2:9" ht="15.75" customHeight="1" x14ac:dyDescent="0.2">
      <c r="B665" s="297"/>
      <c r="C665" s="297"/>
      <c r="D665" s="297"/>
      <c r="E665" s="297"/>
      <c r="F665" s="294"/>
      <c r="G665" s="294"/>
      <c r="H665" s="294"/>
      <c r="I665" s="294"/>
    </row>
    <row r="666" spans="2:9" ht="15.75" customHeight="1" x14ac:dyDescent="0.2">
      <c r="B666" s="297"/>
      <c r="C666" s="297"/>
      <c r="D666" s="297"/>
      <c r="E666" s="297"/>
      <c r="F666" s="294"/>
      <c r="G666" s="294"/>
      <c r="H666" s="294"/>
      <c r="I666" s="294"/>
    </row>
    <row r="667" spans="2:9" ht="15.75" customHeight="1" x14ac:dyDescent="0.2">
      <c r="B667" s="297"/>
      <c r="C667" s="297"/>
      <c r="D667" s="297"/>
      <c r="E667" s="297"/>
      <c r="F667" s="294"/>
      <c r="G667" s="294"/>
      <c r="H667" s="294"/>
      <c r="I667" s="294"/>
    </row>
    <row r="668" spans="2:9" ht="15.75" customHeight="1" x14ac:dyDescent="0.2">
      <c r="B668" s="297"/>
      <c r="C668" s="297"/>
      <c r="D668" s="297"/>
      <c r="E668" s="297"/>
      <c r="F668" s="294"/>
      <c r="G668" s="294"/>
      <c r="H668" s="294"/>
      <c r="I668" s="294"/>
    </row>
    <row r="669" spans="2:9" ht="15.75" customHeight="1" x14ac:dyDescent="0.2">
      <c r="B669" s="297"/>
      <c r="C669" s="297"/>
      <c r="D669" s="297"/>
      <c r="E669" s="297"/>
      <c r="F669" s="294"/>
      <c r="G669" s="294"/>
      <c r="H669" s="294"/>
      <c r="I669" s="294"/>
    </row>
    <row r="670" spans="2:9" ht="15.75" customHeight="1" x14ac:dyDescent="0.2">
      <c r="B670" s="297"/>
      <c r="C670" s="297"/>
      <c r="D670" s="297"/>
      <c r="E670" s="297"/>
      <c r="F670" s="294"/>
      <c r="G670" s="294"/>
      <c r="H670" s="294"/>
      <c r="I670" s="294"/>
    </row>
    <row r="671" spans="2:9" ht="15.75" customHeight="1" x14ac:dyDescent="0.2">
      <c r="B671" s="297"/>
      <c r="C671" s="297"/>
      <c r="D671" s="297"/>
      <c r="E671" s="297"/>
      <c r="F671" s="294"/>
      <c r="G671" s="294"/>
      <c r="H671" s="294"/>
      <c r="I671" s="294"/>
    </row>
    <row r="672" spans="2:9" ht="15.75" customHeight="1" x14ac:dyDescent="0.2">
      <c r="B672" s="297"/>
      <c r="C672" s="297"/>
      <c r="D672" s="297"/>
      <c r="E672" s="297"/>
      <c r="F672" s="294"/>
      <c r="G672" s="294"/>
      <c r="H672" s="294"/>
      <c r="I672" s="294"/>
    </row>
    <row r="673" spans="2:9" ht="15.75" customHeight="1" x14ac:dyDescent="0.2">
      <c r="B673" s="297"/>
      <c r="C673" s="297"/>
      <c r="D673" s="297"/>
      <c r="E673" s="297"/>
      <c r="F673" s="294"/>
      <c r="G673" s="294"/>
      <c r="H673" s="294"/>
      <c r="I673" s="294"/>
    </row>
    <row r="674" spans="2:9" ht="15.75" customHeight="1" x14ac:dyDescent="0.2">
      <c r="B674" s="297"/>
      <c r="C674" s="297"/>
      <c r="D674" s="297"/>
      <c r="E674" s="297"/>
      <c r="F674" s="294"/>
      <c r="G674" s="294"/>
      <c r="H674" s="294"/>
      <c r="I674" s="294"/>
    </row>
    <row r="675" spans="2:9" ht="15.75" customHeight="1" x14ac:dyDescent="0.2">
      <c r="B675" s="297"/>
      <c r="C675" s="297"/>
      <c r="D675" s="297"/>
      <c r="E675" s="297"/>
      <c r="F675" s="294"/>
      <c r="G675" s="294"/>
      <c r="H675" s="294"/>
      <c r="I675" s="294"/>
    </row>
    <row r="676" spans="2:9" ht="15.75" customHeight="1" x14ac:dyDescent="0.2">
      <c r="B676" s="297"/>
      <c r="C676" s="297"/>
      <c r="D676" s="297"/>
      <c r="E676" s="297"/>
      <c r="F676" s="294"/>
      <c r="G676" s="294"/>
      <c r="H676" s="294"/>
      <c r="I676" s="294"/>
    </row>
    <row r="677" spans="2:9" ht="15.75" customHeight="1" x14ac:dyDescent="0.2">
      <c r="B677" s="297"/>
      <c r="C677" s="297"/>
      <c r="D677" s="297"/>
      <c r="E677" s="297"/>
      <c r="F677" s="294"/>
      <c r="G677" s="294"/>
      <c r="H677" s="294"/>
      <c r="I677" s="294"/>
    </row>
    <row r="678" spans="2:9" ht="15.75" customHeight="1" x14ac:dyDescent="0.2">
      <c r="B678" s="297"/>
      <c r="C678" s="297"/>
      <c r="D678" s="297"/>
      <c r="E678" s="297"/>
      <c r="F678" s="294"/>
      <c r="G678" s="294"/>
      <c r="H678" s="294"/>
      <c r="I678" s="294"/>
    </row>
    <row r="679" spans="2:9" ht="15.75" customHeight="1" x14ac:dyDescent="0.2">
      <c r="B679" s="297"/>
      <c r="C679" s="297"/>
      <c r="D679" s="297"/>
      <c r="E679" s="297"/>
      <c r="F679" s="294"/>
      <c r="G679" s="294"/>
      <c r="H679" s="294"/>
      <c r="I679" s="294"/>
    </row>
    <row r="680" spans="2:9" ht="15.75" customHeight="1" x14ac:dyDescent="0.2">
      <c r="B680" s="297"/>
      <c r="C680" s="297"/>
      <c r="D680" s="297"/>
      <c r="E680" s="297"/>
      <c r="F680" s="294"/>
      <c r="G680" s="294"/>
      <c r="H680" s="294"/>
      <c r="I680" s="294"/>
    </row>
    <row r="681" spans="2:9" ht="15.75" customHeight="1" x14ac:dyDescent="0.2">
      <c r="B681" s="297"/>
      <c r="C681" s="297"/>
      <c r="D681" s="297"/>
      <c r="E681" s="297"/>
      <c r="F681" s="294"/>
      <c r="G681" s="294"/>
      <c r="H681" s="294"/>
      <c r="I681" s="294"/>
    </row>
    <row r="682" spans="2:9" ht="15.75" customHeight="1" x14ac:dyDescent="0.2">
      <c r="B682" s="297"/>
      <c r="C682" s="297"/>
      <c r="D682" s="297"/>
      <c r="E682" s="297"/>
      <c r="F682" s="294"/>
      <c r="G682" s="294"/>
      <c r="H682" s="294"/>
      <c r="I682" s="294"/>
    </row>
    <row r="683" spans="2:9" ht="15.75" customHeight="1" x14ac:dyDescent="0.2">
      <c r="B683" s="297"/>
      <c r="C683" s="297"/>
      <c r="D683" s="297"/>
      <c r="E683" s="297"/>
      <c r="F683" s="294"/>
      <c r="G683" s="294"/>
      <c r="H683" s="294"/>
      <c r="I683" s="294"/>
    </row>
    <row r="684" spans="2:9" ht="15.75" customHeight="1" x14ac:dyDescent="0.2">
      <c r="B684" s="297"/>
      <c r="C684" s="297"/>
      <c r="D684" s="297"/>
      <c r="E684" s="297"/>
      <c r="F684" s="294"/>
      <c r="G684" s="294"/>
      <c r="H684" s="294"/>
      <c r="I684" s="294"/>
    </row>
    <row r="685" spans="2:9" ht="15.75" customHeight="1" x14ac:dyDescent="0.2">
      <c r="B685" s="297"/>
      <c r="C685" s="297"/>
      <c r="D685" s="297"/>
      <c r="E685" s="297"/>
      <c r="F685" s="294"/>
      <c r="G685" s="294"/>
      <c r="H685" s="294"/>
      <c r="I685" s="294"/>
    </row>
    <row r="686" spans="2:9" ht="15.75" customHeight="1" x14ac:dyDescent="0.2">
      <c r="B686" s="297"/>
      <c r="C686" s="297"/>
      <c r="D686" s="297"/>
      <c r="E686" s="297"/>
      <c r="F686" s="294"/>
      <c r="G686" s="294"/>
      <c r="H686" s="294"/>
      <c r="I686" s="294"/>
    </row>
    <row r="687" spans="2:9" ht="15.75" customHeight="1" x14ac:dyDescent="0.2">
      <c r="B687" s="297"/>
      <c r="C687" s="297"/>
      <c r="D687" s="297"/>
      <c r="E687" s="297"/>
      <c r="F687" s="294"/>
      <c r="G687" s="294"/>
      <c r="H687" s="294"/>
      <c r="I687" s="294"/>
    </row>
    <row r="688" spans="2:9" ht="15.75" customHeight="1" x14ac:dyDescent="0.2">
      <c r="B688" s="297"/>
      <c r="C688" s="297"/>
      <c r="D688" s="297"/>
      <c r="E688" s="297"/>
      <c r="F688" s="294"/>
      <c r="G688" s="294"/>
      <c r="H688" s="294"/>
      <c r="I688" s="294"/>
    </row>
    <row r="689" spans="2:9" ht="15.75" customHeight="1" x14ac:dyDescent="0.2">
      <c r="B689" s="297"/>
      <c r="C689" s="297"/>
      <c r="D689" s="297"/>
      <c r="E689" s="297"/>
      <c r="F689" s="294"/>
      <c r="G689" s="294"/>
      <c r="H689" s="294"/>
      <c r="I689" s="294"/>
    </row>
    <row r="690" spans="2:9" ht="15.75" customHeight="1" x14ac:dyDescent="0.2">
      <c r="B690" s="297"/>
      <c r="C690" s="297"/>
      <c r="D690" s="297"/>
      <c r="E690" s="297"/>
      <c r="F690" s="294"/>
      <c r="G690" s="294"/>
      <c r="H690" s="294"/>
      <c r="I690" s="294"/>
    </row>
    <row r="691" spans="2:9" ht="15.75" customHeight="1" x14ac:dyDescent="0.2">
      <c r="B691" s="297"/>
      <c r="C691" s="297"/>
      <c r="D691" s="297"/>
      <c r="E691" s="297"/>
      <c r="F691" s="294"/>
      <c r="G691" s="294"/>
      <c r="H691" s="294"/>
      <c r="I691" s="294"/>
    </row>
    <row r="692" spans="2:9" ht="15.75" customHeight="1" x14ac:dyDescent="0.2">
      <c r="B692" s="297"/>
      <c r="C692" s="297"/>
      <c r="D692" s="297"/>
      <c r="E692" s="297"/>
      <c r="F692" s="294"/>
      <c r="G692" s="294"/>
      <c r="H692" s="294"/>
      <c r="I692" s="294"/>
    </row>
    <row r="693" spans="2:9" ht="15.75" customHeight="1" x14ac:dyDescent="0.2">
      <c r="B693" s="297"/>
      <c r="C693" s="297"/>
      <c r="D693" s="297"/>
      <c r="E693" s="297"/>
      <c r="F693" s="294"/>
      <c r="G693" s="294"/>
      <c r="H693" s="294"/>
      <c r="I693" s="294"/>
    </row>
    <row r="694" spans="2:9" ht="15.75" customHeight="1" x14ac:dyDescent="0.2">
      <c r="B694" s="297"/>
      <c r="C694" s="297"/>
      <c r="D694" s="297"/>
      <c r="E694" s="297"/>
      <c r="F694" s="294"/>
      <c r="G694" s="294"/>
      <c r="H694" s="294"/>
      <c r="I694" s="294"/>
    </row>
    <row r="695" spans="2:9" ht="15.75" customHeight="1" x14ac:dyDescent="0.2">
      <c r="B695" s="297"/>
      <c r="C695" s="297"/>
      <c r="D695" s="297"/>
      <c r="E695" s="297"/>
      <c r="F695" s="294"/>
      <c r="G695" s="294"/>
      <c r="H695" s="294"/>
      <c r="I695" s="294"/>
    </row>
    <row r="696" spans="2:9" ht="15.75" customHeight="1" x14ac:dyDescent="0.2">
      <c r="B696" s="297"/>
      <c r="C696" s="297"/>
      <c r="D696" s="297"/>
      <c r="E696" s="297"/>
      <c r="F696" s="294"/>
      <c r="G696" s="294"/>
      <c r="H696" s="294"/>
      <c r="I696" s="294"/>
    </row>
    <row r="697" spans="2:9" ht="15.75" customHeight="1" x14ac:dyDescent="0.2">
      <c r="B697" s="297"/>
      <c r="C697" s="297"/>
      <c r="D697" s="297"/>
      <c r="E697" s="297"/>
      <c r="F697" s="294"/>
      <c r="G697" s="294"/>
      <c r="H697" s="294"/>
      <c r="I697" s="294"/>
    </row>
    <row r="698" spans="2:9" ht="15.75" customHeight="1" x14ac:dyDescent="0.2">
      <c r="B698" s="297"/>
      <c r="C698" s="297"/>
      <c r="D698" s="297"/>
      <c r="E698" s="297"/>
      <c r="F698" s="294"/>
      <c r="G698" s="294"/>
      <c r="H698" s="294"/>
      <c r="I698" s="294"/>
    </row>
    <row r="699" spans="2:9" ht="15.75" customHeight="1" x14ac:dyDescent="0.2">
      <c r="B699" s="297"/>
      <c r="C699" s="297"/>
      <c r="D699" s="297"/>
      <c r="E699" s="297"/>
      <c r="F699" s="294"/>
      <c r="G699" s="294"/>
      <c r="H699" s="294"/>
      <c r="I699" s="294"/>
    </row>
    <row r="700" spans="2:9" ht="15.75" customHeight="1" x14ac:dyDescent="0.2">
      <c r="B700" s="297"/>
      <c r="C700" s="297"/>
      <c r="D700" s="297"/>
      <c r="E700" s="297"/>
      <c r="F700" s="294"/>
      <c r="G700" s="294"/>
      <c r="H700" s="294"/>
      <c r="I700" s="294"/>
    </row>
    <row r="701" spans="2:9" ht="15.75" customHeight="1" x14ac:dyDescent="0.2">
      <c r="B701" s="297"/>
      <c r="C701" s="297"/>
      <c r="D701" s="297"/>
      <c r="E701" s="297"/>
      <c r="F701" s="294"/>
      <c r="G701" s="294"/>
      <c r="H701" s="294"/>
      <c r="I701" s="294"/>
    </row>
    <row r="702" spans="2:9" ht="15.75" customHeight="1" x14ac:dyDescent="0.2">
      <c r="B702" s="297"/>
      <c r="C702" s="297"/>
      <c r="D702" s="297"/>
      <c r="E702" s="297"/>
      <c r="F702" s="294"/>
      <c r="G702" s="294"/>
      <c r="H702" s="294"/>
      <c r="I702" s="294"/>
    </row>
    <row r="703" spans="2:9" ht="15.75" customHeight="1" x14ac:dyDescent="0.2">
      <c r="B703" s="297"/>
      <c r="C703" s="297"/>
      <c r="D703" s="297"/>
      <c r="E703" s="297"/>
      <c r="F703" s="294"/>
      <c r="G703" s="294"/>
      <c r="H703" s="294"/>
      <c r="I703" s="294"/>
    </row>
    <row r="704" spans="2:9" ht="15.75" customHeight="1" x14ac:dyDescent="0.2">
      <c r="B704" s="297"/>
      <c r="C704" s="297"/>
      <c r="D704" s="297"/>
      <c r="E704" s="297"/>
      <c r="F704" s="294"/>
      <c r="G704" s="294"/>
      <c r="H704" s="294"/>
      <c r="I704" s="294"/>
    </row>
    <row r="705" spans="2:9" ht="15.75" customHeight="1" x14ac:dyDescent="0.2">
      <c r="B705" s="297"/>
      <c r="C705" s="297"/>
      <c r="D705" s="297"/>
      <c r="E705" s="297"/>
      <c r="F705" s="294"/>
      <c r="G705" s="294"/>
      <c r="H705" s="294"/>
      <c r="I705" s="294"/>
    </row>
    <row r="706" spans="2:9" ht="15.75" customHeight="1" x14ac:dyDescent="0.2">
      <c r="B706" s="297"/>
      <c r="C706" s="297"/>
      <c r="D706" s="297"/>
      <c r="E706" s="297"/>
      <c r="F706" s="294"/>
      <c r="G706" s="294"/>
      <c r="H706" s="294"/>
      <c r="I706" s="294"/>
    </row>
    <row r="707" spans="2:9" ht="15.75" customHeight="1" x14ac:dyDescent="0.2">
      <c r="B707" s="297"/>
      <c r="C707" s="297"/>
      <c r="D707" s="297"/>
      <c r="E707" s="297"/>
      <c r="F707" s="294"/>
      <c r="G707" s="294"/>
      <c r="H707" s="294"/>
      <c r="I707" s="294"/>
    </row>
    <row r="708" spans="2:9" ht="15.75" customHeight="1" x14ac:dyDescent="0.2">
      <c r="B708" s="297"/>
      <c r="C708" s="297"/>
      <c r="D708" s="297"/>
      <c r="E708" s="297"/>
      <c r="F708" s="294"/>
      <c r="G708" s="294"/>
      <c r="H708" s="294"/>
      <c r="I708" s="294"/>
    </row>
    <row r="709" spans="2:9" ht="15.75" customHeight="1" x14ac:dyDescent="0.2">
      <c r="B709" s="297"/>
      <c r="C709" s="297"/>
      <c r="D709" s="297"/>
      <c r="E709" s="297"/>
      <c r="F709" s="294"/>
      <c r="G709" s="294"/>
      <c r="H709" s="294"/>
      <c r="I709" s="294"/>
    </row>
    <row r="710" spans="2:9" ht="15.75" customHeight="1" x14ac:dyDescent="0.2">
      <c r="B710" s="297"/>
      <c r="C710" s="297"/>
      <c r="D710" s="297"/>
      <c r="E710" s="297"/>
      <c r="F710" s="294"/>
      <c r="G710" s="294"/>
      <c r="H710" s="294"/>
      <c r="I710" s="294"/>
    </row>
    <row r="711" spans="2:9" ht="15.75" customHeight="1" x14ac:dyDescent="0.2">
      <c r="B711" s="297"/>
      <c r="C711" s="297"/>
      <c r="D711" s="297"/>
      <c r="E711" s="297"/>
      <c r="F711" s="294"/>
      <c r="G711" s="294"/>
      <c r="H711" s="294"/>
      <c r="I711" s="294"/>
    </row>
    <row r="712" spans="2:9" ht="15.75" customHeight="1" x14ac:dyDescent="0.2">
      <c r="B712" s="297"/>
      <c r="C712" s="297"/>
      <c r="D712" s="297"/>
      <c r="E712" s="297"/>
      <c r="F712" s="294"/>
      <c r="G712" s="294"/>
      <c r="H712" s="294"/>
      <c r="I712" s="294"/>
    </row>
    <row r="713" spans="2:9" ht="15.75" customHeight="1" x14ac:dyDescent="0.2">
      <c r="B713" s="297"/>
      <c r="C713" s="297"/>
      <c r="D713" s="297"/>
      <c r="E713" s="297"/>
      <c r="F713" s="294"/>
      <c r="G713" s="294"/>
      <c r="H713" s="294"/>
      <c r="I713" s="294"/>
    </row>
    <row r="714" spans="2:9" ht="15.75" customHeight="1" x14ac:dyDescent="0.2">
      <c r="B714" s="297"/>
      <c r="C714" s="297"/>
      <c r="D714" s="297"/>
      <c r="E714" s="297"/>
      <c r="F714" s="294"/>
      <c r="G714" s="294"/>
      <c r="H714" s="294"/>
      <c r="I714" s="294"/>
    </row>
    <row r="715" spans="2:9" ht="15.75" customHeight="1" x14ac:dyDescent="0.2">
      <c r="B715" s="297"/>
      <c r="C715" s="297"/>
      <c r="D715" s="297"/>
      <c r="E715" s="297"/>
      <c r="F715" s="294"/>
      <c r="G715" s="294"/>
      <c r="H715" s="294"/>
      <c r="I715" s="294"/>
    </row>
    <row r="716" spans="2:9" ht="15.75" customHeight="1" x14ac:dyDescent="0.2">
      <c r="B716" s="297"/>
      <c r="C716" s="297"/>
      <c r="D716" s="297"/>
      <c r="E716" s="297"/>
      <c r="F716" s="294"/>
      <c r="G716" s="294"/>
      <c r="H716" s="294"/>
      <c r="I716" s="294"/>
    </row>
    <row r="717" spans="2:9" ht="15.75" customHeight="1" x14ac:dyDescent="0.2">
      <c r="B717" s="297"/>
      <c r="C717" s="297"/>
      <c r="D717" s="297"/>
      <c r="E717" s="297"/>
      <c r="F717" s="294"/>
      <c r="G717" s="294"/>
      <c r="H717" s="294"/>
      <c r="I717" s="294"/>
    </row>
    <row r="718" spans="2:9" ht="15.75" customHeight="1" x14ac:dyDescent="0.2">
      <c r="B718" s="297"/>
      <c r="C718" s="297"/>
      <c r="D718" s="297"/>
      <c r="E718" s="297"/>
      <c r="F718" s="294"/>
      <c r="G718" s="294"/>
      <c r="H718" s="294"/>
      <c r="I718" s="294"/>
    </row>
    <row r="719" spans="2:9" ht="15.75" customHeight="1" x14ac:dyDescent="0.2">
      <c r="B719" s="297"/>
      <c r="C719" s="297"/>
      <c r="D719" s="297"/>
      <c r="E719" s="297"/>
      <c r="F719" s="294"/>
      <c r="G719" s="294"/>
      <c r="H719" s="294"/>
      <c r="I719" s="294"/>
    </row>
    <row r="720" spans="2:9" ht="15.75" customHeight="1" x14ac:dyDescent="0.2">
      <c r="B720" s="297"/>
      <c r="C720" s="297"/>
      <c r="D720" s="297"/>
      <c r="E720" s="297"/>
      <c r="F720" s="294"/>
      <c r="G720" s="294"/>
      <c r="H720" s="294"/>
      <c r="I720" s="294"/>
    </row>
    <row r="721" spans="2:9" ht="15.75" customHeight="1" x14ac:dyDescent="0.2">
      <c r="B721" s="297"/>
      <c r="C721" s="297"/>
      <c r="D721" s="297"/>
      <c r="E721" s="297"/>
      <c r="F721" s="294"/>
      <c r="G721" s="294"/>
      <c r="H721" s="294"/>
      <c r="I721" s="294"/>
    </row>
    <row r="722" spans="2:9" ht="15.75" customHeight="1" x14ac:dyDescent="0.2">
      <c r="B722" s="297"/>
      <c r="C722" s="297"/>
      <c r="D722" s="297"/>
      <c r="E722" s="297"/>
      <c r="F722" s="294"/>
      <c r="G722" s="294"/>
      <c r="H722" s="294"/>
      <c r="I722" s="294"/>
    </row>
    <row r="723" spans="2:9" ht="15.75" customHeight="1" x14ac:dyDescent="0.2">
      <c r="B723" s="297"/>
      <c r="C723" s="297"/>
      <c r="D723" s="297"/>
      <c r="E723" s="297"/>
      <c r="F723" s="294"/>
      <c r="G723" s="294"/>
      <c r="H723" s="294"/>
      <c r="I723" s="294"/>
    </row>
    <row r="724" spans="2:9" ht="15.75" customHeight="1" x14ac:dyDescent="0.2">
      <c r="B724" s="297"/>
      <c r="C724" s="297"/>
      <c r="D724" s="297"/>
      <c r="E724" s="297"/>
      <c r="F724" s="294"/>
      <c r="G724" s="294"/>
      <c r="H724" s="294"/>
      <c r="I724" s="294"/>
    </row>
    <row r="725" spans="2:9" ht="15.75" customHeight="1" x14ac:dyDescent="0.2">
      <c r="B725" s="297"/>
      <c r="C725" s="297"/>
      <c r="D725" s="297"/>
      <c r="E725" s="297"/>
      <c r="F725" s="294"/>
      <c r="G725" s="294"/>
      <c r="H725" s="294"/>
      <c r="I725" s="294"/>
    </row>
    <row r="726" spans="2:9" ht="15.75" customHeight="1" x14ac:dyDescent="0.2">
      <c r="B726" s="297"/>
      <c r="C726" s="297"/>
      <c r="D726" s="297"/>
      <c r="E726" s="297"/>
      <c r="F726" s="294"/>
      <c r="G726" s="294"/>
      <c r="H726" s="294"/>
      <c r="I726" s="294"/>
    </row>
    <row r="727" spans="2:9" ht="15.75" customHeight="1" x14ac:dyDescent="0.2">
      <c r="B727" s="297"/>
      <c r="C727" s="297"/>
      <c r="D727" s="297"/>
      <c r="E727" s="297"/>
      <c r="F727" s="294"/>
      <c r="G727" s="294"/>
      <c r="H727" s="294"/>
      <c r="I727" s="294"/>
    </row>
    <row r="728" spans="2:9" ht="15.75" customHeight="1" x14ac:dyDescent="0.2">
      <c r="B728" s="297"/>
      <c r="C728" s="297"/>
      <c r="D728" s="297"/>
      <c r="E728" s="297"/>
      <c r="F728" s="294"/>
      <c r="G728" s="294"/>
      <c r="H728" s="294"/>
      <c r="I728" s="294"/>
    </row>
    <row r="729" spans="2:9" ht="15.75" customHeight="1" x14ac:dyDescent="0.2">
      <c r="B729" s="297"/>
      <c r="C729" s="297"/>
      <c r="D729" s="297"/>
      <c r="E729" s="297"/>
      <c r="F729" s="294"/>
      <c r="G729" s="294"/>
      <c r="H729" s="294"/>
      <c r="I729" s="294"/>
    </row>
    <row r="730" spans="2:9" ht="15.75" customHeight="1" x14ac:dyDescent="0.2">
      <c r="B730" s="297"/>
      <c r="C730" s="297"/>
      <c r="D730" s="297"/>
      <c r="E730" s="297"/>
      <c r="F730" s="294"/>
      <c r="G730" s="294"/>
      <c r="H730" s="294"/>
      <c r="I730" s="294"/>
    </row>
    <row r="731" spans="2:9" ht="15.75" customHeight="1" x14ac:dyDescent="0.2">
      <c r="B731" s="297"/>
      <c r="C731" s="297"/>
      <c r="D731" s="297"/>
      <c r="E731" s="297"/>
      <c r="F731" s="294"/>
      <c r="G731" s="294"/>
      <c r="H731" s="294"/>
      <c r="I731" s="294"/>
    </row>
    <row r="732" spans="2:9" ht="15.75" customHeight="1" x14ac:dyDescent="0.2">
      <c r="B732" s="297"/>
      <c r="C732" s="297"/>
      <c r="D732" s="297"/>
      <c r="E732" s="297"/>
      <c r="F732" s="294"/>
      <c r="G732" s="294"/>
      <c r="H732" s="294"/>
      <c r="I732" s="294"/>
    </row>
    <row r="733" spans="2:9" ht="15.75" customHeight="1" x14ac:dyDescent="0.2">
      <c r="B733" s="297"/>
      <c r="C733" s="297"/>
      <c r="D733" s="297"/>
      <c r="E733" s="297"/>
      <c r="F733" s="294"/>
      <c r="G733" s="294"/>
      <c r="H733" s="294"/>
      <c r="I733" s="294"/>
    </row>
    <row r="734" spans="2:9" ht="15.75" customHeight="1" x14ac:dyDescent="0.2">
      <c r="B734" s="297"/>
      <c r="C734" s="297"/>
      <c r="D734" s="297"/>
      <c r="E734" s="297"/>
      <c r="F734" s="294"/>
      <c r="G734" s="294"/>
      <c r="H734" s="294"/>
      <c r="I734" s="294"/>
    </row>
    <row r="735" spans="2:9" ht="15.75" customHeight="1" x14ac:dyDescent="0.2">
      <c r="B735" s="297"/>
      <c r="C735" s="297"/>
      <c r="D735" s="297"/>
      <c r="E735" s="297"/>
      <c r="F735" s="294"/>
      <c r="G735" s="294"/>
      <c r="H735" s="294"/>
      <c r="I735" s="294"/>
    </row>
    <row r="736" spans="2:9" ht="15.75" customHeight="1" x14ac:dyDescent="0.2">
      <c r="B736" s="297"/>
      <c r="C736" s="297"/>
      <c r="D736" s="297"/>
      <c r="E736" s="297"/>
      <c r="F736" s="294"/>
      <c r="G736" s="294"/>
      <c r="H736" s="294"/>
      <c r="I736" s="294"/>
    </row>
    <row r="737" spans="2:9" ht="15.75" customHeight="1" x14ac:dyDescent="0.2">
      <c r="B737" s="297"/>
      <c r="C737" s="297"/>
      <c r="D737" s="297"/>
      <c r="E737" s="297"/>
      <c r="F737" s="294"/>
      <c r="G737" s="294"/>
      <c r="H737" s="294"/>
      <c r="I737" s="294"/>
    </row>
    <row r="738" spans="2:9" ht="15.75" customHeight="1" x14ac:dyDescent="0.2">
      <c r="B738" s="297"/>
      <c r="C738" s="297"/>
      <c r="D738" s="297"/>
      <c r="E738" s="297"/>
      <c r="F738" s="294"/>
      <c r="G738" s="294"/>
      <c r="H738" s="294"/>
      <c r="I738" s="294"/>
    </row>
    <row r="739" spans="2:9" ht="15.75" customHeight="1" x14ac:dyDescent="0.2">
      <c r="B739" s="297"/>
      <c r="C739" s="297"/>
      <c r="D739" s="297"/>
      <c r="E739" s="297"/>
      <c r="F739" s="294"/>
      <c r="G739" s="294"/>
      <c r="H739" s="294"/>
      <c r="I739" s="294"/>
    </row>
    <row r="740" spans="2:9" ht="15.75" customHeight="1" x14ac:dyDescent="0.2">
      <c r="B740" s="297"/>
      <c r="C740" s="297"/>
      <c r="D740" s="297"/>
      <c r="E740" s="297"/>
      <c r="F740" s="294"/>
      <c r="G740" s="294"/>
      <c r="H740" s="294"/>
      <c r="I740" s="294"/>
    </row>
    <row r="741" spans="2:9" ht="15.75" customHeight="1" x14ac:dyDescent="0.2">
      <c r="B741" s="297"/>
      <c r="C741" s="297"/>
      <c r="D741" s="297"/>
      <c r="E741" s="297"/>
      <c r="F741" s="294"/>
      <c r="G741" s="294"/>
      <c r="H741" s="294"/>
      <c r="I741" s="294"/>
    </row>
    <row r="742" spans="2:9" ht="15.75" customHeight="1" x14ac:dyDescent="0.2">
      <c r="B742" s="297"/>
      <c r="C742" s="297"/>
      <c r="D742" s="297"/>
      <c r="E742" s="297"/>
      <c r="F742" s="294"/>
      <c r="G742" s="294"/>
      <c r="H742" s="294"/>
      <c r="I742" s="294"/>
    </row>
    <row r="743" spans="2:9" ht="15.75" customHeight="1" x14ac:dyDescent="0.2">
      <c r="B743" s="297"/>
      <c r="C743" s="297"/>
      <c r="D743" s="297"/>
      <c r="E743" s="297"/>
      <c r="F743" s="294"/>
      <c r="G743" s="294"/>
      <c r="H743" s="294"/>
      <c r="I743" s="294"/>
    </row>
    <row r="744" spans="2:9" ht="15.75" customHeight="1" x14ac:dyDescent="0.2">
      <c r="B744" s="297"/>
      <c r="C744" s="297"/>
      <c r="D744" s="297"/>
      <c r="E744" s="297"/>
      <c r="F744" s="294"/>
      <c r="G744" s="294"/>
      <c r="H744" s="294"/>
      <c r="I744" s="294"/>
    </row>
    <row r="745" spans="2:9" ht="15.75" customHeight="1" x14ac:dyDescent="0.2">
      <c r="B745" s="297"/>
      <c r="C745" s="297"/>
      <c r="D745" s="297"/>
      <c r="E745" s="297"/>
      <c r="F745" s="294"/>
      <c r="G745" s="294"/>
      <c r="H745" s="294"/>
      <c r="I745" s="294"/>
    </row>
    <row r="746" spans="2:9" ht="15.75" customHeight="1" x14ac:dyDescent="0.2">
      <c r="B746" s="297"/>
      <c r="C746" s="297"/>
      <c r="D746" s="297"/>
      <c r="E746" s="297"/>
      <c r="F746" s="294"/>
      <c r="G746" s="294"/>
      <c r="H746" s="294"/>
      <c r="I746" s="294"/>
    </row>
    <row r="747" spans="2:9" ht="15.75" customHeight="1" x14ac:dyDescent="0.2">
      <c r="B747" s="297"/>
      <c r="C747" s="297"/>
      <c r="D747" s="297"/>
      <c r="E747" s="297"/>
      <c r="F747" s="294"/>
      <c r="G747" s="294"/>
      <c r="H747" s="294"/>
      <c r="I747" s="294"/>
    </row>
    <row r="748" spans="2:9" ht="15.75" customHeight="1" x14ac:dyDescent="0.2">
      <c r="B748" s="297"/>
      <c r="C748" s="297"/>
      <c r="D748" s="297"/>
      <c r="E748" s="297"/>
      <c r="F748" s="294"/>
      <c r="G748" s="294"/>
      <c r="H748" s="294"/>
      <c r="I748" s="294"/>
    </row>
    <row r="749" spans="2:9" ht="15.75" customHeight="1" x14ac:dyDescent="0.2">
      <c r="B749" s="297"/>
      <c r="C749" s="297"/>
      <c r="D749" s="297"/>
      <c r="E749" s="297"/>
      <c r="F749" s="294"/>
      <c r="G749" s="294"/>
      <c r="H749" s="294"/>
      <c r="I749" s="294"/>
    </row>
    <row r="750" spans="2:9" ht="15.75" customHeight="1" x14ac:dyDescent="0.2">
      <c r="B750" s="297"/>
      <c r="C750" s="297"/>
      <c r="D750" s="297"/>
      <c r="E750" s="297"/>
      <c r="F750" s="294"/>
      <c r="G750" s="294"/>
      <c r="H750" s="294"/>
      <c r="I750" s="294"/>
    </row>
    <row r="751" spans="2:9" ht="15.75" customHeight="1" x14ac:dyDescent="0.2">
      <c r="B751" s="297"/>
      <c r="C751" s="297"/>
      <c r="D751" s="297"/>
      <c r="E751" s="297"/>
      <c r="F751" s="294"/>
      <c r="G751" s="294"/>
      <c r="H751" s="294"/>
      <c r="I751" s="294"/>
    </row>
    <row r="752" spans="2:9" ht="15.75" customHeight="1" x14ac:dyDescent="0.2">
      <c r="B752" s="297"/>
      <c r="C752" s="297"/>
      <c r="D752" s="297"/>
      <c r="E752" s="297"/>
      <c r="F752" s="294"/>
      <c r="G752" s="294"/>
      <c r="H752" s="294"/>
      <c r="I752" s="294"/>
    </row>
    <row r="753" spans="2:9" ht="15.75" customHeight="1" x14ac:dyDescent="0.2">
      <c r="B753" s="297"/>
      <c r="C753" s="297"/>
      <c r="D753" s="297"/>
      <c r="E753" s="297"/>
      <c r="F753" s="294"/>
      <c r="G753" s="294"/>
      <c r="H753" s="294"/>
      <c r="I753" s="294"/>
    </row>
    <row r="754" spans="2:9" ht="15.75" customHeight="1" x14ac:dyDescent="0.2">
      <c r="B754" s="297"/>
      <c r="C754" s="297"/>
      <c r="D754" s="297"/>
      <c r="E754" s="297"/>
      <c r="F754" s="294"/>
      <c r="G754" s="294"/>
      <c r="H754" s="294"/>
      <c r="I754" s="294"/>
    </row>
    <row r="755" spans="2:9" ht="15.75" customHeight="1" x14ac:dyDescent="0.2">
      <c r="B755" s="297"/>
      <c r="C755" s="297"/>
      <c r="D755" s="297"/>
      <c r="E755" s="297"/>
      <c r="F755" s="294"/>
      <c r="G755" s="294"/>
      <c r="H755" s="294"/>
      <c r="I755" s="294"/>
    </row>
    <row r="756" spans="2:9" ht="15.75" customHeight="1" x14ac:dyDescent="0.2">
      <c r="B756" s="297"/>
      <c r="C756" s="297"/>
      <c r="D756" s="297"/>
      <c r="E756" s="297"/>
      <c r="F756" s="294"/>
      <c r="G756" s="294"/>
      <c r="H756" s="294"/>
      <c r="I756" s="294"/>
    </row>
    <row r="757" spans="2:9" ht="15.75" customHeight="1" x14ac:dyDescent="0.2">
      <c r="B757" s="297"/>
      <c r="C757" s="297"/>
      <c r="D757" s="297"/>
      <c r="E757" s="297"/>
      <c r="F757" s="294"/>
      <c r="G757" s="294"/>
      <c r="H757" s="294"/>
      <c r="I757" s="294"/>
    </row>
    <row r="758" spans="2:9" ht="15.75" customHeight="1" x14ac:dyDescent="0.2">
      <c r="B758" s="297"/>
      <c r="C758" s="297"/>
      <c r="D758" s="297"/>
      <c r="E758" s="297"/>
      <c r="F758" s="294"/>
      <c r="G758" s="294"/>
      <c r="H758" s="294"/>
      <c r="I758" s="294"/>
    </row>
    <row r="759" spans="2:9" ht="15.75" customHeight="1" x14ac:dyDescent="0.2">
      <c r="B759" s="297"/>
      <c r="C759" s="297"/>
      <c r="D759" s="297"/>
      <c r="E759" s="297"/>
      <c r="F759" s="294"/>
      <c r="G759" s="294"/>
      <c r="H759" s="294"/>
      <c r="I759" s="294"/>
    </row>
    <row r="760" spans="2:9" ht="15.75" customHeight="1" x14ac:dyDescent="0.2">
      <c r="B760" s="297"/>
      <c r="C760" s="297"/>
      <c r="D760" s="297"/>
      <c r="E760" s="297"/>
      <c r="F760" s="294"/>
      <c r="G760" s="294"/>
      <c r="H760" s="294"/>
      <c r="I760" s="294"/>
    </row>
    <row r="761" spans="2:9" ht="15.75" customHeight="1" x14ac:dyDescent="0.2">
      <c r="B761" s="297"/>
      <c r="C761" s="297"/>
      <c r="D761" s="297"/>
      <c r="E761" s="297"/>
      <c r="F761" s="294"/>
      <c r="G761" s="294"/>
      <c r="H761" s="294"/>
      <c r="I761" s="294"/>
    </row>
    <row r="762" spans="2:9" ht="15.75" customHeight="1" x14ac:dyDescent="0.2">
      <c r="B762" s="297"/>
      <c r="C762" s="297"/>
      <c r="D762" s="297"/>
      <c r="E762" s="297"/>
      <c r="F762" s="294"/>
      <c r="G762" s="294"/>
      <c r="H762" s="294"/>
      <c r="I762" s="294"/>
    </row>
    <row r="763" spans="2:9" ht="15.75" customHeight="1" x14ac:dyDescent="0.2">
      <c r="B763" s="297"/>
      <c r="C763" s="297"/>
      <c r="D763" s="297"/>
      <c r="E763" s="297"/>
      <c r="F763" s="294"/>
      <c r="G763" s="294"/>
      <c r="H763" s="294"/>
      <c r="I763" s="294"/>
    </row>
    <row r="764" spans="2:9" ht="15.75" customHeight="1" x14ac:dyDescent="0.2">
      <c r="B764" s="297"/>
      <c r="C764" s="297"/>
      <c r="D764" s="297"/>
      <c r="E764" s="297"/>
      <c r="F764" s="294"/>
      <c r="G764" s="294"/>
      <c r="H764" s="294"/>
      <c r="I764" s="294"/>
    </row>
    <row r="765" spans="2:9" ht="15.75" customHeight="1" x14ac:dyDescent="0.2">
      <c r="B765" s="297"/>
      <c r="C765" s="297"/>
      <c r="D765" s="297"/>
      <c r="E765" s="297"/>
      <c r="F765" s="294"/>
      <c r="G765" s="294"/>
      <c r="H765" s="294"/>
      <c r="I765" s="294"/>
    </row>
    <row r="766" spans="2:9" ht="15.75" customHeight="1" x14ac:dyDescent="0.2">
      <c r="B766" s="297"/>
      <c r="C766" s="297"/>
      <c r="D766" s="297"/>
      <c r="E766" s="297"/>
      <c r="F766" s="294"/>
      <c r="G766" s="294"/>
      <c r="H766" s="294"/>
      <c r="I766" s="294"/>
    </row>
    <row r="767" spans="2:9" ht="15.75" customHeight="1" x14ac:dyDescent="0.2">
      <c r="B767" s="297"/>
      <c r="C767" s="297"/>
      <c r="D767" s="297"/>
      <c r="E767" s="297"/>
      <c r="F767" s="294"/>
      <c r="G767" s="294"/>
      <c r="H767" s="294"/>
      <c r="I767" s="294"/>
    </row>
    <row r="768" spans="2:9" ht="15.75" customHeight="1" x14ac:dyDescent="0.2">
      <c r="B768" s="297"/>
      <c r="C768" s="297"/>
      <c r="D768" s="297"/>
      <c r="E768" s="297"/>
      <c r="F768" s="294"/>
      <c r="G768" s="294"/>
      <c r="H768" s="294"/>
      <c r="I768" s="294"/>
    </row>
    <row r="769" spans="2:9" ht="15.75" customHeight="1" x14ac:dyDescent="0.2">
      <c r="B769" s="297"/>
      <c r="C769" s="297"/>
      <c r="D769" s="297"/>
      <c r="E769" s="297"/>
      <c r="F769" s="294"/>
      <c r="G769" s="294"/>
      <c r="H769" s="294"/>
      <c r="I769" s="294"/>
    </row>
    <row r="770" spans="2:9" ht="15.75" customHeight="1" x14ac:dyDescent="0.2">
      <c r="B770" s="297"/>
      <c r="C770" s="297"/>
      <c r="D770" s="297"/>
      <c r="E770" s="297"/>
      <c r="F770" s="294"/>
      <c r="G770" s="294"/>
      <c r="H770" s="294"/>
      <c r="I770" s="294"/>
    </row>
    <row r="771" spans="2:9" ht="15.75" customHeight="1" x14ac:dyDescent="0.2">
      <c r="B771" s="297"/>
      <c r="C771" s="297"/>
      <c r="D771" s="297"/>
      <c r="E771" s="297"/>
      <c r="F771" s="294"/>
      <c r="G771" s="294"/>
      <c r="H771" s="294"/>
      <c r="I771" s="294"/>
    </row>
    <row r="772" spans="2:9" ht="15.75" customHeight="1" x14ac:dyDescent="0.2">
      <c r="B772" s="297"/>
      <c r="C772" s="297"/>
      <c r="D772" s="297"/>
      <c r="E772" s="297"/>
      <c r="F772" s="294"/>
      <c r="G772" s="294"/>
      <c r="H772" s="294"/>
      <c r="I772" s="294"/>
    </row>
    <row r="773" spans="2:9" ht="15.75" customHeight="1" x14ac:dyDescent="0.2">
      <c r="B773" s="297"/>
      <c r="C773" s="297"/>
      <c r="D773" s="297"/>
      <c r="E773" s="297"/>
      <c r="F773" s="294"/>
      <c r="G773" s="294"/>
      <c r="H773" s="294"/>
      <c r="I773" s="294"/>
    </row>
    <row r="774" spans="2:9" ht="15.75" customHeight="1" x14ac:dyDescent="0.2">
      <c r="B774" s="297"/>
      <c r="C774" s="297"/>
      <c r="D774" s="297"/>
      <c r="E774" s="297"/>
      <c r="F774" s="294"/>
      <c r="G774" s="294"/>
      <c r="H774" s="294"/>
      <c r="I774" s="294"/>
    </row>
    <row r="775" spans="2:9" ht="15.75" customHeight="1" x14ac:dyDescent="0.2">
      <c r="B775" s="297"/>
      <c r="C775" s="297"/>
      <c r="D775" s="297"/>
      <c r="E775" s="297"/>
      <c r="F775" s="294"/>
      <c r="G775" s="294"/>
      <c r="H775" s="294"/>
      <c r="I775" s="294"/>
    </row>
    <row r="776" spans="2:9" ht="15.75" customHeight="1" x14ac:dyDescent="0.2">
      <c r="B776" s="297"/>
      <c r="C776" s="297"/>
      <c r="D776" s="297"/>
      <c r="E776" s="297"/>
      <c r="F776" s="294"/>
      <c r="G776" s="294"/>
      <c r="H776" s="294"/>
      <c r="I776" s="294"/>
    </row>
    <row r="777" spans="2:9" ht="15.75" customHeight="1" x14ac:dyDescent="0.2">
      <c r="B777" s="297"/>
      <c r="C777" s="297"/>
      <c r="D777" s="297"/>
      <c r="E777" s="297"/>
      <c r="F777" s="294"/>
      <c r="G777" s="294"/>
      <c r="H777" s="294"/>
      <c r="I777" s="294"/>
    </row>
    <row r="778" spans="2:9" ht="15.75" customHeight="1" x14ac:dyDescent="0.2">
      <c r="B778" s="297"/>
      <c r="C778" s="297"/>
      <c r="D778" s="297"/>
      <c r="E778" s="297"/>
      <c r="F778" s="294"/>
      <c r="G778" s="294"/>
      <c r="H778" s="294"/>
      <c r="I778" s="294"/>
    </row>
    <row r="779" spans="2:9" ht="15.75" customHeight="1" x14ac:dyDescent="0.2">
      <c r="B779" s="297"/>
      <c r="C779" s="297"/>
      <c r="D779" s="297"/>
      <c r="E779" s="297"/>
      <c r="F779" s="294"/>
      <c r="G779" s="294"/>
      <c r="H779" s="294"/>
      <c r="I779" s="294"/>
    </row>
    <row r="780" spans="2:9" ht="15.75" customHeight="1" x14ac:dyDescent="0.2">
      <c r="B780" s="297"/>
      <c r="C780" s="297"/>
      <c r="D780" s="297"/>
      <c r="E780" s="297"/>
      <c r="F780" s="294"/>
      <c r="G780" s="294"/>
      <c r="H780" s="294"/>
      <c r="I780" s="294"/>
    </row>
    <row r="781" spans="2:9" ht="15.75" customHeight="1" x14ac:dyDescent="0.2">
      <c r="B781" s="297"/>
      <c r="C781" s="297"/>
      <c r="D781" s="297"/>
      <c r="E781" s="297"/>
      <c r="F781" s="294"/>
      <c r="G781" s="294"/>
      <c r="H781" s="294"/>
      <c r="I781" s="294"/>
    </row>
    <row r="782" spans="2:9" ht="15.75" customHeight="1" x14ac:dyDescent="0.2">
      <c r="B782" s="297"/>
      <c r="C782" s="297"/>
      <c r="D782" s="297"/>
      <c r="E782" s="297"/>
      <c r="F782" s="294"/>
      <c r="G782" s="294"/>
      <c r="H782" s="294"/>
      <c r="I782" s="294"/>
    </row>
    <row r="783" spans="2:9" ht="15.75" customHeight="1" x14ac:dyDescent="0.2">
      <c r="B783" s="297"/>
      <c r="C783" s="297"/>
      <c r="D783" s="297"/>
      <c r="E783" s="297"/>
      <c r="F783" s="294"/>
      <c r="G783" s="294"/>
      <c r="H783" s="294"/>
      <c r="I783" s="294"/>
    </row>
    <row r="784" spans="2:9" ht="15.75" customHeight="1" x14ac:dyDescent="0.2">
      <c r="B784" s="297"/>
      <c r="C784" s="297"/>
      <c r="D784" s="297"/>
      <c r="E784" s="297"/>
      <c r="F784" s="294"/>
      <c r="G784" s="294"/>
      <c r="H784" s="294"/>
      <c r="I784" s="294"/>
    </row>
    <row r="785" spans="2:9" ht="15.75" customHeight="1" x14ac:dyDescent="0.2">
      <c r="B785" s="297"/>
      <c r="C785" s="297"/>
      <c r="D785" s="297"/>
      <c r="E785" s="297"/>
      <c r="F785" s="294"/>
      <c r="G785" s="294"/>
      <c r="H785" s="294"/>
      <c r="I785" s="294"/>
    </row>
    <row r="786" spans="2:9" ht="15.75" customHeight="1" x14ac:dyDescent="0.2">
      <c r="B786" s="297"/>
      <c r="C786" s="297"/>
      <c r="D786" s="297"/>
      <c r="E786" s="297"/>
      <c r="F786" s="294"/>
      <c r="G786" s="294"/>
      <c r="H786" s="294"/>
      <c r="I786" s="294"/>
    </row>
    <row r="787" spans="2:9" ht="15.75" customHeight="1" x14ac:dyDescent="0.2">
      <c r="B787" s="297"/>
      <c r="C787" s="297"/>
      <c r="D787" s="297"/>
      <c r="E787" s="297"/>
      <c r="F787" s="294"/>
      <c r="G787" s="294"/>
      <c r="H787" s="294"/>
      <c r="I787" s="294"/>
    </row>
    <row r="788" spans="2:9" ht="15.75" customHeight="1" x14ac:dyDescent="0.2">
      <c r="B788" s="297"/>
      <c r="C788" s="297"/>
      <c r="D788" s="297"/>
      <c r="E788" s="297"/>
      <c r="F788" s="294"/>
      <c r="G788" s="294"/>
      <c r="H788" s="294"/>
      <c r="I788" s="294"/>
    </row>
    <row r="789" spans="2:9" ht="15.75" customHeight="1" x14ac:dyDescent="0.2">
      <c r="B789" s="297"/>
      <c r="C789" s="297"/>
      <c r="D789" s="297"/>
      <c r="E789" s="297"/>
      <c r="F789" s="294"/>
      <c r="G789" s="294"/>
      <c r="H789" s="294"/>
      <c r="I789" s="294"/>
    </row>
    <row r="790" spans="2:9" ht="15.75" customHeight="1" x14ac:dyDescent="0.2">
      <c r="B790" s="297"/>
      <c r="C790" s="297"/>
      <c r="D790" s="297"/>
      <c r="E790" s="297"/>
      <c r="F790" s="294"/>
      <c r="G790" s="294"/>
      <c r="H790" s="294"/>
      <c r="I790" s="294"/>
    </row>
    <row r="791" spans="2:9" ht="15.75" customHeight="1" x14ac:dyDescent="0.2">
      <c r="B791" s="297"/>
      <c r="C791" s="297"/>
      <c r="D791" s="297"/>
      <c r="E791" s="297"/>
      <c r="F791" s="294"/>
      <c r="G791" s="294"/>
      <c r="H791" s="294"/>
      <c r="I791" s="294"/>
    </row>
    <row r="792" spans="2:9" ht="15.75" customHeight="1" x14ac:dyDescent="0.2">
      <c r="B792" s="297"/>
      <c r="C792" s="297"/>
      <c r="D792" s="297"/>
      <c r="E792" s="297"/>
      <c r="F792" s="294"/>
      <c r="G792" s="294"/>
      <c r="H792" s="294"/>
      <c r="I792" s="294"/>
    </row>
    <row r="793" spans="2:9" ht="15.75" customHeight="1" x14ac:dyDescent="0.2">
      <c r="B793" s="297"/>
      <c r="C793" s="297"/>
      <c r="D793" s="297"/>
      <c r="E793" s="297"/>
      <c r="F793" s="294"/>
      <c r="G793" s="294"/>
      <c r="H793" s="294"/>
      <c r="I793" s="294"/>
    </row>
    <row r="794" spans="2:9" ht="15.75" customHeight="1" x14ac:dyDescent="0.2">
      <c r="B794" s="297"/>
      <c r="C794" s="297"/>
      <c r="D794" s="297"/>
      <c r="E794" s="297"/>
      <c r="F794" s="294"/>
      <c r="G794" s="294"/>
      <c r="H794" s="294"/>
      <c r="I794" s="294"/>
    </row>
    <row r="795" spans="2:9" ht="15.75" customHeight="1" x14ac:dyDescent="0.2">
      <c r="B795" s="297"/>
      <c r="C795" s="297"/>
      <c r="D795" s="297"/>
      <c r="E795" s="297"/>
      <c r="F795" s="294"/>
      <c r="G795" s="294"/>
      <c r="H795" s="294"/>
      <c r="I795" s="294"/>
    </row>
    <row r="796" spans="2:9" ht="15.75" customHeight="1" x14ac:dyDescent="0.2">
      <c r="B796" s="297"/>
      <c r="C796" s="297"/>
      <c r="D796" s="297"/>
      <c r="E796" s="297"/>
      <c r="F796" s="294"/>
      <c r="G796" s="294"/>
      <c r="H796" s="294"/>
      <c r="I796" s="294"/>
    </row>
    <row r="797" spans="2:9" ht="15.75" customHeight="1" x14ac:dyDescent="0.2">
      <c r="B797" s="297"/>
      <c r="C797" s="297"/>
      <c r="D797" s="297"/>
      <c r="E797" s="297"/>
      <c r="F797" s="294"/>
      <c r="G797" s="294"/>
      <c r="H797" s="294"/>
      <c r="I797" s="294"/>
    </row>
    <row r="798" spans="2:9" ht="15.75" customHeight="1" x14ac:dyDescent="0.2">
      <c r="B798" s="297"/>
      <c r="C798" s="297"/>
      <c r="D798" s="297"/>
      <c r="E798" s="297"/>
      <c r="F798" s="294"/>
      <c r="G798" s="294"/>
      <c r="H798" s="294"/>
      <c r="I798" s="294"/>
    </row>
    <row r="799" spans="2:9" ht="15.75" customHeight="1" x14ac:dyDescent="0.2">
      <c r="B799" s="297"/>
      <c r="C799" s="297"/>
      <c r="D799" s="297"/>
      <c r="E799" s="297"/>
      <c r="F799" s="294"/>
      <c r="G799" s="294"/>
      <c r="H799" s="294"/>
      <c r="I799" s="294"/>
    </row>
    <row r="800" spans="2:9" ht="15.75" customHeight="1" x14ac:dyDescent="0.2">
      <c r="B800" s="297"/>
      <c r="C800" s="297"/>
      <c r="D800" s="297"/>
      <c r="E800" s="297"/>
      <c r="F800" s="294"/>
      <c r="G800" s="294"/>
      <c r="H800" s="294"/>
      <c r="I800" s="294"/>
    </row>
    <row r="801" spans="2:9" ht="15.75" customHeight="1" x14ac:dyDescent="0.2">
      <c r="B801" s="297"/>
      <c r="C801" s="297"/>
      <c r="D801" s="297"/>
      <c r="E801" s="297"/>
      <c r="F801" s="294"/>
      <c r="G801" s="294"/>
      <c r="H801" s="294"/>
      <c r="I801" s="294"/>
    </row>
    <row r="802" spans="2:9" ht="15.75" customHeight="1" x14ac:dyDescent="0.2">
      <c r="B802" s="297"/>
      <c r="C802" s="297"/>
      <c r="D802" s="297"/>
      <c r="E802" s="297"/>
      <c r="F802" s="294"/>
      <c r="G802" s="294"/>
      <c r="H802" s="294"/>
      <c r="I802" s="294"/>
    </row>
    <row r="803" spans="2:9" ht="15.75" customHeight="1" x14ac:dyDescent="0.2">
      <c r="B803" s="297"/>
      <c r="C803" s="297"/>
      <c r="D803" s="297"/>
      <c r="E803" s="297"/>
      <c r="F803" s="294"/>
      <c r="G803" s="294"/>
      <c r="H803" s="294"/>
      <c r="I803" s="294"/>
    </row>
    <row r="804" spans="2:9" ht="15.75" customHeight="1" x14ac:dyDescent="0.2">
      <c r="B804" s="297"/>
      <c r="C804" s="297"/>
      <c r="D804" s="297"/>
      <c r="E804" s="297"/>
      <c r="F804" s="294"/>
      <c r="G804" s="294"/>
      <c r="H804" s="294"/>
      <c r="I804" s="294"/>
    </row>
    <row r="805" spans="2:9" ht="15.75" customHeight="1" x14ac:dyDescent="0.2">
      <c r="B805" s="297"/>
      <c r="C805" s="297"/>
      <c r="D805" s="297"/>
      <c r="E805" s="297"/>
      <c r="F805" s="294"/>
      <c r="G805" s="294"/>
      <c r="H805" s="294"/>
      <c r="I805" s="294"/>
    </row>
    <row r="806" spans="2:9" ht="15.75" customHeight="1" x14ac:dyDescent="0.2">
      <c r="B806" s="297"/>
      <c r="C806" s="297"/>
      <c r="D806" s="297"/>
      <c r="E806" s="297"/>
      <c r="F806" s="294"/>
      <c r="G806" s="294"/>
      <c r="H806" s="294"/>
      <c r="I806" s="294"/>
    </row>
    <row r="807" spans="2:9" ht="15.75" customHeight="1" x14ac:dyDescent="0.2">
      <c r="B807" s="297"/>
      <c r="C807" s="297"/>
      <c r="D807" s="297"/>
      <c r="E807" s="297"/>
      <c r="F807" s="294"/>
      <c r="G807" s="294"/>
      <c r="H807" s="294"/>
      <c r="I807" s="294"/>
    </row>
    <row r="808" spans="2:9" ht="15.75" customHeight="1" x14ac:dyDescent="0.2">
      <c r="B808" s="297"/>
      <c r="C808" s="297"/>
      <c r="D808" s="297"/>
      <c r="E808" s="297"/>
      <c r="F808" s="294"/>
      <c r="G808" s="294"/>
      <c r="H808" s="294"/>
      <c r="I808" s="294"/>
    </row>
    <row r="809" spans="2:9" ht="15.75" customHeight="1" x14ac:dyDescent="0.2">
      <c r="B809" s="297"/>
      <c r="C809" s="297"/>
      <c r="D809" s="297"/>
      <c r="E809" s="297"/>
      <c r="F809" s="294"/>
      <c r="G809" s="294"/>
      <c r="H809" s="294"/>
      <c r="I809" s="294"/>
    </row>
    <row r="810" spans="2:9" ht="15.75" customHeight="1" x14ac:dyDescent="0.2">
      <c r="B810" s="297"/>
      <c r="C810" s="297"/>
      <c r="D810" s="297"/>
      <c r="E810" s="297"/>
      <c r="F810" s="294"/>
      <c r="G810" s="294"/>
      <c r="H810" s="294"/>
      <c r="I810" s="294"/>
    </row>
    <row r="811" spans="2:9" ht="15.75" customHeight="1" x14ac:dyDescent="0.2">
      <c r="B811" s="297"/>
      <c r="C811" s="297"/>
      <c r="D811" s="297"/>
      <c r="E811" s="297"/>
      <c r="F811" s="294"/>
      <c r="G811" s="294"/>
      <c r="H811" s="294"/>
      <c r="I811" s="294"/>
    </row>
    <row r="812" spans="2:9" ht="15.75" customHeight="1" x14ac:dyDescent="0.2">
      <c r="B812" s="297"/>
      <c r="C812" s="297"/>
      <c r="D812" s="297"/>
      <c r="E812" s="297"/>
      <c r="F812" s="294"/>
      <c r="G812" s="294"/>
      <c r="H812" s="294"/>
      <c r="I812" s="294"/>
    </row>
    <row r="813" spans="2:9" ht="15.75" customHeight="1" x14ac:dyDescent="0.2">
      <c r="B813" s="297"/>
      <c r="C813" s="297"/>
      <c r="D813" s="297"/>
      <c r="E813" s="297"/>
      <c r="F813" s="294"/>
      <c r="G813" s="294"/>
      <c r="H813" s="294"/>
      <c r="I813" s="294"/>
    </row>
    <row r="814" spans="2:9" ht="15.75" customHeight="1" x14ac:dyDescent="0.2">
      <c r="B814" s="297"/>
      <c r="C814" s="297"/>
      <c r="D814" s="297"/>
      <c r="E814" s="297"/>
      <c r="F814" s="294"/>
      <c r="G814" s="294"/>
      <c r="H814" s="294"/>
      <c r="I814" s="294"/>
    </row>
    <row r="815" spans="2:9" ht="15.75" customHeight="1" x14ac:dyDescent="0.2">
      <c r="B815" s="297"/>
      <c r="C815" s="297"/>
      <c r="D815" s="297"/>
      <c r="E815" s="297"/>
      <c r="F815" s="294"/>
      <c r="G815" s="294"/>
      <c r="H815" s="294"/>
      <c r="I815" s="294"/>
    </row>
    <row r="816" spans="2:9" ht="15.75" customHeight="1" x14ac:dyDescent="0.2">
      <c r="B816" s="297"/>
      <c r="C816" s="297"/>
      <c r="D816" s="297"/>
      <c r="E816" s="297"/>
      <c r="F816" s="294"/>
      <c r="G816" s="294"/>
      <c r="H816" s="294"/>
      <c r="I816" s="294"/>
    </row>
    <row r="817" spans="2:9" ht="15.75" customHeight="1" x14ac:dyDescent="0.2">
      <c r="B817" s="297"/>
      <c r="C817" s="297"/>
      <c r="D817" s="297"/>
      <c r="E817" s="297"/>
      <c r="F817" s="294"/>
      <c r="G817" s="294"/>
      <c r="H817" s="294"/>
      <c r="I817" s="294"/>
    </row>
    <row r="818" spans="2:9" ht="15.75" customHeight="1" x14ac:dyDescent="0.2">
      <c r="B818" s="297"/>
      <c r="C818" s="297"/>
      <c r="D818" s="297"/>
      <c r="E818" s="297"/>
      <c r="F818" s="294"/>
      <c r="G818" s="294"/>
      <c r="H818" s="294"/>
      <c r="I818" s="294"/>
    </row>
    <row r="819" spans="2:9" ht="15.75" customHeight="1" x14ac:dyDescent="0.2">
      <c r="B819" s="297"/>
      <c r="C819" s="297"/>
      <c r="D819" s="297"/>
      <c r="E819" s="297"/>
      <c r="F819" s="294"/>
      <c r="G819" s="294"/>
      <c r="H819" s="294"/>
      <c r="I819" s="294"/>
    </row>
    <row r="820" spans="2:9" ht="15.75" customHeight="1" x14ac:dyDescent="0.2">
      <c r="B820" s="297"/>
      <c r="C820" s="297"/>
      <c r="D820" s="297"/>
      <c r="E820" s="297"/>
      <c r="F820" s="294"/>
      <c r="G820" s="294"/>
      <c r="H820" s="294"/>
      <c r="I820" s="294"/>
    </row>
    <row r="821" spans="2:9" ht="15.75" customHeight="1" x14ac:dyDescent="0.2">
      <c r="B821" s="297"/>
      <c r="C821" s="297"/>
      <c r="D821" s="297"/>
      <c r="E821" s="297"/>
      <c r="F821" s="294"/>
      <c r="G821" s="294"/>
      <c r="H821" s="294"/>
      <c r="I821" s="294"/>
    </row>
    <row r="822" spans="2:9" ht="15.75" customHeight="1" x14ac:dyDescent="0.2">
      <c r="B822" s="297"/>
      <c r="C822" s="297"/>
      <c r="D822" s="297"/>
      <c r="E822" s="297"/>
      <c r="F822" s="294"/>
      <c r="G822" s="294"/>
      <c r="H822" s="294"/>
      <c r="I822" s="294"/>
    </row>
    <row r="823" spans="2:9" ht="15.75" customHeight="1" x14ac:dyDescent="0.2">
      <c r="B823" s="297"/>
      <c r="C823" s="297"/>
      <c r="D823" s="297"/>
      <c r="E823" s="297"/>
      <c r="F823" s="294"/>
      <c r="G823" s="294"/>
      <c r="H823" s="294"/>
      <c r="I823" s="294"/>
    </row>
    <row r="824" spans="2:9" ht="15.75" customHeight="1" x14ac:dyDescent="0.2">
      <c r="B824" s="297"/>
      <c r="C824" s="297"/>
      <c r="D824" s="297"/>
      <c r="E824" s="297"/>
      <c r="F824" s="294"/>
      <c r="G824" s="294"/>
      <c r="H824" s="294"/>
      <c r="I824" s="294"/>
    </row>
    <row r="825" spans="2:9" ht="15.75" customHeight="1" x14ac:dyDescent="0.2">
      <c r="B825" s="297"/>
      <c r="C825" s="297"/>
      <c r="D825" s="297"/>
      <c r="E825" s="297"/>
      <c r="F825" s="294"/>
      <c r="G825" s="294"/>
      <c r="H825" s="294"/>
      <c r="I825" s="294"/>
    </row>
    <row r="826" spans="2:9" ht="15.75" customHeight="1" x14ac:dyDescent="0.2">
      <c r="B826" s="297"/>
      <c r="C826" s="297"/>
      <c r="D826" s="297"/>
      <c r="E826" s="297"/>
      <c r="F826" s="294"/>
      <c r="G826" s="294"/>
      <c r="H826" s="294"/>
      <c r="I826" s="294"/>
    </row>
    <row r="827" spans="2:9" ht="15.75" customHeight="1" x14ac:dyDescent="0.2">
      <c r="B827" s="297"/>
      <c r="C827" s="297"/>
      <c r="D827" s="297"/>
      <c r="E827" s="297"/>
      <c r="F827" s="294"/>
      <c r="G827" s="294"/>
      <c r="H827" s="294"/>
      <c r="I827" s="294"/>
    </row>
    <row r="828" spans="2:9" ht="15.75" customHeight="1" x14ac:dyDescent="0.2">
      <c r="B828" s="297"/>
      <c r="C828" s="297"/>
      <c r="D828" s="297"/>
      <c r="E828" s="297"/>
      <c r="F828" s="294"/>
      <c r="G828" s="294"/>
      <c r="H828" s="294"/>
      <c r="I828" s="294"/>
    </row>
    <row r="829" spans="2:9" ht="15.75" customHeight="1" x14ac:dyDescent="0.2">
      <c r="B829" s="297"/>
      <c r="C829" s="297"/>
      <c r="D829" s="297"/>
      <c r="E829" s="297"/>
      <c r="F829" s="294"/>
      <c r="G829" s="294"/>
      <c r="H829" s="294"/>
      <c r="I829" s="294"/>
    </row>
    <row r="830" spans="2:9" ht="15.75" customHeight="1" x14ac:dyDescent="0.2">
      <c r="B830" s="297"/>
      <c r="C830" s="297"/>
      <c r="D830" s="297"/>
      <c r="E830" s="297"/>
      <c r="F830" s="294"/>
      <c r="G830" s="294"/>
      <c r="H830" s="294"/>
      <c r="I830" s="294"/>
    </row>
    <row r="831" spans="2:9" ht="15.75" customHeight="1" x14ac:dyDescent="0.2">
      <c r="B831" s="297"/>
      <c r="C831" s="297"/>
      <c r="D831" s="297"/>
      <c r="E831" s="297"/>
      <c r="F831" s="294"/>
      <c r="G831" s="294"/>
      <c r="H831" s="294"/>
      <c r="I831" s="294"/>
    </row>
    <row r="832" spans="2:9" ht="15.75" customHeight="1" x14ac:dyDescent="0.2">
      <c r="B832" s="297"/>
      <c r="C832" s="297"/>
      <c r="D832" s="297"/>
      <c r="E832" s="297"/>
      <c r="F832" s="294"/>
      <c r="G832" s="294"/>
      <c r="H832" s="294"/>
      <c r="I832" s="294"/>
    </row>
    <row r="833" spans="2:9" ht="15.75" customHeight="1" x14ac:dyDescent="0.2">
      <c r="B833" s="297"/>
      <c r="C833" s="297"/>
      <c r="D833" s="297"/>
      <c r="E833" s="297"/>
      <c r="F833" s="294"/>
      <c r="G833" s="294"/>
      <c r="H833" s="294"/>
      <c r="I833" s="294"/>
    </row>
    <row r="834" spans="2:9" ht="15.75" customHeight="1" x14ac:dyDescent="0.2">
      <c r="B834" s="297"/>
      <c r="C834" s="297"/>
      <c r="D834" s="297"/>
      <c r="E834" s="297"/>
      <c r="F834" s="294"/>
      <c r="G834" s="294"/>
      <c r="H834" s="294"/>
      <c r="I834" s="294"/>
    </row>
    <row r="835" spans="2:9" ht="15.75" customHeight="1" x14ac:dyDescent="0.2">
      <c r="B835" s="297"/>
      <c r="C835" s="297"/>
      <c r="D835" s="297"/>
      <c r="E835" s="297"/>
      <c r="F835" s="294"/>
      <c r="G835" s="294"/>
      <c r="H835" s="294"/>
      <c r="I835" s="294"/>
    </row>
    <row r="836" spans="2:9" ht="15.75" customHeight="1" x14ac:dyDescent="0.2">
      <c r="B836" s="297"/>
      <c r="C836" s="297"/>
      <c r="D836" s="297"/>
      <c r="E836" s="297"/>
      <c r="F836" s="294"/>
      <c r="G836" s="294"/>
      <c r="H836" s="294"/>
      <c r="I836" s="294"/>
    </row>
    <row r="837" spans="2:9" ht="15.75" customHeight="1" x14ac:dyDescent="0.2">
      <c r="B837" s="297"/>
      <c r="C837" s="297"/>
      <c r="D837" s="297"/>
      <c r="E837" s="297"/>
      <c r="F837" s="294"/>
      <c r="G837" s="294"/>
      <c r="H837" s="294"/>
      <c r="I837" s="294"/>
    </row>
    <row r="838" spans="2:9" ht="15.75" customHeight="1" x14ac:dyDescent="0.2">
      <c r="B838" s="297"/>
      <c r="C838" s="297"/>
      <c r="D838" s="297"/>
      <c r="E838" s="297"/>
      <c r="F838" s="294"/>
      <c r="G838" s="294"/>
      <c r="H838" s="294"/>
      <c r="I838" s="294"/>
    </row>
    <row r="839" spans="2:9" ht="15.75" customHeight="1" x14ac:dyDescent="0.2">
      <c r="B839" s="297"/>
      <c r="C839" s="297"/>
      <c r="D839" s="297"/>
      <c r="E839" s="297"/>
      <c r="F839" s="294"/>
      <c r="G839" s="294"/>
      <c r="H839" s="294"/>
      <c r="I839" s="294"/>
    </row>
    <row r="840" spans="2:9" ht="15.75" customHeight="1" x14ac:dyDescent="0.2">
      <c r="B840" s="297"/>
      <c r="C840" s="297"/>
      <c r="D840" s="297"/>
      <c r="E840" s="297"/>
      <c r="F840" s="294"/>
      <c r="G840" s="294"/>
      <c r="H840" s="294"/>
      <c r="I840" s="294"/>
    </row>
    <row r="841" spans="2:9" ht="15.75" customHeight="1" x14ac:dyDescent="0.2">
      <c r="B841" s="297"/>
      <c r="C841" s="297"/>
      <c r="D841" s="297"/>
      <c r="E841" s="297"/>
      <c r="F841" s="294"/>
      <c r="G841" s="294"/>
      <c r="H841" s="294"/>
      <c r="I841" s="294"/>
    </row>
    <row r="842" spans="2:9" ht="15.75" customHeight="1" x14ac:dyDescent="0.2">
      <c r="B842" s="297"/>
      <c r="C842" s="297"/>
      <c r="D842" s="297"/>
      <c r="E842" s="297"/>
      <c r="F842" s="294"/>
      <c r="G842" s="294"/>
      <c r="H842" s="294"/>
      <c r="I842" s="294"/>
    </row>
    <row r="843" spans="2:9" ht="15.75" customHeight="1" x14ac:dyDescent="0.2">
      <c r="B843" s="297"/>
      <c r="C843" s="297"/>
      <c r="D843" s="297"/>
      <c r="E843" s="297"/>
      <c r="F843" s="294"/>
      <c r="G843" s="294"/>
      <c r="H843" s="294"/>
      <c r="I843" s="294"/>
    </row>
    <row r="844" spans="2:9" ht="15.75" customHeight="1" x14ac:dyDescent="0.2">
      <c r="B844" s="297"/>
      <c r="C844" s="297"/>
      <c r="D844" s="297"/>
      <c r="E844" s="297"/>
      <c r="F844" s="294"/>
      <c r="G844" s="294"/>
      <c r="H844" s="294"/>
      <c r="I844" s="294"/>
    </row>
    <row r="845" spans="2:9" ht="15.75" customHeight="1" x14ac:dyDescent="0.2">
      <c r="B845" s="297"/>
      <c r="C845" s="297"/>
      <c r="D845" s="297"/>
      <c r="E845" s="297"/>
      <c r="F845" s="294"/>
      <c r="G845" s="294"/>
      <c r="H845" s="294"/>
      <c r="I845" s="294"/>
    </row>
    <row r="846" spans="2:9" ht="15.75" customHeight="1" x14ac:dyDescent="0.2">
      <c r="B846" s="297"/>
      <c r="C846" s="297"/>
      <c r="D846" s="297"/>
      <c r="E846" s="297"/>
      <c r="F846" s="294"/>
      <c r="G846" s="294"/>
      <c r="H846" s="294"/>
      <c r="I846" s="294"/>
    </row>
    <row r="847" spans="2:9" ht="15.75" customHeight="1" x14ac:dyDescent="0.2">
      <c r="B847" s="297"/>
      <c r="C847" s="297"/>
      <c r="D847" s="297"/>
      <c r="E847" s="297"/>
      <c r="F847" s="294"/>
      <c r="G847" s="294"/>
      <c r="H847" s="294"/>
      <c r="I847" s="294"/>
    </row>
    <row r="848" spans="2:9" ht="15.75" customHeight="1" x14ac:dyDescent="0.2">
      <c r="B848" s="297"/>
      <c r="C848" s="297"/>
      <c r="D848" s="297"/>
      <c r="E848" s="297"/>
      <c r="F848" s="294"/>
      <c r="G848" s="294"/>
      <c r="H848" s="294"/>
      <c r="I848" s="294"/>
    </row>
    <row r="849" spans="2:9" ht="15.75" customHeight="1" x14ac:dyDescent="0.2">
      <c r="B849" s="297"/>
      <c r="C849" s="297"/>
      <c r="D849" s="297"/>
      <c r="E849" s="297"/>
      <c r="F849" s="294"/>
      <c r="G849" s="294"/>
      <c r="H849" s="294"/>
      <c r="I849" s="294"/>
    </row>
    <row r="850" spans="2:9" ht="15.75" customHeight="1" x14ac:dyDescent="0.2">
      <c r="B850" s="297"/>
      <c r="C850" s="297"/>
      <c r="D850" s="297"/>
      <c r="E850" s="297"/>
      <c r="F850" s="294"/>
      <c r="G850" s="294"/>
      <c r="H850" s="294"/>
      <c r="I850" s="294"/>
    </row>
    <row r="851" spans="2:9" ht="15.75" customHeight="1" x14ac:dyDescent="0.2">
      <c r="B851" s="297"/>
      <c r="C851" s="297"/>
      <c r="D851" s="297"/>
      <c r="E851" s="297"/>
      <c r="F851" s="294"/>
      <c r="G851" s="294"/>
      <c r="H851" s="294"/>
      <c r="I851" s="294"/>
    </row>
    <row r="852" spans="2:9" ht="15.75" customHeight="1" x14ac:dyDescent="0.2">
      <c r="B852" s="297"/>
      <c r="C852" s="297"/>
      <c r="D852" s="297"/>
      <c r="E852" s="297"/>
      <c r="F852" s="294"/>
      <c r="G852" s="294"/>
      <c r="H852" s="294"/>
      <c r="I852" s="294"/>
    </row>
    <row r="853" spans="2:9" ht="15.75" customHeight="1" x14ac:dyDescent="0.2">
      <c r="B853" s="297"/>
      <c r="C853" s="297"/>
      <c r="D853" s="297"/>
      <c r="E853" s="297"/>
      <c r="F853" s="294"/>
      <c r="G853" s="294"/>
      <c r="H853" s="294"/>
      <c r="I853" s="294"/>
    </row>
    <row r="854" spans="2:9" ht="15.75" customHeight="1" x14ac:dyDescent="0.2">
      <c r="B854" s="297"/>
      <c r="C854" s="297"/>
      <c r="D854" s="297"/>
      <c r="E854" s="297"/>
      <c r="F854" s="294"/>
      <c r="G854" s="294"/>
      <c r="H854" s="294"/>
      <c r="I854" s="294"/>
    </row>
    <row r="855" spans="2:9" ht="15.75" customHeight="1" x14ac:dyDescent="0.2">
      <c r="B855" s="297"/>
      <c r="C855" s="297"/>
      <c r="D855" s="297"/>
      <c r="E855" s="297"/>
      <c r="F855" s="294"/>
      <c r="G855" s="294"/>
      <c r="H855" s="294"/>
      <c r="I855" s="294"/>
    </row>
    <row r="856" spans="2:9" ht="15.75" customHeight="1" x14ac:dyDescent="0.2">
      <c r="B856" s="297"/>
      <c r="C856" s="297"/>
      <c r="D856" s="297"/>
      <c r="E856" s="297"/>
      <c r="F856" s="294"/>
      <c r="G856" s="294"/>
      <c r="H856" s="294"/>
      <c r="I856" s="294"/>
    </row>
    <row r="857" spans="2:9" ht="15.75" customHeight="1" x14ac:dyDescent="0.2">
      <c r="B857" s="297"/>
      <c r="C857" s="297"/>
      <c r="D857" s="297"/>
      <c r="E857" s="297"/>
      <c r="F857" s="294"/>
      <c r="G857" s="294"/>
      <c r="H857" s="294"/>
      <c r="I857" s="294"/>
    </row>
    <row r="858" spans="2:9" ht="15.75" customHeight="1" x14ac:dyDescent="0.2">
      <c r="B858" s="297"/>
      <c r="C858" s="297"/>
      <c r="D858" s="297"/>
      <c r="E858" s="297"/>
      <c r="F858" s="294"/>
      <c r="G858" s="294"/>
      <c r="H858" s="294"/>
      <c r="I858" s="294"/>
    </row>
    <row r="859" spans="2:9" ht="15.75" customHeight="1" x14ac:dyDescent="0.2">
      <c r="B859" s="297"/>
      <c r="C859" s="297"/>
      <c r="D859" s="297"/>
      <c r="E859" s="297"/>
      <c r="F859" s="294"/>
      <c r="G859" s="294"/>
      <c r="H859" s="294"/>
      <c r="I859" s="294"/>
    </row>
    <row r="860" spans="2:9" ht="15.75" customHeight="1" x14ac:dyDescent="0.2">
      <c r="B860" s="297"/>
      <c r="C860" s="297"/>
      <c r="D860" s="297"/>
      <c r="E860" s="297"/>
      <c r="F860" s="294"/>
      <c r="G860" s="294"/>
      <c r="H860" s="294"/>
      <c r="I860" s="294"/>
    </row>
    <row r="861" spans="2:9" ht="15.75" customHeight="1" x14ac:dyDescent="0.2">
      <c r="B861" s="297"/>
      <c r="C861" s="297"/>
      <c r="D861" s="297"/>
      <c r="E861" s="297"/>
      <c r="F861" s="294"/>
      <c r="G861" s="294"/>
      <c r="H861" s="294"/>
      <c r="I861" s="294"/>
    </row>
    <row r="862" spans="2:9" ht="15.75" customHeight="1" x14ac:dyDescent="0.2">
      <c r="B862" s="297"/>
      <c r="C862" s="297"/>
      <c r="D862" s="297"/>
      <c r="E862" s="297"/>
      <c r="F862" s="294"/>
      <c r="G862" s="294"/>
      <c r="H862" s="294"/>
      <c r="I862" s="294"/>
    </row>
    <row r="863" spans="2:9" ht="15.75" customHeight="1" x14ac:dyDescent="0.2">
      <c r="B863" s="297"/>
      <c r="C863" s="297"/>
      <c r="D863" s="297"/>
      <c r="E863" s="297"/>
      <c r="F863" s="294"/>
      <c r="G863" s="294"/>
      <c r="H863" s="294"/>
      <c r="I863" s="294"/>
    </row>
    <row r="864" spans="2:9" ht="15.75" customHeight="1" x14ac:dyDescent="0.2">
      <c r="B864" s="297"/>
      <c r="C864" s="297"/>
      <c r="D864" s="297"/>
      <c r="E864" s="297"/>
      <c r="F864" s="294"/>
      <c r="G864" s="294"/>
      <c r="H864" s="294"/>
      <c r="I864" s="294"/>
    </row>
    <row r="865" spans="2:9" ht="15.75" customHeight="1" x14ac:dyDescent="0.2">
      <c r="B865" s="297"/>
      <c r="C865" s="297"/>
      <c r="D865" s="297"/>
      <c r="E865" s="297"/>
      <c r="F865" s="294"/>
      <c r="G865" s="294"/>
      <c r="H865" s="294"/>
      <c r="I865" s="294"/>
    </row>
    <row r="866" spans="2:9" ht="15.75" customHeight="1" x14ac:dyDescent="0.2">
      <c r="B866" s="297"/>
      <c r="C866" s="297"/>
      <c r="D866" s="297"/>
      <c r="E866" s="297"/>
      <c r="F866" s="294"/>
      <c r="G866" s="294"/>
      <c r="H866" s="294"/>
      <c r="I866" s="294"/>
    </row>
    <row r="867" spans="2:9" ht="15.75" customHeight="1" x14ac:dyDescent="0.2">
      <c r="B867" s="297"/>
      <c r="C867" s="297"/>
      <c r="D867" s="297"/>
      <c r="E867" s="297"/>
      <c r="F867" s="294"/>
      <c r="G867" s="294"/>
      <c r="H867" s="294"/>
      <c r="I867" s="294"/>
    </row>
    <row r="868" spans="2:9" ht="15.75" customHeight="1" x14ac:dyDescent="0.2">
      <c r="B868" s="297"/>
      <c r="C868" s="297"/>
      <c r="D868" s="297"/>
      <c r="E868" s="297"/>
      <c r="F868" s="294"/>
      <c r="G868" s="294"/>
      <c r="H868" s="294"/>
      <c r="I868" s="294"/>
    </row>
    <row r="869" spans="2:9" ht="15.75" customHeight="1" x14ac:dyDescent="0.2">
      <c r="B869" s="297"/>
      <c r="C869" s="297"/>
      <c r="D869" s="297"/>
      <c r="E869" s="297"/>
      <c r="F869" s="294"/>
      <c r="G869" s="294"/>
      <c r="H869" s="294"/>
      <c r="I869" s="294"/>
    </row>
    <row r="870" spans="2:9" ht="15.75" customHeight="1" x14ac:dyDescent="0.2">
      <c r="B870" s="297"/>
      <c r="C870" s="297"/>
      <c r="D870" s="297"/>
      <c r="E870" s="297"/>
      <c r="F870" s="294"/>
      <c r="G870" s="294"/>
      <c r="H870" s="294"/>
      <c r="I870" s="294"/>
    </row>
    <row r="871" spans="2:9" ht="15.75" customHeight="1" x14ac:dyDescent="0.2">
      <c r="B871" s="297"/>
      <c r="C871" s="297"/>
      <c r="D871" s="297"/>
      <c r="E871" s="297"/>
      <c r="F871" s="294"/>
      <c r="G871" s="294"/>
      <c r="H871" s="294"/>
      <c r="I871" s="294"/>
    </row>
    <row r="872" spans="2:9" ht="15.75" customHeight="1" x14ac:dyDescent="0.2">
      <c r="B872" s="297"/>
      <c r="C872" s="297"/>
      <c r="D872" s="297"/>
      <c r="E872" s="297"/>
      <c r="F872" s="294"/>
      <c r="G872" s="294"/>
      <c r="H872" s="294"/>
      <c r="I872" s="294"/>
    </row>
    <row r="873" spans="2:9" ht="15.75" customHeight="1" x14ac:dyDescent="0.2">
      <c r="B873" s="297"/>
      <c r="C873" s="297"/>
      <c r="D873" s="297"/>
      <c r="E873" s="297"/>
      <c r="F873" s="294"/>
      <c r="G873" s="294"/>
      <c r="H873" s="294"/>
      <c r="I873" s="294"/>
    </row>
    <row r="874" spans="2:9" ht="15.75" customHeight="1" x14ac:dyDescent="0.2">
      <c r="B874" s="297"/>
      <c r="C874" s="297"/>
      <c r="D874" s="297"/>
      <c r="E874" s="297"/>
      <c r="F874" s="294"/>
      <c r="G874" s="294"/>
      <c r="H874" s="294"/>
      <c r="I874" s="294"/>
    </row>
    <row r="875" spans="2:9" ht="15.75" customHeight="1" x14ac:dyDescent="0.2">
      <c r="B875" s="297"/>
      <c r="C875" s="297"/>
      <c r="D875" s="297"/>
      <c r="E875" s="297"/>
      <c r="F875" s="294"/>
      <c r="G875" s="294"/>
      <c r="H875" s="294"/>
      <c r="I875" s="294"/>
    </row>
    <row r="876" spans="2:9" ht="15.75" customHeight="1" x14ac:dyDescent="0.2">
      <c r="B876" s="297"/>
      <c r="C876" s="297"/>
      <c r="D876" s="297"/>
      <c r="E876" s="297"/>
      <c r="F876" s="294"/>
      <c r="G876" s="294"/>
      <c r="H876" s="294"/>
      <c r="I876" s="294"/>
    </row>
    <row r="877" spans="2:9" ht="15.75" customHeight="1" x14ac:dyDescent="0.2">
      <c r="B877" s="297"/>
      <c r="C877" s="297"/>
      <c r="D877" s="297"/>
      <c r="E877" s="297"/>
      <c r="F877" s="294"/>
      <c r="G877" s="294"/>
      <c r="H877" s="294"/>
      <c r="I877" s="294"/>
    </row>
    <row r="878" spans="2:9" ht="15.75" customHeight="1" x14ac:dyDescent="0.2">
      <c r="B878" s="297"/>
      <c r="C878" s="297"/>
      <c r="D878" s="297"/>
      <c r="E878" s="297"/>
      <c r="F878" s="294"/>
      <c r="G878" s="294"/>
      <c r="H878" s="294"/>
      <c r="I878" s="294"/>
    </row>
    <row r="879" spans="2:9" ht="15.75" customHeight="1" x14ac:dyDescent="0.2">
      <c r="B879" s="297"/>
      <c r="C879" s="297"/>
      <c r="D879" s="297"/>
      <c r="E879" s="297"/>
      <c r="F879" s="294"/>
      <c r="G879" s="294"/>
      <c r="H879" s="294"/>
      <c r="I879" s="294"/>
    </row>
    <row r="880" spans="2:9" ht="15.75" customHeight="1" x14ac:dyDescent="0.2">
      <c r="B880" s="297"/>
      <c r="C880" s="297"/>
      <c r="D880" s="297"/>
      <c r="E880" s="297"/>
      <c r="F880" s="294"/>
      <c r="G880" s="294"/>
      <c r="H880" s="294"/>
      <c r="I880" s="294"/>
    </row>
    <row r="881" spans="2:9" ht="15.75" customHeight="1" x14ac:dyDescent="0.2">
      <c r="B881" s="297"/>
      <c r="C881" s="297"/>
      <c r="D881" s="297"/>
      <c r="E881" s="297"/>
      <c r="F881" s="294"/>
      <c r="G881" s="294"/>
      <c r="H881" s="294"/>
      <c r="I881" s="294"/>
    </row>
    <row r="882" spans="2:9" ht="15.75" customHeight="1" x14ac:dyDescent="0.2">
      <c r="B882" s="297"/>
      <c r="C882" s="297"/>
      <c r="D882" s="297"/>
      <c r="E882" s="297"/>
      <c r="F882" s="294"/>
      <c r="G882" s="294"/>
      <c r="H882" s="294"/>
      <c r="I882" s="294"/>
    </row>
    <row r="883" spans="2:9" ht="15.75" customHeight="1" x14ac:dyDescent="0.2">
      <c r="B883" s="297"/>
      <c r="C883" s="297"/>
      <c r="D883" s="297"/>
      <c r="E883" s="297"/>
      <c r="F883" s="294"/>
      <c r="G883" s="294"/>
      <c r="H883" s="294"/>
      <c r="I883" s="294"/>
    </row>
    <row r="884" spans="2:9" ht="15.75" customHeight="1" x14ac:dyDescent="0.2">
      <c r="B884" s="297"/>
      <c r="C884" s="297"/>
      <c r="D884" s="297"/>
      <c r="E884" s="297"/>
      <c r="F884" s="294"/>
      <c r="G884" s="294"/>
      <c r="H884" s="294"/>
      <c r="I884" s="294"/>
    </row>
    <row r="885" spans="2:9" ht="15.75" customHeight="1" x14ac:dyDescent="0.2">
      <c r="B885" s="297"/>
      <c r="C885" s="297"/>
      <c r="D885" s="297"/>
      <c r="E885" s="297"/>
      <c r="F885" s="294"/>
      <c r="G885" s="294"/>
      <c r="H885" s="294"/>
      <c r="I885" s="294"/>
    </row>
    <row r="886" spans="2:9" ht="15.75" customHeight="1" x14ac:dyDescent="0.2">
      <c r="B886" s="297"/>
      <c r="C886" s="297"/>
      <c r="D886" s="297"/>
      <c r="E886" s="297"/>
      <c r="F886" s="294"/>
      <c r="G886" s="294"/>
      <c r="H886" s="294"/>
      <c r="I886" s="294"/>
    </row>
    <row r="887" spans="2:9" ht="15.75" customHeight="1" x14ac:dyDescent="0.2">
      <c r="B887" s="297"/>
      <c r="C887" s="297"/>
      <c r="D887" s="297"/>
      <c r="E887" s="297"/>
      <c r="F887" s="294"/>
      <c r="G887" s="294"/>
      <c r="H887" s="294"/>
      <c r="I887" s="294"/>
    </row>
    <row r="888" spans="2:9" ht="15.75" customHeight="1" x14ac:dyDescent="0.2">
      <c r="B888" s="297"/>
      <c r="C888" s="297"/>
      <c r="D888" s="297"/>
      <c r="E888" s="297"/>
      <c r="F888" s="294"/>
      <c r="G888" s="294"/>
      <c r="H888" s="294"/>
      <c r="I888" s="294"/>
    </row>
    <row r="889" spans="2:9" ht="15.75" customHeight="1" x14ac:dyDescent="0.2">
      <c r="B889" s="297"/>
      <c r="C889" s="297"/>
      <c r="D889" s="297"/>
      <c r="E889" s="297"/>
      <c r="F889" s="294"/>
      <c r="G889" s="294"/>
      <c r="H889" s="294"/>
      <c r="I889" s="294"/>
    </row>
    <row r="890" spans="2:9" ht="15.75" customHeight="1" x14ac:dyDescent="0.2">
      <c r="B890" s="297"/>
      <c r="C890" s="297"/>
      <c r="D890" s="297"/>
      <c r="E890" s="297"/>
      <c r="F890" s="294"/>
      <c r="G890" s="294"/>
      <c r="H890" s="294"/>
      <c r="I890" s="294"/>
    </row>
    <row r="891" spans="2:9" ht="15.75" customHeight="1" x14ac:dyDescent="0.2">
      <c r="B891" s="297"/>
      <c r="C891" s="297"/>
      <c r="D891" s="297"/>
      <c r="E891" s="297"/>
      <c r="F891" s="294"/>
      <c r="G891" s="294"/>
      <c r="H891" s="294"/>
      <c r="I891" s="294"/>
    </row>
    <row r="892" spans="2:9" ht="15.75" customHeight="1" x14ac:dyDescent="0.2">
      <c r="B892" s="297"/>
      <c r="C892" s="297"/>
      <c r="D892" s="297"/>
      <c r="E892" s="297"/>
      <c r="F892" s="294"/>
      <c r="G892" s="294"/>
      <c r="H892" s="294"/>
      <c r="I892" s="294"/>
    </row>
    <row r="893" spans="2:9" ht="15.75" customHeight="1" x14ac:dyDescent="0.2">
      <c r="B893" s="297"/>
      <c r="C893" s="297"/>
      <c r="D893" s="297"/>
      <c r="E893" s="297"/>
      <c r="F893" s="294"/>
      <c r="G893" s="294"/>
      <c r="H893" s="294"/>
      <c r="I893" s="294"/>
    </row>
    <row r="894" spans="2:9" ht="15.75" customHeight="1" x14ac:dyDescent="0.2">
      <c r="B894" s="297"/>
      <c r="C894" s="297"/>
      <c r="D894" s="297"/>
      <c r="E894" s="297"/>
      <c r="F894" s="294"/>
      <c r="G894" s="294"/>
      <c r="H894" s="294"/>
      <c r="I894" s="294"/>
    </row>
    <row r="895" spans="2:9" ht="15.75" customHeight="1" x14ac:dyDescent="0.2">
      <c r="B895" s="297"/>
      <c r="C895" s="297"/>
      <c r="D895" s="297"/>
      <c r="E895" s="297"/>
      <c r="F895" s="294"/>
      <c r="G895" s="294"/>
      <c r="H895" s="294"/>
      <c r="I895" s="294"/>
    </row>
    <row r="896" spans="2:9" ht="15.75" customHeight="1" x14ac:dyDescent="0.2">
      <c r="B896" s="297"/>
      <c r="C896" s="297"/>
      <c r="D896" s="297"/>
      <c r="E896" s="297"/>
      <c r="F896" s="294"/>
      <c r="G896" s="294"/>
      <c r="H896" s="294"/>
      <c r="I896" s="294"/>
    </row>
    <row r="897" spans="2:9" ht="15.75" customHeight="1" x14ac:dyDescent="0.2">
      <c r="B897" s="297"/>
      <c r="C897" s="297"/>
      <c r="D897" s="297"/>
      <c r="E897" s="297"/>
      <c r="F897" s="294"/>
      <c r="G897" s="294"/>
      <c r="H897" s="294"/>
      <c r="I897" s="294"/>
    </row>
    <row r="898" spans="2:9" ht="15.75" customHeight="1" x14ac:dyDescent="0.2">
      <c r="B898" s="297"/>
      <c r="C898" s="297"/>
      <c r="D898" s="297"/>
      <c r="E898" s="297"/>
      <c r="F898" s="294"/>
      <c r="G898" s="294"/>
      <c r="H898" s="294"/>
      <c r="I898" s="294"/>
    </row>
    <row r="899" spans="2:9" ht="15.75" customHeight="1" x14ac:dyDescent="0.2">
      <c r="B899" s="297"/>
      <c r="C899" s="297"/>
      <c r="D899" s="297"/>
      <c r="E899" s="297"/>
      <c r="F899" s="294"/>
      <c r="G899" s="294"/>
      <c r="H899" s="294"/>
      <c r="I899" s="294"/>
    </row>
    <row r="900" spans="2:9" ht="15.75" customHeight="1" x14ac:dyDescent="0.2">
      <c r="B900" s="297"/>
      <c r="C900" s="297"/>
      <c r="D900" s="297"/>
      <c r="E900" s="297"/>
      <c r="F900" s="294"/>
      <c r="G900" s="294"/>
      <c r="H900" s="294"/>
      <c r="I900" s="294"/>
    </row>
    <row r="901" spans="2:9" ht="15.75" customHeight="1" x14ac:dyDescent="0.2">
      <c r="B901" s="297"/>
      <c r="C901" s="297"/>
      <c r="D901" s="297"/>
      <c r="E901" s="297"/>
      <c r="F901" s="294"/>
      <c r="G901" s="294"/>
      <c r="H901" s="294"/>
      <c r="I901" s="294"/>
    </row>
    <row r="902" spans="2:9" ht="15.75" customHeight="1" x14ac:dyDescent="0.2">
      <c r="B902" s="297"/>
      <c r="C902" s="297"/>
      <c r="D902" s="297"/>
      <c r="E902" s="297"/>
      <c r="F902" s="294"/>
      <c r="G902" s="294"/>
      <c r="H902" s="294"/>
      <c r="I902" s="294"/>
    </row>
    <row r="903" spans="2:9" ht="15.75" customHeight="1" x14ac:dyDescent="0.2">
      <c r="B903" s="297"/>
      <c r="C903" s="297"/>
      <c r="D903" s="297"/>
      <c r="E903" s="297"/>
      <c r="F903" s="294"/>
      <c r="G903" s="294"/>
      <c r="H903" s="294"/>
      <c r="I903" s="294"/>
    </row>
    <row r="904" spans="2:9" ht="15.75" customHeight="1" x14ac:dyDescent="0.2">
      <c r="B904" s="297"/>
      <c r="C904" s="297"/>
      <c r="D904" s="297"/>
      <c r="E904" s="297"/>
      <c r="F904" s="294"/>
      <c r="G904" s="294"/>
      <c r="H904" s="294"/>
      <c r="I904" s="294"/>
    </row>
    <row r="905" spans="2:9" ht="15.75" customHeight="1" x14ac:dyDescent="0.2">
      <c r="B905" s="297"/>
      <c r="C905" s="297"/>
      <c r="D905" s="297"/>
      <c r="E905" s="297"/>
      <c r="F905" s="294"/>
      <c r="G905" s="294"/>
      <c r="H905" s="294"/>
      <c r="I905" s="294"/>
    </row>
    <row r="906" spans="2:9" ht="15.75" customHeight="1" x14ac:dyDescent="0.2">
      <c r="B906" s="297"/>
      <c r="C906" s="297"/>
      <c r="D906" s="297"/>
      <c r="E906" s="297"/>
      <c r="F906" s="294"/>
      <c r="G906" s="294"/>
      <c r="H906" s="294"/>
      <c r="I906" s="294"/>
    </row>
    <row r="907" spans="2:9" ht="15.75" customHeight="1" x14ac:dyDescent="0.2">
      <c r="B907" s="297"/>
      <c r="C907" s="297"/>
      <c r="D907" s="297"/>
      <c r="E907" s="297"/>
      <c r="F907" s="294"/>
      <c r="G907" s="294"/>
      <c r="H907" s="294"/>
      <c r="I907" s="294"/>
    </row>
    <row r="908" spans="2:9" ht="15.75" customHeight="1" x14ac:dyDescent="0.2">
      <c r="B908" s="297"/>
      <c r="C908" s="297"/>
      <c r="D908" s="297"/>
      <c r="E908" s="297"/>
      <c r="F908" s="294"/>
      <c r="G908" s="294"/>
      <c r="H908" s="294"/>
      <c r="I908" s="294"/>
    </row>
    <row r="909" spans="2:9" ht="15.75" customHeight="1" x14ac:dyDescent="0.2">
      <c r="B909" s="297"/>
      <c r="C909" s="297"/>
      <c r="D909" s="297"/>
      <c r="E909" s="297"/>
      <c r="F909" s="294"/>
      <c r="G909" s="294"/>
      <c r="H909" s="294"/>
      <c r="I909" s="294"/>
    </row>
    <row r="910" spans="2:9" ht="15.75" customHeight="1" x14ac:dyDescent="0.2">
      <c r="B910" s="297"/>
      <c r="C910" s="297"/>
      <c r="D910" s="297"/>
      <c r="E910" s="297"/>
      <c r="F910" s="294"/>
      <c r="G910" s="294"/>
      <c r="H910" s="294"/>
      <c r="I910" s="294"/>
    </row>
    <row r="911" spans="2:9" ht="15.75" customHeight="1" x14ac:dyDescent="0.2">
      <c r="B911" s="297"/>
      <c r="C911" s="297"/>
      <c r="D911" s="297"/>
      <c r="E911" s="297"/>
      <c r="F911" s="294"/>
      <c r="G911" s="294"/>
      <c r="H911" s="294"/>
      <c r="I911" s="294"/>
    </row>
    <row r="912" spans="2:9" ht="15.75" customHeight="1" x14ac:dyDescent="0.2">
      <c r="B912" s="297"/>
      <c r="C912" s="297"/>
      <c r="D912" s="297"/>
      <c r="E912" s="297"/>
      <c r="F912" s="294"/>
      <c r="G912" s="294"/>
      <c r="H912" s="294"/>
      <c r="I912" s="294"/>
    </row>
    <row r="913" spans="2:9" ht="15.75" customHeight="1" x14ac:dyDescent="0.2">
      <c r="B913" s="297"/>
      <c r="C913" s="297"/>
      <c r="D913" s="297"/>
      <c r="E913" s="297"/>
      <c r="F913" s="294"/>
      <c r="G913" s="294"/>
      <c r="H913" s="294"/>
      <c r="I913" s="294"/>
    </row>
    <row r="914" spans="2:9" ht="15.75" customHeight="1" x14ac:dyDescent="0.2">
      <c r="B914" s="297"/>
      <c r="C914" s="297"/>
      <c r="D914" s="297"/>
      <c r="E914" s="297"/>
      <c r="F914" s="294"/>
      <c r="G914" s="294"/>
      <c r="H914" s="294"/>
      <c r="I914" s="294"/>
    </row>
    <row r="915" spans="2:9" ht="15.75" customHeight="1" x14ac:dyDescent="0.2">
      <c r="B915" s="297"/>
      <c r="C915" s="297"/>
      <c r="D915" s="297"/>
      <c r="E915" s="297"/>
      <c r="F915" s="294"/>
      <c r="G915" s="294"/>
      <c r="H915" s="294"/>
      <c r="I915" s="294"/>
    </row>
    <row r="916" spans="2:9" ht="15.75" customHeight="1" x14ac:dyDescent="0.2">
      <c r="B916" s="297"/>
      <c r="C916" s="297"/>
      <c r="D916" s="297"/>
      <c r="E916" s="297"/>
      <c r="F916" s="294"/>
      <c r="G916" s="294"/>
      <c r="H916" s="294"/>
      <c r="I916" s="294"/>
    </row>
    <row r="917" spans="2:9" ht="15.75" customHeight="1" x14ac:dyDescent="0.2">
      <c r="B917" s="297"/>
      <c r="C917" s="297"/>
      <c r="D917" s="297"/>
      <c r="E917" s="297"/>
      <c r="F917" s="294"/>
      <c r="G917" s="294"/>
      <c r="H917" s="294"/>
      <c r="I917" s="294"/>
    </row>
    <row r="918" spans="2:9" ht="15.75" customHeight="1" x14ac:dyDescent="0.2">
      <c r="B918" s="297"/>
      <c r="C918" s="297"/>
      <c r="D918" s="297"/>
      <c r="E918" s="297"/>
      <c r="F918" s="294"/>
      <c r="G918" s="294"/>
      <c r="H918" s="294"/>
      <c r="I918" s="294"/>
    </row>
    <row r="919" spans="2:9" ht="15.75" customHeight="1" x14ac:dyDescent="0.2">
      <c r="B919" s="297"/>
      <c r="C919" s="297"/>
      <c r="D919" s="297"/>
      <c r="E919" s="297"/>
      <c r="F919" s="294"/>
      <c r="G919" s="294"/>
      <c r="H919" s="294"/>
      <c r="I919" s="294"/>
    </row>
    <row r="920" spans="2:9" ht="15.75" customHeight="1" x14ac:dyDescent="0.2">
      <c r="B920" s="297"/>
      <c r="C920" s="297"/>
      <c r="D920" s="297"/>
      <c r="E920" s="297"/>
      <c r="F920" s="294"/>
      <c r="G920" s="294"/>
      <c r="H920" s="294"/>
      <c r="I920" s="294"/>
    </row>
    <row r="921" spans="2:9" ht="15.75" customHeight="1" x14ac:dyDescent="0.2">
      <c r="B921" s="297"/>
      <c r="C921" s="297"/>
      <c r="D921" s="297"/>
      <c r="E921" s="297"/>
      <c r="F921" s="294"/>
      <c r="G921" s="294"/>
      <c r="H921" s="294"/>
      <c r="I921" s="294"/>
    </row>
    <row r="922" spans="2:9" ht="15.75" customHeight="1" x14ac:dyDescent="0.2">
      <c r="B922" s="297"/>
      <c r="C922" s="297"/>
      <c r="D922" s="297"/>
      <c r="E922" s="297"/>
      <c r="F922" s="294"/>
      <c r="G922" s="294"/>
      <c r="H922" s="294"/>
      <c r="I922" s="294"/>
    </row>
    <row r="923" spans="2:9" ht="15.75" customHeight="1" x14ac:dyDescent="0.2">
      <c r="B923" s="297"/>
      <c r="C923" s="297"/>
      <c r="D923" s="297"/>
      <c r="E923" s="297"/>
      <c r="F923" s="294"/>
      <c r="G923" s="294"/>
      <c r="H923" s="294"/>
      <c r="I923" s="294"/>
    </row>
    <row r="924" spans="2:9" ht="15.75" customHeight="1" x14ac:dyDescent="0.2">
      <c r="B924" s="297"/>
      <c r="C924" s="297"/>
      <c r="D924" s="297"/>
      <c r="E924" s="297"/>
      <c r="F924" s="294"/>
      <c r="G924" s="294"/>
      <c r="H924" s="294"/>
      <c r="I924" s="294"/>
    </row>
    <row r="925" spans="2:9" ht="15.75" customHeight="1" x14ac:dyDescent="0.2">
      <c r="B925" s="297"/>
      <c r="C925" s="297"/>
      <c r="D925" s="297"/>
      <c r="E925" s="297"/>
      <c r="F925" s="294"/>
      <c r="G925" s="294"/>
      <c r="H925" s="294"/>
      <c r="I925" s="294"/>
    </row>
    <row r="926" spans="2:9" ht="15.75" customHeight="1" x14ac:dyDescent="0.2">
      <c r="B926" s="297"/>
      <c r="C926" s="297"/>
      <c r="D926" s="297"/>
      <c r="E926" s="297"/>
      <c r="F926" s="294"/>
      <c r="G926" s="294"/>
      <c r="H926" s="294"/>
      <c r="I926" s="294"/>
    </row>
    <row r="927" spans="2:9" ht="15.75" customHeight="1" x14ac:dyDescent="0.2">
      <c r="B927" s="297"/>
      <c r="C927" s="297"/>
      <c r="D927" s="297"/>
      <c r="E927" s="297"/>
      <c r="F927" s="294"/>
      <c r="G927" s="294"/>
      <c r="H927" s="294"/>
      <c r="I927" s="294"/>
    </row>
    <row r="928" spans="2:9" ht="15.75" customHeight="1" x14ac:dyDescent="0.2">
      <c r="B928" s="297"/>
      <c r="C928" s="297"/>
      <c r="D928" s="297"/>
      <c r="E928" s="297"/>
      <c r="F928" s="294"/>
      <c r="G928" s="294"/>
      <c r="H928" s="294"/>
      <c r="I928" s="294"/>
    </row>
    <row r="929" spans="2:9" ht="15.75" customHeight="1" x14ac:dyDescent="0.2">
      <c r="B929" s="297"/>
      <c r="C929" s="297"/>
      <c r="D929" s="297"/>
      <c r="E929" s="297"/>
      <c r="F929" s="294"/>
      <c r="G929" s="294"/>
      <c r="H929" s="294"/>
      <c r="I929" s="294"/>
    </row>
    <row r="930" spans="2:9" ht="15.75" customHeight="1" x14ac:dyDescent="0.2">
      <c r="B930" s="297"/>
      <c r="C930" s="297"/>
      <c r="D930" s="297"/>
      <c r="E930" s="297"/>
      <c r="F930" s="294"/>
      <c r="G930" s="294"/>
      <c r="H930" s="294"/>
      <c r="I930" s="294"/>
    </row>
    <row r="931" spans="2:9" ht="15.75" customHeight="1" x14ac:dyDescent="0.2">
      <c r="B931" s="297"/>
      <c r="C931" s="297"/>
      <c r="D931" s="297"/>
      <c r="E931" s="297"/>
      <c r="F931" s="294"/>
      <c r="G931" s="294"/>
      <c r="H931" s="294"/>
      <c r="I931" s="294"/>
    </row>
    <row r="932" spans="2:9" ht="15.75" customHeight="1" x14ac:dyDescent="0.2">
      <c r="B932" s="297"/>
      <c r="C932" s="297"/>
      <c r="D932" s="297"/>
      <c r="E932" s="297"/>
      <c r="F932" s="294"/>
      <c r="G932" s="294"/>
      <c r="H932" s="294"/>
      <c r="I932" s="294"/>
    </row>
    <row r="933" spans="2:9" ht="15.75" customHeight="1" x14ac:dyDescent="0.2">
      <c r="B933" s="297"/>
      <c r="C933" s="297"/>
      <c r="D933" s="297"/>
      <c r="E933" s="297"/>
      <c r="F933" s="294"/>
      <c r="G933" s="294"/>
      <c r="H933" s="294"/>
      <c r="I933" s="294"/>
    </row>
    <row r="934" spans="2:9" ht="15.75" customHeight="1" x14ac:dyDescent="0.2">
      <c r="B934" s="297"/>
      <c r="C934" s="297"/>
      <c r="D934" s="297"/>
      <c r="E934" s="297"/>
      <c r="F934" s="294"/>
      <c r="G934" s="294"/>
      <c r="H934" s="294"/>
      <c r="I934" s="294"/>
    </row>
    <row r="935" spans="2:9" ht="15.75" customHeight="1" x14ac:dyDescent="0.2">
      <c r="B935" s="297"/>
      <c r="C935" s="297"/>
      <c r="D935" s="297"/>
      <c r="E935" s="297"/>
      <c r="F935" s="294"/>
      <c r="G935" s="294"/>
      <c r="H935" s="294"/>
      <c r="I935" s="294"/>
    </row>
    <row r="936" spans="2:9" ht="15.75" customHeight="1" x14ac:dyDescent="0.2">
      <c r="B936" s="297"/>
      <c r="C936" s="297"/>
      <c r="D936" s="297"/>
      <c r="E936" s="297"/>
      <c r="F936" s="294"/>
      <c r="G936" s="294"/>
      <c r="H936" s="294"/>
      <c r="I936" s="294"/>
    </row>
    <row r="937" spans="2:9" ht="15.75" customHeight="1" x14ac:dyDescent="0.2">
      <c r="B937" s="297"/>
      <c r="C937" s="297"/>
      <c r="D937" s="297"/>
      <c r="E937" s="297"/>
      <c r="F937" s="294"/>
      <c r="G937" s="294"/>
      <c r="H937" s="294"/>
      <c r="I937" s="294"/>
    </row>
    <row r="938" spans="2:9" ht="15.75" customHeight="1" x14ac:dyDescent="0.2">
      <c r="B938" s="297"/>
      <c r="C938" s="297"/>
      <c r="D938" s="297"/>
      <c r="E938" s="297"/>
      <c r="F938" s="294"/>
      <c r="G938" s="294"/>
      <c r="H938" s="294"/>
      <c r="I938" s="294"/>
    </row>
    <row r="939" spans="2:9" ht="15.75" customHeight="1" x14ac:dyDescent="0.2">
      <c r="B939" s="297"/>
      <c r="C939" s="297"/>
      <c r="D939" s="297"/>
      <c r="E939" s="297"/>
      <c r="F939" s="294"/>
      <c r="G939" s="294"/>
      <c r="H939" s="294"/>
      <c r="I939" s="294"/>
    </row>
    <row r="940" spans="2:9" ht="15.75" customHeight="1" x14ac:dyDescent="0.2">
      <c r="B940" s="297"/>
      <c r="C940" s="297"/>
      <c r="D940" s="297"/>
      <c r="E940" s="297"/>
      <c r="F940" s="294"/>
      <c r="G940" s="294"/>
      <c r="H940" s="294"/>
      <c r="I940" s="294"/>
    </row>
    <row r="941" spans="2:9" ht="15.75" customHeight="1" x14ac:dyDescent="0.2">
      <c r="B941" s="297"/>
      <c r="C941" s="297"/>
      <c r="D941" s="297"/>
      <c r="E941" s="297"/>
      <c r="F941" s="294"/>
      <c r="G941" s="294"/>
      <c r="H941" s="294"/>
      <c r="I941" s="294"/>
    </row>
    <row r="942" spans="2:9" ht="15.75" customHeight="1" x14ac:dyDescent="0.2">
      <c r="B942" s="297"/>
      <c r="C942" s="297"/>
      <c r="D942" s="297"/>
      <c r="E942" s="297"/>
      <c r="F942" s="294"/>
      <c r="G942" s="294"/>
      <c r="H942" s="294"/>
      <c r="I942" s="294"/>
    </row>
    <row r="943" spans="2:9" ht="15.75" customHeight="1" x14ac:dyDescent="0.2">
      <c r="B943" s="297"/>
      <c r="C943" s="297"/>
      <c r="D943" s="297"/>
      <c r="E943" s="297"/>
      <c r="F943" s="294"/>
      <c r="G943" s="294"/>
      <c r="H943" s="294"/>
      <c r="I943" s="294"/>
    </row>
    <row r="944" spans="2:9" ht="15.75" customHeight="1" x14ac:dyDescent="0.2">
      <c r="B944" s="297"/>
      <c r="C944" s="297"/>
      <c r="D944" s="297"/>
      <c r="E944" s="297"/>
      <c r="F944" s="294"/>
      <c r="G944" s="294"/>
      <c r="H944" s="294"/>
      <c r="I944" s="294"/>
    </row>
    <row r="945" spans="2:9" ht="15.75" customHeight="1" x14ac:dyDescent="0.2">
      <c r="B945" s="297"/>
      <c r="C945" s="297"/>
      <c r="D945" s="297"/>
      <c r="E945" s="297"/>
      <c r="F945" s="294"/>
      <c r="G945" s="294"/>
      <c r="H945" s="294"/>
      <c r="I945" s="294"/>
    </row>
    <row r="946" spans="2:9" ht="15.75" customHeight="1" x14ac:dyDescent="0.2">
      <c r="B946" s="297"/>
      <c r="C946" s="297"/>
      <c r="D946" s="297"/>
      <c r="E946" s="297"/>
      <c r="F946" s="294"/>
      <c r="G946" s="294"/>
      <c r="H946" s="294"/>
      <c r="I946" s="294"/>
    </row>
    <row r="947" spans="2:9" ht="15.75" customHeight="1" x14ac:dyDescent="0.2">
      <c r="B947" s="297"/>
      <c r="C947" s="297"/>
      <c r="D947" s="297"/>
      <c r="E947" s="297"/>
      <c r="F947" s="294"/>
      <c r="G947" s="294"/>
      <c r="H947" s="294"/>
      <c r="I947" s="294"/>
    </row>
    <row r="948" spans="2:9" ht="15.75" customHeight="1" x14ac:dyDescent="0.2">
      <c r="B948" s="297"/>
      <c r="C948" s="297"/>
      <c r="D948" s="297"/>
      <c r="E948" s="297"/>
      <c r="F948" s="294"/>
      <c r="G948" s="294"/>
      <c r="H948" s="294"/>
      <c r="I948" s="294"/>
    </row>
    <row r="949" spans="2:9" ht="15.75" customHeight="1" x14ac:dyDescent="0.2">
      <c r="B949" s="297"/>
      <c r="C949" s="297"/>
      <c r="D949" s="297"/>
      <c r="E949" s="297"/>
      <c r="F949" s="294"/>
      <c r="G949" s="294"/>
      <c r="H949" s="294"/>
      <c r="I949" s="294"/>
    </row>
    <row r="950" spans="2:9" ht="15.75" customHeight="1" x14ac:dyDescent="0.2">
      <c r="B950" s="297"/>
      <c r="C950" s="297"/>
      <c r="D950" s="297"/>
      <c r="E950" s="297"/>
      <c r="F950" s="294"/>
      <c r="G950" s="294"/>
      <c r="H950" s="294"/>
      <c r="I950" s="294"/>
    </row>
    <row r="951" spans="2:9" ht="15.75" customHeight="1" x14ac:dyDescent="0.2">
      <c r="B951" s="297"/>
      <c r="C951" s="297"/>
      <c r="D951" s="297"/>
      <c r="E951" s="297"/>
      <c r="F951" s="294"/>
      <c r="G951" s="294"/>
      <c r="H951" s="294"/>
      <c r="I951" s="294"/>
    </row>
    <row r="952" spans="2:9" ht="15.75" customHeight="1" x14ac:dyDescent="0.2">
      <c r="B952" s="297"/>
      <c r="C952" s="297"/>
      <c r="D952" s="297"/>
      <c r="E952" s="297"/>
      <c r="F952" s="294"/>
      <c r="G952" s="294"/>
      <c r="H952" s="294"/>
      <c r="I952" s="294"/>
    </row>
    <row r="953" spans="2:9" ht="15.75" customHeight="1" x14ac:dyDescent="0.2">
      <c r="B953" s="297"/>
      <c r="C953" s="297"/>
      <c r="D953" s="297"/>
      <c r="E953" s="297"/>
      <c r="F953" s="294"/>
      <c r="G953" s="294"/>
      <c r="H953" s="294"/>
      <c r="I953" s="294"/>
    </row>
    <row r="954" spans="2:9" ht="15.75" customHeight="1" x14ac:dyDescent="0.2">
      <c r="B954" s="297"/>
      <c r="C954" s="297"/>
      <c r="D954" s="297"/>
      <c r="E954" s="297"/>
      <c r="F954" s="294"/>
      <c r="G954" s="294"/>
      <c r="H954" s="294"/>
      <c r="I954" s="294"/>
    </row>
    <row r="955" spans="2:9" ht="15.75" customHeight="1" x14ac:dyDescent="0.2">
      <c r="B955" s="297"/>
      <c r="C955" s="297"/>
      <c r="D955" s="297"/>
      <c r="E955" s="297"/>
      <c r="F955" s="294"/>
      <c r="G955" s="294"/>
      <c r="H955" s="294"/>
      <c r="I955" s="294"/>
    </row>
    <row r="956" spans="2:9" ht="15.75" customHeight="1" x14ac:dyDescent="0.2">
      <c r="B956" s="297"/>
      <c r="C956" s="297"/>
      <c r="D956" s="297"/>
      <c r="E956" s="297"/>
      <c r="F956" s="294"/>
      <c r="G956" s="294"/>
      <c r="H956" s="294"/>
      <c r="I956" s="294"/>
    </row>
    <row r="957" spans="2:9" ht="15.75" customHeight="1" x14ac:dyDescent="0.2">
      <c r="B957" s="297"/>
      <c r="C957" s="297"/>
      <c r="D957" s="297"/>
      <c r="E957" s="297"/>
      <c r="F957" s="294"/>
      <c r="G957" s="294"/>
      <c r="H957" s="294"/>
      <c r="I957" s="294"/>
    </row>
    <row r="958" spans="2:9" ht="15.75" customHeight="1" x14ac:dyDescent="0.2">
      <c r="B958" s="297"/>
      <c r="C958" s="297"/>
      <c r="D958" s="297"/>
      <c r="E958" s="297"/>
      <c r="F958" s="294"/>
      <c r="G958" s="294"/>
      <c r="H958" s="294"/>
      <c r="I958" s="294"/>
    </row>
    <row r="959" spans="2:9" ht="15.75" customHeight="1" x14ac:dyDescent="0.2">
      <c r="B959" s="297"/>
      <c r="C959" s="297"/>
      <c r="D959" s="297"/>
      <c r="E959" s="297"/>
      <c r="F959" s="294"/>
      <c r="G959" s="294"/>
      <c r="H959" s="294"/>
      <c r="I959" s="294"/>
    </row>
    <row r="960" spans="2:9" ht="15.75" customHeight="1" x14ac:dyDescent="0.2">
      <c r="B960" s="297"/>
      <c r="C960" s="297"/>
      <c r="D960" s="297"/>
      <c r="E960" s="297"/>
      <c r="F960" s="294"/>
      <c r="G960" s="294"/>
      <c r="H960" s="294"/>
      <c r="I960" s="294"/>
    </row>
    <row r="961" spans="2:9" ht="15.75" customHeight="1" x14ac:dyDescent="0.2">
      <c r="B961" s="297"/>
      <c r="C961" s="297"/>
      <c r="D961" s="297"/>
      <c r="E961" s="297"/>
      <c r="F961" s="294"/>
      <c r="G961" s="294"/>
      <c r="H961" s="294"/>
      <c r="I961" s="294"/>
    </row>
    <row r="962" spans="2:9" ht="15.75" customHeight="1" x14ac:dyDescent="0.2">
      <c r="B962" s="297"/>
      <c r="C962" s="297"/>
      <c r="D962" s="297"/>
      <c r="E962" s="297"/>
      <c r="F962" s="294"/>
      <c r="G962" s="294"/>
      <c r="H962" s="294"/>
      <c r="I962" s="294"/>
    </row>
    <row r="963" spans="2:9" ht="15.75" customHeight="1" x14ac:dyDescent="0.2">
      <c r="B963" s="297"/>
      <c r="C963" s="297"/>
      <c r="D963" s="297"/>
      <c r="E963" s="297"/>
      <c r="F963" s="294"/>
      <c r="G963" s="294"/>
      <c r="H963" s="294"/>
      <c r="I963" s="294"/>
    </row>
    <row r="964" spans="2:9" ht="15.75" customHeight="1" x14ac:dyDescent="0.2">
      <c r="B964" s="297"/>
      <c r="C964" s="297"/>
      <c r="D964" s="297"/>
      <c r="E964" s="297"/>
      <c r="F964" s="294"/>
      <c r="G964" s="294"/>
      <c r="H964" s="294"/>
      <c r="I964" s="294"/>
    </row>
    <row r="965" spans="2:9" ht="15.75" customHeight="1" x14ac:dyDescent="0.2">
      <c r="B965" s="297"/>
      <c r="C965" s="297"/>
      <c r="D965" s="297"/>
      <c r="E965" s="297"/>
      <c r="F965" s="294"/>
      <c r="G965" s="294"/>
      <c r="H965" s="294"/>
      <c r="I965" s="294"/>
    </row>
    <row r="966" spans="2:9" ht="15.75" customHeight="1" x14ac:dyDescent="0.2">
      <c r="B966" s="297"/>
      <c r="C966" s="297"/>
      <c r="D966" s="297"/>
      <c r="E966" s="297"/>
      <c r="F966" s="294"/>
      <c r="G966" s="294"/>
      <c r="H966" s="294"/>
      <c r="I966" s="294"/>
    </row>
    <row r="967" spans="2:9" ht="15.75" customHeight="1" x14ac:dyDescent="0.2">
      <c r="B967" s="297"/>
      <c r="C967" s="297"/>
      <c r="D967" s="297"/>
      <c r="E967" s="297"/>
      <c r="F967" s="294"/>
      <c r="G967" s="294"/>
      <c r="H967" s="294"/>
      <c r="I967" s="294"/>
    </row>
    <row r="968" spans="2:9" ht="15.75" customHeight="1" x14ac:dyDescent="0.2">
      <c r="B968" s="297"/>
      <c r="C968" s="297"/>
      <c r="D968" s="297"/>
      <c r="E968" s="297"/>
      <c r="F968" s="294"/>
      <c r="G968" s="294"/>
      <c r="H968" s="294"/>
      <c r="I968" s="294"/>
    </row>
    <row r="969" spans="2:9" ht="15.75" customHeight="1" x14ac:dyDescent="0.2">
      <c r="B969" s="297"/>
      <c r="C969" s="297"/>
      <c r="D969" s="297"/>
      <c r="E969" s="297"/>
      <c r="F969" s="294"/>
      <c r="G969" s="294"/>
      <c r="H969" s="294"/>
      <c r="I969" s="294"/>
    </row>
    <row r="970" spans="2:9" ht="15.75" customHeight="1" x14ac:dyDescent="0.2">
      <c r="B970" s="297"/>
      <c r="C970" s="297"/>
      <c r="D970" s="297"/>
      <c r="E970" s="297"/>
      <c r="F970" s="294"/>
      <c r="G970" s="294"/>
      <c r="H970" s="294"/>
      <c r="I970" s="294"/>
    </row>
    <row r="971" spans="2:9" ht="15.75" customHeight="1" x14ac:dyDescent="0.2">
      <c r="B971" s="297"/>
      <c r="C971" s="297"/>
      <c r="D971" s="297"/>
      <c r="E971" s="297"/>
      <c r="F971" s="294"/>
      <c r="G971" s="294"/>
      <c r="H971" s="294"/>
      <c r="I971" s="294"/>
    </row>
    <row r="972" spans="2:9" ht="15.75" customHeight="1" x14ac:dyDescent="0.2">
      <c r="B972" s="297"/>
      <c r="C972" s="297"/>
      <c r="D972" s="297"/>
      <c r="E972" s="297"/>
      <c r="F972" s="294"/>
      <c r="G972" s="294"/>
      <c r="H972" s="294"/>
      <c r="I972" s="294"/>
    </row>
    <row r="973" spans="2:9" ht="15.75" customHeight="1" x14ac:dyDescent="0.2">
      <c r="B973" s="297"/>
      <c r="C973" s="297"/>
      <c r="D973" s="297"/>
      <c r="E973" s="297"/>
      <c r="F973" s="294"/>
      <c r="G973" s="294"/>
      <c r="H973" s="294"/>
      <c r="I973" s="294"/>
    </row>
    <row r="974" spans="2:9" ht="15.75" customHeight="1" x14ac:dyDescent="0.2">
      <c r="B974" s="297"/>
      <c r="C974" s="297"/>
      <c r="D974" s="297"/>
      <c r="E974" s="297"/>
      <c r="F974" s="294"/>
      <c r="G974" s="294"/>
      <c r="H974" s="294"/>
      <c r="I974" s="294"/>
    </row>
    <row r="975" spans="2:9" ht="15.75" customHeight="1" x14ac:dyDescent="0.2">
      <c r="B975" s="297"/>
      <c r="C975" s="297"/>
      <c r="D975" s="297"/>
      <c r="E975" s="297"/>
      <c r="F975" s="294"/>
      <c r="G975" s="294"/>
      <c r="H975" s="294"/>
      <c r="I975" s="294"/>
    </row>
    <row r="976" spans="2:9" ht="15.75" customHeight="1" x14ac:dyDescent="0.2">
      <c r="B976" s="297"/>
      <c r="C976" s="297"/>
      <c r="D976" s="297"/>
      <c r="E976" s="297"/>
      <c r="F976" s="294"/>
      <c r="G976" s="294"/>
      <c r="H976" s="294"/>
      <c r="I976" s="294"/>
    </row>
    <row r="977" spans="2:9" ht="15.75" customHeight="1" x14ac:dyDescent="0.2">
      <c r="B977" s="297"/>
      <c r="C977" s="297"/>
      <c r="D977" s="297"/>
      <c r="E977" s="297"/>
      <c r="F977" s="294"/>
      <c r="G977" s="294"/>
      <c r="H977" s="294"/>
      <c r="I977" s="294"/>
    </row>
    <row r="978" spans="2:9" ht="15.75" customHeight="1" x14ac:dyDescent="0.2">
      <c r="B978" s="297"/>
      <c r="C978" s="297"/>
      <c r="D978" s="297"/>
      <c r="E978" s="297"/>
      <c r="F978" s="294"/>
      <c r="G978" s="294"/>
      <c r="H978" s="294"/>
      <c r="I978" s="294"/>
    </row>
    <row r="979" spans="2:9" ht="15.75" customHeight="1" x14ac:dyDescent="0.2">
      <c r="B979" s="297"/>
      <c r="C979" s="297"/>
      <c r="D979" s="297"/>
      <c r="E979" s="297"/>
      <c r="F979" s="294"/>
      <c r="G979" s="294"/>
      <c r="H979" s="294"/>
      <c r="I979" s="294"/>
    </row>
    <row r="980" spans="2:9" ht="15.75" customHeight="1" x14ac:dyDescent="0.2">
      <c r="B980" s="297"/>
      <c r="C980" s="297"/>
      <c r="D980" s="297"/>
      <c r="E980" s="297"/>
      <c r="F980" s="294"/>
      <c r="G980" s="294"/>
      <c r="H980" s="294"/>
      <c r="I980" s="294"/>
    </row>
    <row r="981" spans="2:9" ht="15.75" customHeight="1" x14ac:dyDescent="0.2">
      <c r="B981" s="297"/>
      <c r="C981" s="297"/>
      <c r="D981" s="297"/>
      <c r="E981" s="297"/>
      <c r="F981" s="294"/>
      <c r="G981" s="294"/>
      <c r="H981" s="294"/>
      <c r="I981" s="294"/>
    </row>
    <row r="982" spans="2:9" ht="15.75" customHeight="1" x14ac:dyDescent="0.2">
      <c r="B982" s="297"/>
      <c r="C982" s="297"/>
      <c r="D982" s="297"/>
      <c r="E982" s="297"/>
      <c r="F982" s="294"/>
      <c r="G982" s="294"/>
      <c r="H982" s="294"/>
      <c r="I982" s="294"/>
    </row>
    <row r="983" spans="2:9" ht="15.75" customHeight="1" x14ac:dyDescent="0.2">
      <c r="B983" s="297"/>
      <c r="C983" s="297"/>
      <c r="D983" s="297"/>
      <c r="E983" s="297"/>
      <c r="F983" s="294"/>
      <c r="G983" s="294"/>
      <c r="H983" s="294"/>
      <c r="I983" s="294"/>
    </row>
    <row r="984" spans="2:9" ht="15.75" customHeight="1" x14ac:dyDescent="0.2">
      <c r="B984" s="297"/>
      <c r="C984" s="297"/>
      <c r="D984" s="297"/>
      <c r="E984" s="297"/>
      <c r="F984" s="294"/>
      <c r="G984" s="294"/>
      <c r="H984" s="294"/>
      <c r="I984" s="294"/>
    </row>
    <row r="985" spans="2:9" ht="15.75" customHeight="1" x14ac:dyDescent="0.2">
      <c r="B985" s="297"/>
      <c r="C985" s="297"/>
      <c r="D985" s="297"/>
      <c r="E985" s="297"/>
      <c r="F985" s="294"/>
      <c r="G985" s="294"/>
      <c r="H985" s="294"/>
      <c r="I985" s="294"/>
    </row>
    <row r="986" spans="2:9" ht="15.75" customHeight="1" x14ac:dyDescent="0.2">
      <c r="B986" s="297"/>
      <c r="C986" s="297"/>
      <c r="D986" s="297"/>
      <c r="E986" s="297"/>
      <c r="F986" s="294"/>
      <c r="G986" s="294"/>
      <c r="H986" s="294"/>
      <c r="I986" s="294"/>
    </row>
    <row r="987" spans="2:9" ht="15.75" customHeight="1" x14ac:dyDescent="0.2">
      <c r="B987" s="297"/>
      <c r="C987" s="297"/>
      <c r="D987" s="297"/>
      <c r="E987" s="297"/>
      <c r="F987" s="294"/>
      <c r="G987" s="294"/>
      <c r="H987" s="294"/>
      <c r="I987" s="294"/>
    </row>
    <row r="988" spans="2:9" ht="15.75" customHeight="1" x14ac:dyDescent="0.2">
      <c r="B988" s="297"/>
      <c r="C988" s="297"/>
      <c r="D988" s="297"/>
      <c r="E988" s="297"/>
      <c r="F988" s="294"/>
      <c r="G988" s="294"/>
      <c r="H988" s="294"/>
      <c r="I988" s="294"/>
    </row>
    <row r="989" spans="2:9" ht="15.75" customHeight="1" x14ac:dyDescent="0.2">
      <c r="B989" s="297"/>
      <c r="C989" s="297"/>
      <c r="D989" s="297"/>
      <c r="E989" s="297"/>
      <c r="F989" s="294"/>
      <c r="G989" s="294"/>
      <c r="H989" s="294"/>
      <c r="I989" s="294"/>
    </row>
    <row r="990" spans="2:9" ht="15.75" customHeight="1" x14ac:dyDescent="0.2">
      <c r="B990" s="297"/>
      <c r="C990" s="297"/>
      <c r="D990" s="297"/>
      <c r="E990" s="297"/>
      <c r="F990" s="294"/>
      <c r="G990" s="294"/>
      <c r="H990" s="294"/>
      <c r="I990" s="294"/>
    </row>
    <row r="991" spans="2:9" ht="15.75" customHeight="1" x14ac:dyDescent="0.2">
      <c r="B991" s="297"/>
      <c r="C991" s="297"/>
      <c r="D991" s="297"/>
      <c r="E991" s="297"/>
      <c r="F991" s="294"/>
      <c r="G991" s="294"/>
      <c r="H991" s="294"/>
      <c r="I991" s="294"/>
    </row>
    <row r="992" spans="2:9" ht="15.75" customHeight="1" x14ac:dyDescent="0.2">
      <c r="B992" s="297"/>
      <c r="C992" s="297"/>
      <c r="D992" s="297"/>
      <c r="E992" s="297"/>
      <c r="F992" s="294"/>
      <c r="G992" s="294"/>
      <c r="H992" s="294"/>
      <c r="I992" s="294"/>
    </row>
    <row r="993" spans="2:9" ht="15.75" customHeight="1" x14ac:dyDescent="0.2">
      <c r="B993" s="297"/>
      <c r="C993" s="297"/>
      <c r="D993" s="297"/>
      <c r="E993" s="297"/>
      <c r="F993" s="294"/>
      <c r="G993" s="294"/>
      <c r="H993" s="294"/>
      <c r="I993" s="294"/>
    </row>
    <row r="994" spans="2:9" ht="15.75" customHeight="1" x14ac:dyDescent="0.2">
      <c r="B994" s="297"/>
      <c r="C994" s="297"/>
      <c r="D994" s="297"/>
      <c r="E994" s="297"/>
      <c r="F994" s="294"/>
      <c r="G994" s="294"/>
      <c r="H994" s="294"/>
      <c r="I994" s="294"/>
    </row>
    <row r="995" spans="2:9" ht="15.75" customHeight="1" x14ac:dyDescent="0.2">
      <c r="B995" s="297"/>
      <c r="C995" s="297"/>
      <c r="D995" s="297"/>
      <c r="E995" s="297"/>
      <c r="F995" s="294"/>
      <c r="G995" s="294"/>
      <c r="H995" s="294"/>
      <c r="I995" s="294"/>
    </row>
    <row r="996" spans="2:9" ht="15.75" customHeight="1" x14ac:dyDescent="0.2">
      <c r="B996" s="297"/>
      <c r="C996" s="297"/>
      <c r="D996" s="297"/>
      <c r="E996" s="297"/>
      <c r="F996" s="294"/>
      <c r="G996" s="294"/>
      <c r="H996" s="294"/>
      <c r="I996" s="294"/>
    </row>
    <row r="997" spans="2:9" ht="15.75" customHeight="1" x14ac:dyDescent="0.2">
      <c r="B997" s="297"/>
      <c r="C997" s="297"/>
      <c r="D997" s="297"/>
      <c r="E997" s="297"/>
      <c r="F997" s="294"/>
      <c r="G997" s="294"/>
      <c r="H997" s="294"/>
      <c r="I997" s="294"/>
    </row>
    <row r="998" spans="2:9" ht="15.75" customHeight="1" x14ac:dyDescent="0.2">
      <c r="B998" s="297"/>
      <c r="C998" s="297"/>
      <c r="D998" s="297"/>
      <c r="E998" s="297"/>
      <c r="F998" s="294"/>
      <c r="G998" s="294"/>
      <c r="H998" s="294"/>
      <c r="I998" s="294"/>
    </row>
    <row r="999" spans="2:9" ht="15.75" customHeight="1" x14ac:dyDescent="0.2">
      <c r="B999" s="297"/>
      <c r="C999" s="297"/>
      <c r="D999" s="297"/>
      <c r="E999" s="297"/>
      <c r="F999" s="294"/>
      <c r="G999" s="294"/>
      <c r="H999" s="294"/>
      <c r="I999" s="294"/>
    </row>
    <row r="1000" spans="2:9" ht="15.75" customHeight="1" x14ac:dyDescent="0.2">
      <c r="B1000" s="297"/>
      <c r="C1000" s="297"/>
      <c r="D1000" s="297"/>
      <c r="E1000" s="297"/>
      <c r="F1000" s="294"/>
      <c r="G1000" s="294"/>
      <c r="H1000" s="294"/>
      <c r="I1000" s="294"/>
    </row>
    <row r="1001" spans="2:9" ht="15.75" customHeight="1" x14ac:dyDescent="0.2">
      <c r="B1001" s="297"/>
      <c r="C1001" s="297"/>
      <c r="D1001" s="297"/>
      <c r="E1001" s="297"/>
      <c r="F1001" s="294"/>
      <c r="G1001" s="294"/>
      <c r="H1001" s="294"/>
      <c r="I1001" s="294"/>
    </row>
    <row r="1002" spans="2:9" ht="15.75" customHeight="1" x14ac:dyDescent="0.2">
      <c r="B1002" s="297"/>
      <c r="C1002" s="297"/>
      <c r="D1002" s="297"/>
      <c r="E1002" s="297"/>
      <c r="F1002" s="294"/>
      <c r="G1002" s="294"/>
      <c r="H1002" s="294"/>
      <c r="I1002" s="294"/>
    </row>
  </sheetData>
  <mergeCells count="118">
    <mergeCell ref="B88:I88"/>
    <mergeCell ref="B86:E86"/>
    <mergeCell ref="F86:G86"/>
    <mergeCell ref="H86:I86"/>
    <mergeCell ref="B87:E87"/>
    <mergeCell ref="H87:I87"/>
    <mergeCell ref="B84:E84"/>
    <mergeCell ref="F84:G84"/>
    <mergeCell ref="H84:I84"/>
    <mergeCell ref="B85:E85"/>
    <mergeCell ref="F85:G85"/>
    <mergeCell ref="H85:I85"/>
    <mergeCell ref="B82:E82"/>
    <mergeCell ref="F82:G82"/>
    <mergeCell ref="H82:I82"/>
    <mergeCell ref="B83:E83"/>
    <mergeCell ref="F83:G83"/>
    <mergeCell ref="H83:I83"/>
    <mergeCell ref="B80:E80"/>
    <mergeCell ref="F80:G80"/>
    <mergeCell ref="H80:I80"/>
    <mergeCell ref="B81:E81"/>
    <mergeCell ref="F81:G81"/>
    <mergeCell ref="H81:I81"/>
    <mergeCell ref="B76:E76"/>
    <mergeCell ref="B77:E77"/>
    <mergeCell ref="B78:I78"/>
    <mergeCell ref="B79:E79"/>
    <mergeCell ref="F79:G79"/>
    <mergeCell ref="H79:I79"/>
    <mergeCell ref="B70:I70"/>
    <mergeCell ref="B71:E71"/>
    <mergeCell ref="B72:E72"/>
    <mergeCell ref="B73:E73"/>
    <mergeCell ref="B74:E74"/>
    <mergeCell ref="B75:E75"/>
    <mergeCell ref="B64:E64"/>
    <mergeCell ref="B65:E65"/>
    <mergeCell ref="B66:E66"/>
    <mergeCell ref="B67:E67"/>
    <mergeCell ref="B68:E68"/>
    <mergeCell ref="B69:E69"/>
    <mergeCell ref="B60:E60"/>
    <mergeCell ref="B61:E61"/>
    <mergeCell ref="B62:E62"/>
    <mergeCell ref="F62:G62"/>
    <mergeCell ref="H62:I62"/>
    <mergeCell ref="B53:E53"/>
    <mergeCell ref="B54:E54"/>
    <mergeCell ref="B55:E55"/>
    <mergeCell ref="B56:E56"/>
    <mergeCell ref="B57:E57"/>
    <mergeCell ref="B58:E58"/>
    <mergeCell ref="B50:E50"/>
    <mergeCell ref="F50:G50"/>
    <mergeCell ref="H50:I50"/>
    <mergeCell ref="B51:E51"/>
    <mergeCell ref="B52:E52"/>
    <mergeCell ref="B43:E43"/>
    <mergeCell ref="B44:E44"/>
    <mergeCell ref="B45:E45"/>
    <mergeCell ref="B46:E46"/>
    <mergeCell ref="B48:E48"/>
    <mergeCell ref="B49:E49"/>
    <mergeCell ref="B37:E37"/>
    <mergeCell ref="B38:E38"/>
    <mergeCell ref="B39:E39"/>
    <mergeCell ref="B40:E40"/>
    <mergeCell ref="B41:E41"/>
    <mergeCell ref="B42:E42"/>
    <mergeCell ref="F33:G33"/>
    <mergeCell ref="H33:I33"/>
    <mergeCell ref="B34:E34"/>
    <mergeCell ref="B35:E35"/>
    <mergeCell ref="B36:E36"/>
    <mergeCell ref="B27:E27"/>
    <mergeCell ref="B28:E28"/>
    <mergeCell ref="B29:E29"/>
    <mergeCell ref="B30:E30"/>
    <mergeCell ref="B32:E32"/>
    <mergeCell ref="B33:E33"/>
    <mergeCell ref="B23:E23"/>
    <mergeCell ref="F24:G24"/>
    <mergeCell ref="H24:I24"/>
    <mergeCell ref="B25:E25"/>
    <mergeCell ref="B26:E26"/>
    <mergeCell ref="F19:G19"/>
    <mergeCell ref="H19:I19"/>
    <mergeCell ref="B20:E20"/>
    <mergeCell ref="B21:E21"/>
    <mergeCell ref="B22:E22"/>
    <mergeCell ref="B13:E13"/>
    <mergeCell ref="B14:E14"/>
    <mergeCell ref="B15:E15"/>
    <mergeCell ref="B16:E16"/>
    <mergeCell ref="B17:E17"/>
    <mergeCell ref="B18:E18"/>
    <mergeCell ref="B9:E9"/>
    <mergeCell ref="B10:E10"/>
    <mergeCell ref="F11:G11"/>
    <mergeCell ref="A1:C1"/>
    <mergeCell ref="D1:E1"/>
    <mergeCell ref="A2:C2"/>
    <mergeCell ref="D2:E2"/>
    <mergeCell ref="A3:C3"/>
    <mergeCell ref="D3:E3"/>
    <mergeCell ref="H11:I11"/>
    <mergeCell ref="B12:E12"/>
    <mergeCell ref="F7:G7"/>
    <mergeCell ref="H7:I7"/>
    <mergeCell ref="F8:G8"/>
    <mergeCell ref="H8:I8"/>
    <mergeCell ref="A4:C4"/>
    <mergeCell ref="D4:E4"/>
    <mergeCell ref="A5:C5"/>
    <mergeCell ref="D5:E5"/>
    <mergeCell ref="A6:C6"/>
    <mergeCell ref="D6:E6"/>
  </mergeCells>
  <printOptions gridLines="1"/>
  <pageMargins left="0.51181102362204722" right="0.51181102362204722" top="0.94488188976377963" bottom="0" header="0.19685039370078741" footer="0"/>
  <pageSetup paperSize="5" scale="53" fitToWidth="0" orientation="portrait" r:id="rId1"/>
  <headerFooter scaleWithDoc="0">
    <oddHeader>&amp;L&amp;G&amp;C&amp;10MUSICACTION
INITIATIVES COLLECTIVES 26-27 
ÉVÉNEMENT EN CHANSON DANS LA FRANCOPHONIE CANADIENNE
BUDGET-BILAN&amp;R&amp;9&amp;P de &amp;N</oddHeader>
  </headerFooter>
  <legacy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9B54F-ECFE-4C8F-A05B-9301164E95E1}">
  <sheetPr>
    <tabColor theme="5" tint="0.59999389629810485"/>
  </sheetPr>
  <dimension ref="A1:P48"/>
  <sheetViews>
    <sheetView zoomScale="110" zoomScaleNormal="110" workbookViewId="0">
      <selection activeCell="F50" sqref="F50"/>
    </sheetView>
  </sheetViews>
  <sheetFormatPr baseColWidth="10" defaultColWidth="10.85546875" defaultRowHeight="12" x14ac:dyDescent="0.2"/>
  <cols>
    <col min="1" max="1" width="30.140625" style="119" customWidth="1"/>
    <col min="2" max="2" width="14.140625" style="116" customWidth="1"/>
    <col min="3" max="3" width="14.85546875" style="116" customWidth="1"/>
    <col min="4" max="16384" width="10.85546875" style="116"/>
  </cols>
  <sheetData>
    <row r="1" spans="1:14" ht="2.1" customHeight="1" x14ac:dyDescent="0.2"/>
    <row r="2" spans="1:14" s="97" customFormat="1" ht="45" customHeight="1" x14ac:dyDescent="0.25">
      <c r="A2" s="632" t="s">
        <v>582</v>
      </c>
      <c r="B2" s="632"/>
      <c r="C2" s="632"/>
      <c r="D2" s="632"/>
      <c r="E2" s="632"/>
      <c r="F2" s="632"/>
      <c r="G2" s="632"/>
      <c r="H2" s="632"/>
      <c r="I2" s="632"/>
      <c r="J2" s="632"/>
      <c r="K2" s="632"/>
      <c r="L2" s="96"/>
      <c r="M2" s="96"/>
      <c r="N2" s="96"/>
    </row>
    <row r="3" spans="1:14" ht="15" customHeight="1" x14ac:dyDescent="0.2">
      <c r="A3" s="115" t="s">
        <v>122</v>
      </c>
      <c r="B3" s="1003"/>
      <c r="C3" s="1004"/>
      <c r="D3" s="625"/>
      <c r="E3" s="626"/>
      <c r="F3" s="626"/>
      <c r="G3" s="626"/>
      <c r="H3" s="626"/>
      <c r="I3" s="626"/>
      <c r="J3" s="626"/>
      <c r="K3" s="626"/>
    </row>
    <row r="4" spans="1:14" ht="15" customHeight="1" x14ac:dyDescent="0.2">
      <c r="A4" s="115" t="s">
        <v>121</v>
      </c>
      <c r="B4" s="1003"/>
      <c r="C4" s="1004"/>
      <c r="D4" s="634"/>
      <c r="E4" s="635"/>
      <c r="F4" s="635"/>
      <c r="G4" s="635"/>
      <c r="H4" s="635"/>
      <c r="I4" s="635"/>
      <c r="J4" s="635"/>
      <c r="K4" s="635"/>
    </row>
    <row r="5" spans="1:14" ht="15" customHeight="1" x14ac:dyDescent="0.2">
      <c r="A5" s="1005"/>
      <c r="B5" s="1005"/>
      <c r="C5" s="1005"/>
      <c r="D5" s="1005"/>
      <c r="E5" s="1005"/>
      <c r="F5" s="1005"/>
      <c r="G5" s="1005"/>
      <c r="H5" s="1005"/>
      <c r="I5" s="1005"/>
      <c r="J5" s="1005"/>
      <c r="K5" s="1005"/>
    </row>
    <row r="6" spans="1:14" ht="15" customHeight="1" x14ac:dyDescent="0.2">
      <c r="A6" s="1008" t="s">
        <v>100</v>
      </c>
      <c r="B6" s="1008"/>
      <c r="C6" s="1008"/>
      <c r="D6" s="1008"/>
      <c r="E6" s="1008"/>
      <c r="F6" s="1008"/>
      <c r="G6" s="1008"/>
      <c r="H6" s="1008"/>
      <c r="I6" s="1008"/>
      <c r="J6" s="1008"/>
      <c r="K6" s="1008"/>
    </row>
    <row r="7" spans="1:14" ht="15" customHeight="1" x14ac:dyDescent="0.2">
      <c r="A7" s="117" t="s">
        <v>463</v>
      </c>
      <c r="B7" s="118"/>
      <c r="C7" s="118"/>
      <c r="D7" s="118"/>
      <c r="E7" s="118"/>
      <c r="F7" s="118"/>
      <c r="G7" s="118"/>
      <c r="H7" s="118"/>
      <c r="I7" s="118"/>
      <c r="J7" s="118"/>
      <c r="K7" s="118"/>
    </row>
    <row r="8" spans="1:14" ht="51.6" customHeight="1" x14ac:dyDescent="0.2">
      <c r="A8" s="1007"/>
      <c r="B8" s="615"/>
      <c r="C8" s="615"/>
      <c r="D8" s="615"/>
      <c r="E8" s="615"/>
      <c r="F8" s="615"/>
      <c r="G8" s="615"/>
      <c r="H8" s="615"/>
      <c r="I8" s="615"/>
      <c r="J8" s="615"/>
      <c r="K8" s="615"/>
    </row>
    <row r="9" spans="1:14" ht="15" customHeight="1" x14ac:dyDescent="0.2">
      <c r="A9" s="590" t="s">
        <v>464</v>
      </c>
      <c r="B9" s="590"/>
      <c r="C9" s="590"/>
      <c r="D9" s="590"/>
      <c r="E9" s="590"/>
      <c r="F9" s="590"/>
      <c r="G9" s="590"/>
      <c r="H9" s="590"/>
      <c r="I9" s="590"/>
      <c r="J9" s="590"/>
      <c r="K9" s="590"/>
    </row>
    <row r="10" spans="1:14" ht="51.95" customHeight="1" x14ac:dyDescent="0.2">
      <c r="A10" s="1007"/>
      <c r="B10" s="615"/>
      <c r="C10" s="615"/>
      <c r="D10" s="615"/>
      <c r="E10" s="615"/>
      <c r="F10" s="615"/>
      <c r="G10" s="615"/>
      <c r="H10" s="615"/>
      <c r="I10" s="615"/>
      <c r="J10" s="615"/>
      <c r="K10" s="615"/>
    </row>
    <row r="11" spans="1:14" ht="15" customHeight="1" x14ac:dyDescent="0.2">
      <c r="A11" s="1008" t="s">
        <v>101</v>
      </c>
      <c r="B11" s="1009"/>
      <c r="C11" s="1009"/>
      <c r="D11" s="1009"/>
      <c r="E11" s="1009"/>
      <c r="F11" s="1009"/>
      <c r="G11" s="1009"/>
      <c r="H11" s="1009"/>
      <c r="I11" s="1009"/>
      <c r="J11" s="1009"/>
      <c r="K11" s="1009"/>
    </row>
    <row r="12" spans="1:14" ht="15" customHeight="1" x14ac:dyDescent="0.2">
      <c r="A12" s="590" t="s">
        <v>465</v>
      </c>
      <c r="B12" s="590"/>
      <c r="C12" s="590"/>
      <c r="D12" s="590"/>
      <c r="E12" s="590"/>
      <c r="F12" s="590"/>
      <c r="G12" s="590"/>
      <c r="H12" s="590"/>
      <c r="I12" s="590"/>
      <c r="J12" s="590"/>
      <c r="K12" s="590"/>
    </row>
    <row r="13" spans="1:14" ht="51.95" customHeight="1" x14ac:dyDescent="0.2">
      <c r="A13" s="1007"/>
      <c r="B13" s="615"/>
      <c r="C13" s="615"/>
      <c r="D13" s="615"/>
      <c r="E13" s="615"/>
      <c r="F13" s="615"/>
      <c r="G13" s="615"/>
      <c r="H13" s="615"/>
      <c r="I13" s="615"/>
      <c r="J13" s="615"/>
      <c r="K13" s="615"/>
    </row>
    <row r="14" spans="1:14" ht="4.5" hidden="1" customHeight="1" thickBot="1" x14ac:dyDescent="0.25">
      <c r="A14" s="1006"/>
      <c r="B14" s="1006"/>
      <c r="C14" s="1006"/>
      <c r="D14" s="1006"/>
      <c r="E14" s="1006"/>
      <c r="F14" s="1006"/>
      <c r="G14" s="1006"/>
      <c r="H14" s="1006"/>
      <c r="I14" s="1006"/>
      <c r="J14" s="1006"/>
      <c r="K14" s="1006"/>
    </row>
    <row r="15" spans="1:14" ht="45" hidden="1" customHeight="1" x14ac:dyDescent="0.2">
      <c r="A15" s="1010" t="s">
        <v>140</v>
      </c>
      <c r="B15" s="1010"/>
      <c r="C15" s="1010"/>
      <c r="D15" s="1010"/>
      <c r="E15" s="1010"/>
      <c r="F15" s="1010"/>
      <c r="G15" s="1010"/>
      <c r="H15" s="1010"/>
      <c r="I15" s="1010"/>
      <c r="J15" s="1010"/>
      <c r="K15" s="1010"/>
    </row>
    <row r="16" spans="1:14" ht="30" hidden="1" customHeight="1" x14ac:dyDescent="0.2">
      <c r="A16" s="1011" t="s">
        <v>349</v>
      </c>
      <c r="B16" s="1011"/>
      <c r="C16" s="1011"/>
      <c r="D16" s="1011"/>
      <c r="E16" s="1011"/>
      <c r="F16" s="1011"/>
      <c r="G16" s="1011"/>
      <c r="H16" s="1011"/>
      <c r="I16" s="1011"/>
      <c r="J16" s="1011"/>
      <c r="K16" s="1011"/>
    </row>
    <row r="17" spans="1:16" ht="14.45" hidden="1" customHeight="1" x14ac:dyDescent="0.2">
      <c r="A17" s="117" t="s">
        <v>466</v>
      </c>
      <c r="B17" s="118"/>
      <c r="C17" s="118"/>
      <c r="D17" s="118"/>
      <c r="E17" s="118"/>
      <c r="F17" s="118"/>
      <c r="G17" s="118"/>
      <c r="H17" s="118"/>
      <c r="I17" s="118"/>
      <c r="J17" s="118"/>
      <c r="K17" s="118"/>
    </row>
    <row r="18" spans="1:16" ht="51.95" hidden="1" customHeight="1" x14ac:dyDescent="0.2">
      <c r="A18" s="1014"/>
      <c r="B18" s="615"/>
      <c r="C18" s="615"/>
      <c r="D18" s="615"/>
      <c r="E18" s="615"/>
      <c r="F18" s="615"/>
      <c r="G18" s="615"/>
      <c r="H18" s="615"/>
      <c r="I18" s="615"/>
      <c r="J18" s="615"/>
      <c r="K18" s="615"/>
    </row>
    <row r="19" spans="1:16" ht="24.6" hidden="1" customHeight="1" x14ac:dyDescent="0.2">
      <c r="A19" s="590" t="s">
        <v>467</v>
      </c>
      <c r="B19" s="590"/>
      <c r="C19" s="590"/>
      <c r="D19" s="590"/>
      <c r="E19" s="590"/>
      <c r="F19" s="590"/>
      <c r="G19" s="590"/>
      <c r="H19" s="590"/>
      <c r="I19" s="590"/>
      <c r="J19" s="590"/>
      <c r="K19" s="590"/>
    </row>
    <row r="20" spans="1:16" ht="77.099999999999994" hidden="1" customHeight="1" x14ac:dyDescent="0.2">
      <c r="A20" s="615"/>
      <c r="B20" s="615"/>
      <c r="C20" s="615"/>
      <c r="D20" s="615"/>
      <c r="E20" s="615"/>
      <c r="F20" s="615"/>
      <c r="G20" s="615"/>
      <c r="H20" s="615"/>
      <c r="I20" s="615"/>
      <c r="J20" s="615"/>
      <c r="K20" s="615"/>
    </row>
    <row r="21" spans="1:16" s="91" customFormat="1" ht="30" hidden="1" customHeight="1" x14ac:dyDescent="0.2">
      <c r="A21" s="619" t="s">
        <v>228</v>
      </c>
      <c r="B21" s="619"/>
      <c r="C21" s="619"/>
      <c r="D21" s="619"/>
      <c r="E21" s="619"/>
      <c r="F21" s="619"/>
      <c r="G21" s="619"/>
      <c r="H21" s="619"/>
      <c r="I21" s="619"/>
      <c r="J21" s="619"/>
      <c r="K21" s="619"/>
    </row>
    <row r="22" spans="1:16" s="91" customFormat="1" ht="45" hidden="1" customHeight="1" x14ac:dyDescent="0.2">
      <c r="A22" s="642" t="s">
        <v>469</v>
      </c>
      <c r="B22" s="642"/>
      <c r="C22" s="642"/>
      <c r="D22" s="642"/>
      <c r="E22" s="592" t="s">
        <v>229</v>
      </c>
      <c r="F22" s="593"/>
      <c r="G22" s="594"/>
      <c r="H22" s="595"/>
      <c r="I22" s="595"/>
      <c r="J22" s="595"/>
      <c r="K22" s="595"/>
    </row>
    <row r="23" spans="1:16" s="91" customFormat="1" ht="12.75" hidden="1" x14ac:dyDescent="0.2">
      <c r="A23" s="643" t="s">
        <v>214</v>
      </c>
      <c r="B23" s="643"/>
      <c r="C23" s="643"/>
      <c r="D23" s="640"/>
      <c r="E23" s="648"/>
      <c r="F23" s="649"/>
      <c r="G23" s="596"/>
      <c r="H23" s="597"/>
      <c r="I23" s="597"/>
      <c r="J23" s="597"/>
      <c r="K23" s="597"/>
      <c r="L23" s="605"/>
      <c r="M23" s="605"/>
      <c r="N23" s="605"/>
      <c r="O23" s="605"/>
      <c r="P23" s="605"/>
    </row>
    <row r="24" spans="1:16" s="91" customFormat="1" ht="15" hidden="1" customHeight="1" x14ac:dyDescent="0.2">
      <c r="A24" s="644" t="s">
        <v>215</v>
      </c>
      <c r="B24" s="644"/>
      <c r="C24" s="644"/>
      <c r="D24" s="644"/>
      <c r="E24" s="600"/>
      <c r="F24" s="601"/>
      <c r="G24" s="596"/>
      <c r="H24" s="597"/>
      <c r="I24" s="597"/>
      <c r="J24" s="597"/>
      <c r="K24" s="597"/>
      <c r="L24" s="605"/>
      <c r="M24" s="605"/>
      <c r="N24" s="605"/>
      <c r="O24" s="605"/>
      <c r="P24" s="605"/>
    </row>
    <row r="25" spans="1:16" s="91" customFormat="1" ht="12.95" hidden="1" customHeight="1" x14ac:dyDescent="0.2">
      <c r="A25" s="587" t="s">
        <v>119</v>
      </c>
      <c r="B25" s="587"/>
      <c r="C25" s="587"/>
      <c r="D25" s="587"/>
      <c r="E25" s="600"/>
      <c r="F25" s="601"/>
      <c r="G25" s="596"/>
      <c r="H25" s="597"/>
      <c r="I25" s="597"/>
      <c r="J25" s="597"/>
      <c r="K25" s="597"/>
      <c r="L25" s="605"/>
      <c r="M25" s="605"/>
      <c r="N25" s="605"/>
      <c r="O25" s="605"/>
      <c r="P25" s="605"/>
    </row>
    <row r="26" spans="1:16" s="91" customFormat="1" ht="12.95" hidden="1" customHeight="1" x14ac:dyDescent="0.2">
      <c r="A26" s="587" t="s">
        <v>120</v>
      </c>
      <c r="B26" s="587"/>
      <c r="C26" s="587"/>
      <c r="D26" s="587"/>
      <c r="E26" s="600"/>
      <c r="F26" s="601"/>
      <c r="G26" s="596"/>
      <c r="H26" s="597"/>
      <c r="I26" s="597"/>
      <c r="J26" s="597"/>
      <c r="K26" s="597"/>
      <c r="L26" s="605"/>
      <c r="M26" s="605"/>
      <c r="N26" s="605"/>
      <c r="O26" s="605"/>
      <c r="P26" s="605"/>
    </row>
    <row r="27" spans="1:16" s="91" customFormat="1" ht="12.95" hidden="1" customHeight="1" x14ac:dyDescent="0.2">
      <c r="A27" s="630" t="s">
        <v>129</v>
      </c>
      <c r="B27" s="630"/>
      <c r="C27" s="630"/>
      <c r="D27" s="630"/>
      <c r="E27" s="650"/>
      <c r="F27" s="651"/>
      <c r="G27" s="598"/>
      <c r="H27" s="599"/>
      <c r="I27" s="599"/>
      <c r="J27" s="599"/>
      <c r="K27" s="599"/>
      <c r="L27" s="605"/>
      <c r="M27" s="605"/>
      <c r="N27" s="605"/>
      <c r="O27" s="605"/>
      <c r="P27" s="605"/>
    </row>
    <row r="28" spans="1:16" s="91" customFormat="1" ht="12.95" hidden="1" customHeight="1" x14ac:dyDescent="0.2">
      <c r="A28" s="1012"/>
      <c r="B28" s="1012"/>
      <c r="C28" s="1012"/>
      <c r="D28" s="1012"/>
      <c r="E28" s="1012"/>
      <c r="F28" s="1012"/>
      <c r="G28" s="1012"/>
      <c r="H28" s="1012"/>
      <c r="I28" s="1012"/>
      <c r="J28" s="1012"/>
      <c r="K28" s="1012"/>
      <c r="L28" s="121"/>
      <c r="M28" s="121"/>
      <c r="N28" s="121"/>
      <c r="O28" s="121"/>
      <c r="P28" s="121"/>
    </row>
    <row r="29" spans="1:16" s="192" customFormat="1" hidden="1" x14ac:dyDescent="0.25">
      <c r="A29" s="590" t="s">
        <v>468</v>
      </c>
      <c r="B29" s="590"/>
      <c r="C29" s="590"/>
      <c r="D29" s="590"/>
      <c r="E29" s="590"/>
      <c r="F29" s="590"/>
      <c r="G29" s="590"/>
      <c r="H29" s="590"/>
      <c r="I29" s="590"/>
      <c r="J29" s="590"/>
      <c r="K29" s="590"/>
    </row>
    <row r="30" spans="1:16" ht="52.5" hidden="1" customHeight="1" x14ac:dyDescent="0.2">
      <c r="A30" s="615"/>
      <c r="B30" s="615"/>
      <c r="C30" s="615"/>
      <c r="D30" s="615"/>
      <c r="E30" s="615"/>
      <c r="F30" s="615"/>
      <c r="G30" s="615"/>
      <c r="H30" s="615"/>
      <c r="I30" s="615"/>
      <c r="J30" s="615"/>
      <c r="K30" s="615"/>
    </row>
    <row r="31" spans="1:16" ht="11.25" hidden="1" customHeight="1" x14ac:dyDescent="0.2">
      <c r="A31" s="615"/>
      <c r="B31" s="615"/>
      <c r="C31" s="615"/>
      <c r="D31" s="615"/>
      <c r="E31" s="615"/>
      <c r="F31" s="615"/>
      <c r="G31" s="615"/>
      <c r="H31" s="615"/>
      <c r="I31" s="615"/>
      <c r="J31" s="615"/>
      <c r="K31" s="615"/>
    </row>
    <row r="32" spans="1:16" s="91" customFormat="1" ht="30" hidden="1" customHeight="1" x14ac:dyDescent="0.2">
      <c r="A32" s="618" t="s">
        <v>231</v>
      </c>
      <c r="B32" s="619"/>
      <c r="C32" s="619"/>
      <c r="D32" s="619"/>
      <c r="E32" s="619"/>
      <c r="F32" s="619"/>
      <c r="G32" s="619"/>
      <c r="H32" s="619"/>
      <c r="I32" s="620"/>
      <c r="J32" s="516"/>
      <c r="K32" s="516"/>
    </row>
    <row r="33" spans="1:12" s="91" customFormat="1" ht="45" hidden="1" customHeight="1" x14ac:dyDescent="0.2">
      <c r="A33" s="589" t="s">
        <v>242</v>
      </c>
      <c r="B33" s="590"/>
      <c r="C33" s="590"/>
      <c r="D33" s="591"/>
      <c r="E33" s="592" t="s">
        <v>229</v>
      </c>
      <c r="F33" s="593"/>
      <c r="G33" s="168" t="s">
        <v>216</v>
      </c>
      <c r="H33" s="168" t="s">
        <v>429</v>
      </c>
      <c r="I33" s="169" t="s">
        <v>230</v>
      </c>
      <c r="J33" s="515"/>
      <c r="K33" s="514"/>
      <c r="L33" s="514"/>
    </row>
    <row r="34" spans="1:12" s="91" customFormat="1" ht="15" hidden="1" customHeight="1" x14ac:dyDescent="0.2">
      <c r="A34" s="1013" t="s">
        <v>116</v>
      </c>
      <c r="B34" s="1013"/>
      <c r="C34" s="645"/>
      <c r="D34" s="126"/>
      <c r="E34" s="639"/>
      <c r="F34" s="640"/>
      <c r="G34" s="472"/>
      <c r="H34" s="472">
        <f>IF(G34&gt;1000/0.75,1000/0.75,G34)</f>
        <v>0</v>
      </c>
      <c r="I34" s="473">
        <f>H34*0.75</f>
        <v>0</v>
      </c>
      <c r="J34" s="515"/>
      <c r="K34" s="514"/>
      <c r="L34" s="514"/>
    </row>
    <row r="35" spans="1:12" s="91" customFormat="1" ht="15" hidden="1" customHeight="1" x14ac:dyDescent="0.2">
      <c r="A35" s="1002" t="s">
        <v>118</v>
      </c>
      <c r="B35" s="1002"/>
      <c r="C35" s="586"/>
      <c r="D35" s="125"/>
      <c r="E35" s="600"/>
      <c r="F35" s="601"/>
      <c r="G35" s="476"/>
      <c r="H35" s="476">
        <f t="shared" ref="H35:H37" si="0">IF(G35&gt;1000/0.75,1000/0.75,G35)</f>
        <v>0</v>
      </c>
      <c r="I35" s="474">
        <f t="shared" ref="I35:I40" si="1">H35*0.75</f>
        <v>0</v>
      </c>
      <c r="J35" s="515"/>
      <c r="K35" s="514"/>
      <c r="L35" s="514"/>
    </row>
    <row r="36" spans="1:12" s="91" customFormat="1" ht="15" hidden="1" customHeight="1" x14ac:dyDescent="0.2">
      <c r="A36" s="1002" t="s">
        <v>119</v>
      </c>
      <c r="B36" s="1002"/>
      <c r="C36" s="586"/>
      <c r="D36" s="125"/>
      <c r="E36" s="600"/>
      <c r="F36" s="601"/>
      <c r="G36" s="476"/>
      <c r="H36" s="476">
        <f t="shared" si="0"/>
        <v>0</v>
      </c>
      <c r="I36" s="474">
        <f t="shared" si="1"/>
        <v>0</v>
      </c>
      <c r="J36" s="515"/>
      <c r="K36" s="514"/>
      <c r="L36" s="514"/>
    </row>
    <row r="37" spans="1:12" s="91" customFormat="1" ht="15" hidden="1" customHeight="1" x14ac:dyDescent="0.2">
      <c r="A37" s="1002" t="s">
        <v>120</v>
      </c>
      <c r="B37" s="1002"/>
      <c r="C37" s="586"/>
      <c r="D37" s="125"/>
      <c r="E37" s="600"/>
      <c r="F37" s="601"/>
      <c r="G37" s="476"/>
      <c r="H37" s="476">
        <f t="shared" si="0"/>
        <v>0</v>
      </c>
      <c r="I37" s="474">
        <f t="shared" si="1"/>
        <v>0</v>
      </c>
      <c r="J37" s="515"/>
      <c r="K37" s="514"/>
      <c r="L37" s="514"/>
    </row>
    <row r="38" spans="1:12" s="91" customFormat="1" ht="15" hidden="1" customHeight="1" x14ac:dyDescent="0.2">
      <c r="A38" s="1002" t="s">
        <v>129</v>
      </c>
      <c r="B38" s="1002"/>
      <c r="C38" s="586"/>
      <c r="D38" s="125"/>
      <c r="E38" s="600"/>
      <c r="F38" s="601"/>
      <c r="G38" s="476"/>
      <c r="H38" s="476">
        <f t="shared" ref="H38:H41" si="2">IF(G38&gt;1000/0.75,1000/0.75,G38)</f>
        <v>0</v>
      </c>
      <c r="I38" s="474">
        <f t="shared" si="1"/>
        <v>0</v>
      </c>
      <c r="J38" s="515"/>
      <c r="K38" s="514"/>
      <c r="L38" s="514"/>
    </row>
    <row r="39" spans="1:12" s="91" customFormat="1" ht="15" hidden="1" customHeight="1" x14ac:dyDescent="0.2">
      <c r="A39" s="1002" t="s">
        <v>139</v>
      </c>
      <c r="B39" s="1002"/>
      <c r="C39" s="586"/>
      <c r="D39" s="125"/>
      <c r="E39" s="600"/>
      <c r="F39" s="601"/>
      <c r="G39" s="476"/>
      <c r="H39" s="476">
        <f t="shared" si="2"/>
        <v>0</v>
      </c>
      <c r="I39" s="474">
        <f>H39*0.75</f>
        <v>0</v>
      </c>
      <c r="J39" s="515"/>
      <c r="K39" s="514"/>
      <c r="L39" s="514"/>
    </row>
    <row r="40" spans="1:12" s="91" customFormat="1" ht="15" hidden="1" customHeight="1" x14ac:dyDescent="0.2">
      <c r="A40" s="1002" t="s">
        <v>431</v>
      </c>
      <c r="B40" s="1002"/>
      <c r="C40" s="586"/>
      <c r="D40" s="125"/>
      <c r="E40" s="600"/>
      <c r="F40" s="601"/>
      <c r="G40" s="476"/>
      <c r="H40" s="476">
        <f t="shared" si="2"/>
        <v>0</v>
      </c>
      <c r="I40" s="474">
        <f t="shared" si="1"/>
        <v>0</v>
      </c>
      <c r="J40" s="515"/>
      <c r="K40" s="514"/>
      <c r="L40" s="514"/>
    </row>
    <row r="41" spans="1:12" s="91" customFormat="1" ht="15" hidden="1" customHeight="1" x14ac:dyDescent="0.2">
      <c r="A41" s="996" t="s">
        <v>432</v>
      </c>
      <c r="B41" s="996"/>
      <c r="C41" s="997"/>
      <c r="D41" s="124"/>
      <c r="E41" s="998"/>
      <c r="F41" s="999"/>
      <c r="G41" s="475"/>
      <c r="H41" s="475">
        <f t="shared" si="2"/>
        <v>0</v>
      </c>
      <c r="I41" s="474">
        <f>H41*0.75</f>
        <v>0</v>
      </c>
      <c r="J41" s="515"/>
      <c r="K41" s="514"/>
      <c r="L41" s="514"/>
    </row>
    <row r="42" spans="1:12" s="132" customFormat="1" ht="15" hidden="1" customHeight="1" x14ac:dyDescent="0.25">
      <c r="A42" s="1000" t="s">
        <v>433</v>
      </c>
      <c r="B42" s="1000"/>
      <c r="C42" s="1000"/>
      <c r="D42" s="1000"/>
      <c r="E42" s="1000"/>
      <c r="F42" s="1001"/>
      <c r="G42" s="131">
        <f>SUM(G34:G41)</f>
        <v>0</v>
      </c>
      <c r="H42" s="131">
        <f>IF(SUM(H34:H41)&gt;5000/0.75,5000/0.75,SUM(H34:H41))</f>
        <v>0</v>
      </c>
      <c r="I42" s="170">
        <f>H42*0.75</f>
        <v>0</v>
      </c>
      <c r="J42" s="515"/>
      <c r="K42" s="514"/>
      <c r="L42" s="514"/>
    </row>
    <row r="43" spans="1:12" hidden="1" x14ac:dyDescent="0.2">
      <c r="I43" s="477"/>
    </row>
    <row r="44" spans="1:12" hidden="1" x14ac:dyDescent="0.2"/>
    <row r="45" spans="1:12" hidden="1" x14ac:dyDescent="0.2"/>
    <row r="46" spans="1:12" hidden="1" x14ac:dyDescent="0.2"/>
    <row r="47" spans="1:12" hidden="1" x14ac:dyDescent="0.2"/>
    <row r="48" spans="1:12" hidden="1" x14ac:dyDescent="0.2"/>
  </sheetData>
  <sheetProtection algorithmName="SHA-512" hashValue="KQ419CJMu9XeF+Wi6zeee/1ONZdG2YM+yEKiE8C/jp2S5ZSvyYJq4avKYc5dbMucB/DSN4zyUWOhGRDrIbaQtg==" saltValue="hQ0Gqm+T71VhS1GnRu/MeQ==" spinCount="100000" sheet="1" objects="1" scenarios="1"/>
  <mergeCells count="62">
    <mergeCell ref="E36:F36"/>
    <mergeCell ref="A21:K21"/>
    <mergeCell ref="A22:D22"/>
    <mergeCell ref="E22:F22"/>
    <mergeCell ref="A12:K12"/>
    <mergeCell ref="A13:K13"/>
    <mergeCell ref="A18:K18"/>
    <mergeCell ref="A35:C35"/>
    <mergeCell ref="E35:F35"/>
    <mergeCell ref="A37:C37"/>
    <mergeCell ref="E37:F37"/>
    <mergeCell ref="L26:P26"/>
    <mergeCell ref="A27:D27"/>
    <mergeCell ref="E27:F27"/>
    <mergeCell ref="L27:P27"/>
    <mergeCell ref="A28:K28"/>
    <mergeCell ref="A29:K29"/>
    <mergeCell ref="A30:K30"/>
    <mergeCell ref="A32:I32"/>
    <mergeCell ref="A31:K31"/>
    <mergeCell ref="A33:D33"/>
    <mergeCell ref="E33:F33"/>
    <mergeCell ref="A34:C34"/>
    <mergeCell ref="E34:F34"/>
    <mergeCell ref="A36:C36"/>
    <mergeCell ref="L23:P23"/>
    <mergeCell ref="A24:D24"/>
    <mergeCell ref="E24:F24"/>
    <mergeCell ref="L24:P24"/>
    <mergeCell ref="A25:D25"/>
    <mergeCell ref="E25:F25"/>
    <mergeCell ref="L25:P25"/>
    <mergeCell ref="G22:K27"/>
    <mergeCell ref="A23:D23"/>
    <mergeCell ref="E23:F23"/>
    <mergeCell ref="A26:D26"/>
    <mergeCell ref="E26:F26"/>
    <mergeCell ref="B3:C3"/>
    <mergeCell ref="B4:C4"/>
    <mergeCell ref="A2:K2"/>
    <mergeCell ref="A20:K20"/>
    <mergeCell ref="A5:K5"/>
    <mergeCell ref="D4:K4"/>
    <mergeCell ref="D3:K3"/>
    <mergeCell ref="A14:K14"/>
    <mergeCell ref="A8:K8"/>
    <mergeCell ref="A9:K9"/>
    <mergeCell ref="A10:K10"/>
    <mergeCell ref="A6:K6"/>
    <mergeCell ref="A19:K19"/>
    <mergeCell ref="A11:K11"/>
    <mergeCell ref="A15:K15"/>
    <mergeCell ref="A16:K16"/>
    <mergeCell ref="A41:C41"/>
    <mergeCell ref="E41:F41"/>
    <mergeCell ref="A42:F42"/>
    <mergeCell ref="A38:C38"/>
    <mergeCell ref="E38:F38"/>
    <mergeCell ref="A39:C39"/>
    <mergeCell ref="E39:F39"/>
    <mergeCell ref="A40:C40"/>
    <mergeCell ref="E40:F40"/>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ÉVÉNEMENT CANADA</oddHeader>
  </headerFooter>
  <colBreaks count="1" manualBreakCount="1">
    <brk id="11" max="1048575" man="1"/>
  </colBreaks>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11E7F-2CF6-40A7-831E-80AE18311CDE}">
  <sheetPr>
    <tabColor theme="5" tint="0.59999389629810485"/>
  </sheetPr>
  <dimension ref="A1:M20"/>
  <sheetViews>
    <sheetView zoomScale="110" zoomScaleNormal="110" workbookViewId="0">
      <selection activeCell="P18" sqref="P18"/>
    </sheetView>
  </sheetViews>
  <sheetFormatPr baseColWidth="10" defaultColWidth="11.42578125" defaultRowHeight="14.1" customHeight="1" x14ac:dyDescent="0.2"/>
  <cols>
    <col min="1" max="1" width="5.5703125" style="11" customWidth="1"/>
    <col min="2" max="2" width="7.5703125" style="11" bestFit="1" customWidth="1"/>
    <col min="3" max="3" width="7.85546875" style="11" bestFit="1" customWidth="1"/>
    <col min="4" max="4" width="7.140625" style="11" customWidth="1"/>
    <col min="5" max="5" width="10" style="11" bestFit="1" customWidth="1"/>
    <col min="6" max="6" width="14.140625" style="11" customWidth="1"/>
    <col min="7" max="7" width="10.5703125" style="11" customWidth="1"/>
    <col min="8" max="8" width="11.85546875" style="11" customWidth="1"/>
    <col min="9" max="9" width="9.140625" style="11" customWidth="1"/>
    <col min="10" max="10" width="13.140625" style="11" customWidth="1"/>
    <col min="11" max="11" width="13.85546875" style="11" customWidth="1"/>
    <col min="12" max="12" width="13" style="11" customWidth="1"/>
    <col min="13" max="255" width="11.42578125" style="11"/>
    <col min="256" max="256" width="5.5703125" style="11" customWidth="1"/>
    <col min="257" max="257" width="7.85546875" style="11" customWidth="1"/>
    <col min="258" max="258" width="4.85546875" style="11" customWidth="1"/>
    <col min="259" max="259" width="7.85546875" style="11" bestFit="1" customWidth="1"/>
    <col min="260" max="260" width="7.140625" style="11" customWidth="1"/>
    <col min="261" max="261" width="5.85546875" style="11" bestFit="1" customWidth="1"/>
    <col min="262" max="262" width="14.140625" style="11" customWidth="1"/>
    <col min="263" max="263" width="10.5703125" style="11" customWidth="1"/>
    <col min="264" max="264" width="11.85546875" style="11" customWidth="1"/>
    <col min="265" max="265" width="9.140625" style="11" customWidth="1"/>
    <col min="266" max="266" width="10" style="11" customWidth="1"/>
    <col min="267" max="267" width="10.85546875" style="11" customWidth="1"/>
    <col min="268" max="268" width="13" style="11" customWidth="1"/>
    <col min="269" max="511" width="11.42578125" style="11"/>
    <col min="512" max="512" width="5.5703125" style="11" customWidth="1"/>
    <col min="513" max="513" width="7.85546875" style="11" customWidth="1"/>
    <col min="514" max="514" width="4.85546875" style="11" customWidth="1"/>
    <col min="515" max="515" width="7.85546875" style="11" bestFit="1" customWidth="1"/>
    <col min="516" max="516" width="7.140625" style="11" customWidth="1"/>
    <col min="517" max="517" width="5.85546875" style="11" bestFit="1" customWidth="1"/>
    <col min="518" max="518" width="14.140625" style="11" customWidth="1"/>
    <col min="519" max="519" width="10.5703125" style="11" customWidth="1"/>
    <col min="520" max="520" width="11.85546875" style="11" customWidth="1"/>
    <col min="521" max="521" width="9.140625" style="11" customWidth="1"/>
    <col min="522" max="522" width="10" style="11" customWidth="1"/>
    <col min="523" max="523" width="10.85546875" style="11" customWidth="1"/>
    <col min="524" max="524" width="13" style="11" customWidth="1"/>
    <col min="525" max="767" width="11.42578125" style="11"/>
    <col min="768" max="768" width="5.5703125" style="11" customWidth="1"/>
    <col min="769" max="769" width="7.85546875" style="11" customWidth="1"/>
    <col min="770" max="770" width="4.85546875" style="11" customWidth="1"/>
    <col min="771" max="771" width="7.85546875" style="11" bestFit="1" customWidth="1"/>
    <col min="772" max="772" width="7.140625" style="11" customWidth="1"/>
    <col min="773" max="773" width="5.85546875" style="11" bestFit="1" customWidth="1"/>
    <col min="774" max="774" width="14.140625" style="11" customWidth="1"/>
    <col min="775" max="775" width="10.5703125" style="11" customWidth="1"/>
    <col min="776" max="776" width="11.85546875" style="11" customWidth="1"/>
    <col min="777" max="777" width="9.140625" style="11" customWidth="1"/>
    <col min="778" max="778" width="10" style="11" customWidth="1"/>
    <col min="779" max="779" width="10.85546875" style="11" customWidth="1"/>
    <col min="780" max="780" width="13" style="11" customWidth="1"/>
    <col min="781" max="1023" width="11.42578125" style="11"/>
    <col min="1024" max="1024" width="5.5703125" style="11" customWidth="1"/>
    <col min="1025" max="1025" width="7.85546875" style="11" customWidth="1"/>
    <col min="1026" max="1026" width="4.85546875" style="11" customWidth="1"/>
    <col min="1027" max="1027" width="7.85546875" style="11" bestFit="1" customWidth="1"/>
    <col min="1028" max="1028" width="7.140625" style="11" customWidth="1"/>
    <col min="1029" max="1029" width="5.85546875" style="11" bestFit="1" customWidth="1"/>
    <col min="1030" max="1030" width="14.140625" style="11" customWidth="1"/>
    <col min="1031" max="1031" width="10.5703125" style="11" customWidth="1"/>
    <col min="1032" max="1032" width="11.85546875" style="11" customWidth="1"/>
    <col min="1033" max="1033" width="9.140625" style="11" customWidth="1"/>
    <col min="1034" max="1034" width="10" style="11" customWidth="1"/>
    <col min="1035" max="1035" width="10.85546875" style="11" customWidth="1"/>
    <col min="1036" max="1036" width="13" style="11" customWidth="1"/>
    <col min="1037" max="1279" width="11.42578125" style="11"/>
    <col min="1280" max="1280" width="5.5703125" style="11" customWidth="1"/>
    <col min="1281" max="1281" width="7.85546875" style="11" customWidth="1"/>
    <col min="1282" max="1282" width="4.85546875" style="11" customWidth="1"/>
    <col min="1283" max="1283" width="7.85546875" style="11" bestFit="1" customWidth="1"/>
    <col min="1284" max="1284" width="7.140625" style="11" customWidth="1"/>
    <col min="1285" max="1285" width="5.85546875" style="11" bestFit="1" customWidth="1"/>
    <col min="1286" max="1286" width="14.140625" style="11" customWidth="1"/>
    <col min="1287" max="1287" width="10.5703125" style="11" customWidth="1"/>
    <col min="1288" max="1288" width="11.85546875" style="11" customWidth="1"/>
    <col min="1289" max="1289" width="9.140625" style="11" customWidth="1"/>
    <col min="1290" max="1290" width="10" style="11" customWidth="1"/>
    <col min="1291" max="1291" width="10.85546875" style="11" customWidth="1"/>
    <col min="1292" max="1292" width="13" style="11" customWidth="1"/>
    <col min="1293" max="1535" width="11.42578125" style="11"/>
    <col min="1536" max="1536" width="5.5703125" style="11" customWidth="1"/>
    <col min="1537" max="1537" width="7.85546875" style="11" customWidth="1"/>
    <col min="1538" max="1538" width="4.85546875" style="11" customWidth="1"/>
    <col min="1539" max="1539" width="7.85546875" style="11" bestFit="1" customWidth="1"/>
    <col min="1540" max="1540" width="7.140625" style="11" customWidth="1"/>
    <col min="1541" max="1541" width="5.85546875" style="11" bestFit="1" customWidth="1"/>
    <col min="1542" max="1542" width="14.140625" style="11" customWidth="1"/>
    <col min="1543" max="1543" width="10.5703125" style="11" customWidth="1"/>
    <col min="1544" max="1544" width="11.85546875" style="11" customWidth="1"/>
    <col min="1545" max="1545" width="9.140625" style="11" customWidth="1"/>
    <col min="1546" max="1546" width="10" style="11" customWidth="1"/>
    <col min="1547" max="1547" width="10.85546875" style="11" customWidth="1"/>
    <col min="1548" max="1548" width="13" style="11" customWidth="1"/>
    <col min="1549" max="1791" width="11.42578125" style="11"/>
    <col min="1792" max="1792" width="5.5703125" style="11" customWidth="1"/>
    <col min="1793" max="1793" width="7.85546875" style="11" customWidth="1"/>
    <col min="1794" max="1794" width="4.85546875" style="11" customWidth="1"/>
    <col min="1795" max="1795" width="7.85546875" style="11" bestFit="1" customWidth="1"/>
    <col min="1796" max="1796" width="7.140625" style="11" customWidth="1"/>
    <col min="1797" max="1797" width="5.85546875" style="11" bestFit="1" customWidth="1"/>
    <col min="1798" max="1798" width="14.140625" style="11" customWidth="1"/>
    <col min="1799" max="1799" width="10.5703125" style="11" customWidth="1"/>
    <col min="1800" max="1800" width="11.85546875" style="11" customWidth="1"/>
    <col min="1801" max="1801" width="9.140625" style="11" customWidth="1"/>
    <col min="1802" max="1802" width="10" style="11" customWidth="1"/>
    <col min="1803" max="1803" width="10.85546875" style="11" customWidth="1"/>
    <col min="1804" max="1804" width="13" style="11" customWidth="1"/>
    <col min="1805" max="2047" width="11.42578125" style="11"/>
    <col min="2048" max="2048" width="5.5703125" style="11" customWidth="1"/>
    <col min="2049" max="2049" width="7.85546875" style="11" customWidth="1"/>
    <col min="2050" max="2050" width="4.85546875" style="11" customWidth="1"/>
    <col min="2051" max="2051" width="7.85546875" style="11" bestFit="1" customWidth="1"/>
    <col min="2052" max="2052" width="7.140625" style="11" customWidth="1"/>
    <col min="2053" max="2053" width="5.85546875" style="11" bestFit="1" customWidth="1"/>
    <col min="2054" max="2054" width="14.140625" style="11" customWidth="1"/>
    <col min="2055" max="2055" width="10.5703125" style="11" customWidth="1"/>
    <col min="2056" max="2056" width="11.85546875" style="11" customWidth="1"/>
    <col min="2057" max="2057" width="9.140625" style="11" customWidth="1"/>
    <col min="2058" max="2058" width="10" style="11" customWidth="1"/>
    <col min="2059" max="2059" width="10.85546875" style="11" customWidth="1"/>
    <col min="2060" max="2060" width="13" style="11" customWidth="1"/>
    <col min="2061" max="2303" width="11.42578125" style="11"/>
    <col min="2304" max="2304" width="5.5703125" style="11" customWidth="1"/>
    <col min="2305" max="2305" width="7.85546875" style="11" customWidth="1"/>
    <col min="2306" max="2306" width="4.85546875" style="11" customWidth="1"/>
    <col min="2307" max="2307" width="7.85546875" style="11" bestFit="1" customWidth="1"/>
    <col min="2308" max="2308" width="7.140625" style="11" customWidth="1"/>
    <col min="2309" max="2309" width="5.85546875" style="11" bestFit="1" customWidth="1"/>
    <col min="2310" max="2310" width="14.140625" style="11" customWidth="1"/>
    <col min="2311" max="2311" width="10.5703125" style="11" customWidth="1"/>
    <col min="2312" max="2312" width="11.85546875" style="11" customWidth="1"/>
    <col min="2313" max="2313" width="9.140625" style="11" customWidth="1"/>
    <col min="2314" max="2314" width="10" style="11" customWidth="1"/>
    <col min="2315" max="2315" width="10.85546875" style="11" customWidth="1"/>
    <col min="2316" max="2316" width="13" style="11" customWidth="1"/>
    <col min="2317" max="2559" width="11.42578125" style="11"/>
    <col min="2560" max="2560" width="5.5703125" style="11" customWidth="1"/>
    <col min="2561" max="2561" width="7.85546875" style="11" customWidth="1"/>
    <col min="2562" max="2562" width="4.85546875" style="11" customWidth="1"/>
    <col min="2563" max="2563" width="7.85546875" style="11" bestFit="1" customWidth="1"/>
    <col min="2564" max="2564" width="7.140625" style="11" customWidth="1"/>
    <col min="2565" max="2565" width="5.85546875" style="11" bestFit="1" customWidth="1"/>
    <col min="2566" max="2566" width="14.140625" style="11" customWidth="1"/>
    <col min="2567" max="2567" width="10.5703125" style="11" customWidth="1"/>
    <col min="2568" max="2568" width="11.85546875" style="11" customWidth="1"/>
    <col min="2569" max="2569" width="9.140625" style="11" customWidth="1"/>
    <col min="2570" max="2570" width="10" style="11" customWidth="1"/>
    <col min="2571" max="2571" width="10.85546875" style="11" customWidth="1"/>
    <col min="2572" max="2572" width="13" style="11" customWidth="1"/>
    <col min="2573" max="2815" width="11.42578125" style="11"/>
    <col min="2816" max="2816" width="5.5703125" style="11" customWidth="1"/>
    <col min="2817" max="2817" width="7.85546875" style="11" customWidth="1"/>
    <col min="2818" max="2818" width="4.85546875" style="11" customWidth="1"/>
    <col min="2819" max="2819" width="7.85546875" style="11" bestFit="1" customWidth="1"/>
    <col min="2820" max="2820" width="7.140625" style="11" customWidth="1"/>
    <col min="2821" max="2821" width="5.85546875" style="11" bestFit="1" customWidth="1"/>
    <col min="2822" max="2822" width="14.140625" style="11" customWidth="1"/>
    <col min="2823" max="2823" width="10.5703125" style="11" customWidth="1"/>
    <col min="2824" max="2824" width="11.85546875" style="11" customWidth="1"/>
    <col min="2825" max="2825" width="9.140625" style="11" customWidth="1"/>
    <col min="2826" max="2826" width="10" style="11" customWidth="1"/>
    <col min="2827" max="2827" width="10.85546875" style="11" customWidth="1"/>
    <col min="2828" max="2828" width="13" style="11" customWidth="1"/>
    <col min="2829" max="3071" width="11.42578125" style="11"/>
    <col min="3072" max="3072" width="5.5703125" style="11" customWidth="1"/>
    <col min="3073" max="3073" width="7.85546875" style="11" customWidth="1"/>
    <col min="3074" max="3074" width="4.85546875" style="11" customWidth="1"/>
    <col min="3075" max="3075" width="7.85546875" style="11" bestFit="1" customWidth="1"/>
    <col min="3076" max="3076" width="7.140625" style="11" customWidth="1"/>
    <col min="3077" max="3077" width="5.85546875" style="11" bestFit="1" customWidth="1"/>
    <col min="3078" max="3078" width="14.140625" style="11" customWidth="1"/>
    <col min="3079" max="3079" width="10.5703125" style="11" customWidth="1"/>
    <col min="3080" max="3080" width="11.85546875" style="11" customWidth="1"/>
    <col min="3081" max="3081" width="9.140625" style="11" customWidth="1"/>
    <col min="3082" max="3082" width="10" style="11" customWidth="1"/>
    <col min="3083" max="3083" width="10.85546875" style="11" customWidth="1"/>
    <col min="3084" max="3084" width="13" style="11" customWidth="1"/>
    <col min="3085" max="3327" width="11.42578125" style="11"/>
    <col min="3328" max="3328" width="5.5703125" style="11" customWidth="1"/>
    <col min="3329" max="3329" width="7.85546875" style="11" customWidth="1"/>
    <col min="3330" max="3330" width="4.85546875" style="11" customWidth="1"/>
    <col min="3331" max="3331" width="7.85546875" style="11" bestFit="1" customWidth="1"/>
    <col min="3332" max="3332" width="7.140625" style="11" customWidth="1"/>
    <col min="3333" max="3333" width="5.85546875" style="11" bestFit="1" customWidth="1"/>
    <col min="3334" max="3334" width="14.140625" style="11" customWidth="1"/>
    <col min="3335" max="3335" width="10.5703125" style="11" customWidth="1"/>
    <col min="3336" max="3336" width="11.85546875" style="11" customWidth="1"/>
    <col min="3337" max="3337" width="9.140625" style="11" customWidth="1"/>
    <col min="3338" max="3338" width="10" style="11" customWidth="1"/>
    <col min="3339" max="3339" width="10.85546875" style="11" customWidth="1"/>
    <col min="3340" max="3340" width="13" style="11" customWidth="1"/>
    <col min="3341" max="3583" width="11.42578125" style="11"/>
    <col min="3584" max="3584" width="5.5703125" style="11" customWidth="1"/>
    <col min="3585" max="3585" width="7.85546875" style="11" customWidth="1"/>
    <col min="3586" max="3586" width="4.85546875" style="11" customWidth="1"/>
    <col min="3587" max="3587" width="7.85546875" style="11" bestFit="1" customWidth="1"/>
    <col min="3588" max="3588" width="7.140625" style="11" customWidth="1"/>
    <col min="3589" max="3589" width="5.85546875" style="11" bestFit="1" customWidth="1"/>
    <col min="3590" max="3590" width="14.140625" style="11" customWidth="1"/>
    <col min="3591" max="3591" width="10.5703125" style="11" customWidth="1"/>
    <col min="3592" max="3592" width="11.85546875" style="11" customWidth="1"/>
    <col min="3593" max="3593" width="9.140625" style="11" customWidth="1"/>
    <col min="3594" max="3594" width="10" style="11" customWidth="1"/>
    <col min="3595" max="3595" width="10.85546875" style="11" customWidth="1"/>
    <col min="3596" max="3596" width="13" style="11" customWidth="1"/>
    <col min="3597" max="3839" width="11.42578125" style="11"/>
    <col min="3840" max="3840" width="5.5703125" style="11" customWidth="1"/>
    <col min="3841" max="3841" width="7.85546875" style="11" customWidth="1"/>
    <col min="3842" max="3842" width="4.85546875" style="11" customWidth="1"/>
    <col min="3843" max="3843" width="7.85546875" style="11" bestFit="1" customWidth="1"/>
    <col min="3844" max="3844" width="7.140625" style="11" customWidth="1"/>
    <col min="3845" max="3845" width="5.85546875" style="11" bestFit="1" customWidth="1"/>
    <col min="3846" max="3846" width="14.140625" style="11" customWidth="1"/>
    <col min="3847" max="3847" width="10.5703125" style="11" customWidth="1"/>
    <col min="3848" max="3848" width="11.85546875" style="11" customWidth="1"/>
    <col min="3849" max="3849" width="9.140625" style="11" customWidth="1"/>
    <col min="3850" max="3850" width="10" style="11" customWidth="1"/>
    <col min="3851" max="3851" width="10.85546875" style="11" customWidth="1"/>
    <col min="3852" max="3852" width="13" style="11" customWidth="1"/>
    <col min="3853" max="4095" width="11.42578125" style="11"/>
    <col min="4096" max="4096" width="5.5703125" style="11" customWidth="1"/>
    <col min="4097" max="4097" width="7.85546875" style="11" customWidth="1"/>
    <col min="4098" max="4098" width="4.85546875" style="11" customWidth="1"/>
    <col min="4099" max="4099" width="7.85546875" style="11" bestFit="1" customWidth="1"/>
    <col min="4100" max="4100" width="7.140625" style="11" customWidth="1"/>
    <col min="4101" max="4101" width="5.85546875" style="11" bestFit="1" customWidth="1"/>
    <col min="4102" max="4102" width="14.140625" style="11" customWidth="1"/>
    <col min="4103" max="4103" width="10.5703125" style="11" customWidth="1"/>
    <col min="4104" max="4104" width="11.85546875" style="11" customWidth="1"/>
    <col min="4105" max="4105" width="9.140625" style="11" customWidth="1"/>
    <col min="4106" max="4106" width="10" style="11" customWidth="1"/>
    <col min="4107" max="4107" width="10.85546875" style="11" customWidth="1"/>
    <col min="4108" max="4108" width="13" style="11" customWidth="1"/>
    <col min="4109" max="4351" width="11.42578125" style="11"/>
    <col min="4352" max="4352" width="5.5703125" style="11" customWidth="1"/>
    <col min="4353" max="4353" width="7.85546875" style="11" customWidth="1"/>
    <col min="4354" max="4354" width="4.85546875" style="11" customWidth="1"/>
    <col min="4355" max="4355" width="7.85546875" style="11" bestFit="1" customWidth="1"/>
    <col min="4356" max="4356" width="7.140625" style="11" customWidth="1"/>
    <col min="4357" max="4357" width="5.85546875" style="11" bestFit="1" customWidth="1"/>
    <col min="4358" max="4358" width="14.140625" style="11" customWidth="1"/>
    <col min="4359" max="4359" width="10.5703125" style="11" customWidth="1"/>
    <col min="4360" max="4360" width="11.85546875" style="11" customWidth="1"/>
    <col min="4361" max="4361" width="9.140625" style="11" customWidth="1"/>
    <col min="4362" max="4362" width="10" style="11" customWidth="1"/>
    <col min="4363" max="4363" width="10.85546875" style="11" customWidth="1"/>
    <col min="4364" max="4364" width="13" style="11" customWidth="1"/>
    <col min="4365" max="4607" width="11.42578125" style="11"/>
    <col min="4608" max="4608" width="5.5703125" style="11" customWidth="1"/>
    <col min="4609" max="4609" width="7.85546875" style="11" customWidth="1"/>
    <col min="4610" max="4610" width="4.85546875" style="11" customWidth="1"/>
    <col min="4611" max="4611" width="7.85546875" style="11" bestFit="1" customWidth="1"/>
    <col min="4612" max="4612" width="7.140625" style="11" customWidth="1"/>
    <col min="4613" max="4613" width="5.85546875" style="11" bestFit="1" customWidth="1"/>
    <col min="4614" max="4614" width="14.140625" style="11" customWidth="1"/>
    <col min="4615" max="4615" width="10.5703125" style="11" customWidth="1"/>
    <col min="4616" max="4616" width="11.85546875" style="11" customWidth="1"/>
    <col min="4617" max="4617" width="9.140625" style="11" customWidth="1"/>
    <col min="4618" max="4618" width="10" style="11" customWidth="1"/>
    <col min="4619" max="4619" width="10.85546875" style="11" customWidth="1"/>
    <col min="4620" max="4620" width="13" style="11" customWidth="1"/>
    <col min="4621" max="4863" width="11.42578125" style="11"/>
    <col min="4864" max="4864" width="5.5703125" style="11" customWidth="1"/>
    <col min="4865" max="4865" width="7.85546875" style="11" customWidth="1"/>
    <col min="4866" max="4866" width="4.85546875" style="11" customWidth="1"/>
    <col min="4867" max="4867" width="7.85546875" style="11" bestFit="1" customWidth="1"/>
    <col min="4868" max="4868" width="7.140625" style="11" customWidth="1"/>
    <col min="4869" max="4869" width="5.85546875" style="11" bestFit="1" customWidth="1"/>
    <col min="4870" max="4870" width="14.140625" style="11" customWidth="1"/>
    <col min="4871" max="4871" width="10.5703125" style="11" customWidth="1"/>
    <col min="4872" max="4872" width="11.85546875" style="11" customWidth="1"/>
    <col min="4873" max="4873" width="9.140625" style="11" customWidth="1"/>
    <col min="4874" max="4874" width="10" style="11" customWidth="1"/>
    <col min="4875" max="4875" width="10.85546875" style="11" customWidth="1"/>
    <col min="4876" max="4876" width="13" style="11" customWidth="1"/>
    <col min="4877" max="5119" width="11.42578125" style="11"/>
    <col min="5120" max="5120" width="5.5703125" style="11" customWidth="1"/>
    <col min="5121" max="5121" width="7.85546875" style="11" customWidth="1"/>
    <col min="5122" max="5122" width="4.85546875" style="11" customWidth="1"/>
    <col min="5123" max="5123" width="7.85546875" style="11" bestFit="1" customWidth="1"/>
    <col min="5124" max="5124" width="7.140625" style="11" customWidth="1"/>
    <col min="5125" max="5125" width="5.85546875" style="11" bestFit="1" customWidth="1"/>
    <col min="5126" max="5126" width="14.140625" style="11" customWidth="1"/>
    <col min="5127" max="5127" width="10.5703125" style="11" customWidth="1"/>
    <col min="5128" max="5128" width="11.85546875" style="11" customWidth="1"/>
    <col min="5129" max="5129" width="9.140625" style="11" customWidth="1"/>
    <col min="5130" max="5130" width="10" style="11" customWidth="1"/>
    <col min="5131" max="5131" width="10.85546875" style="11" customWidth="1"/>
    <col min="5132" max="5132" width="13" style="11" customWidth="1"/>
    <col min="5133" max="5375" width="11.42578125" style="11"/>
    <col min="5376" max="5376" width="5.5703125" style="11" customWidth="1"/>
    <col min="5377" max="5377" width="7.85546875" style="11" customWidth="1"/>
    <col min="5378" max="5378" width="4.85546875" style="11" customWidth="1"/>
    <col min="5379" max="5379" width="7.85546875" style="11" bestFit="1" customWidth="1"/>
    <col min="5380" max="5380" width="7.140625" style="11" customWidth="1"/>
    <col min="5381" max="5381" width="5.85546875" style="11" bestFit="1" customWidth="1"/>
    <col min="5382" max="5382" width="14.140625" style="11" customWidth="1"/>
    <col min="5383" max="5383" width="10.5703125" style="11" customWidth="1"/>
    <col min="5384" max="5384" width="11.85546875" style="11" customWidth="1"/>
    <col min="5385" max="5385" width="9.140625" style="11" customWidth="1"/>
    <col min="5386" max="5386" width="10" style="11" customWidth="1"/>
    <col min="5387" max="5387" width="10.85546875" style="11" customWidth="1"/>
    <col min="5388" max="5388" width="13" style="11" customWidth="1"/>
    <col min="5389" max="5631" width="11.42578125" style="11"/>
    <col min="5632" max="5632" width="5.5703125" style="11" customWidth="1"/>
    <col min="5633" max="5633" width="7.85546875" style="11" customWidth="1"/>
    <col min="5634" max="5634" width="4.85546875" style="11" customWidth="1"/>
    <col min="5635" max="5635" width="7.85546875" style="11" bestFit="1" customWidth="1"/>
    <col min="5636" max="5636" width="7.140625" style="11" customWidth="1"/>
    <col min="5637" max="5637" width="5.85546875" style="11" bestFit="1" customWidth="1"/>
    <col min="5638" max="5638" width="14.140625" style="11" customWidth="1"/>
    <col min="5639" max="5639" width="10.5703125" style="11" customWidth="1"/>
    <col min="5640" max="5640" width="11.85546875" style="11" customWidth="1"/>
    <col min="5641" max="5641" width="9.140625" style="11" customWidth="1"/>
    <col min="5642" max="5642" width="10" style="11" customWidth="1"/>
    <col min="5643" max="5643" width="10.85546875" style="11" customWidth="1"/>
    <col min="5644" max="5644" width="13" style="11" customWidth="1"/>
    <col min="5645" max="5887" width="11.42578125" style="11"/>
    <col min="5888" max="5888" width="5.5703125" style="11" customWidth="1"/>
    <col min="5889" max="5889" width="7.85546875" style="11" customWidth="1"/>
    <col min="5890" max="5890" width="4.85546875" style="11" customWidth="1"/>
    <col min="5891" max="5891" width="7.85546875" style="11" bestFit="1" customWidth="1"/>
    <col min="5892" max="5892" width="7.140625" style="11" customWidth="1"/>
    <col min="5893" max="5893" width="5.85546875" style="11" bestFit="1" customWidth="1"/>
    <col min="5894" max="5894" width="14.140625" style="11" customWidth="1"/>
    <col min="5895" max="5895" width="10.5703125" style="11" customWidth="1"/>
    <col min="5896" max="5896" width="11.85546875" style="11" customWidth="1"/>
    <col min="5897" max="5897" width="9.140625" style="11" customWidth="1"/>
    <col min="5898" max="5898" width="10" style="11" customWidth="1"/>
    <col min="5899" max="5899" width="10.85546875" style="11" customWidth="1"/>
    <col min="5900" max="5900" width="13" style="11" customWidth="1"/>
    <col min="5901" max="6143" width="11.42578125" style="11"/>
    <col min="6144" max="6144" width="5.5703125" style="11" customWidth="1"/>
    <col min="6145" max="6145" width="7.85546875" style="11" customWidth="1"/>
    <col min="6146" max="6146" width="4.85546875" style="11" customWidth="1"/>
    <col min="6147" max="6147" width="7.85546875" style="11" bestFit="1" customWidth="1"/>
    <col min="6148" max="6148" width="7.140625" style="11" customWidth="1"/>
    <col min="6149" max="6149" width="5.85546875" style="11" bestFit="1" customWidth="1"/>
    <col min="6150" max="6150" width="14.140625" style="11" customWidth="1"/>
    <col min="6151" max="6151" width="10.5703125" style="11" customWidth="1"/>
    <col min="6152" max="6152" width="11.85546875" style="11" customWidth="1"/>
    <col min="6153" max="6153" width="9.140625" style="11" customWidth="1"/>
    <col min="6154" max="6154" width="10" style="11" customWidth="1"/>
    <col min="6155" max="6155" width="10.85546875" style="11" customWidth="1"/>
    <col min="6156" max="6156" width="13" style="11" customWidth="1"/>
    <col min="6157" max="6399" width="11.42578125" style="11"/>
    <col min="6400" max="6400" width="5.5703125" style="11" customWidth="1"/>
    <col min="6401" max="6401" width="7.85546875" style="11" customWidth="1"/>
    <col min="6402" max="6402" width="4.85546875" style="11" customWidth="1"/>
    <col min="6403" max="6403" width="7.85546875" style="11" bestFit="1" customWidth="1"/>
    <col min="6404" max="6404" width="7.140625" style="11" customWidth="1"/>
    <col min="6405" max="6405" width="5.85546875" style="11" bestFit="1" customWidth="1"/>
    <col min="6406" max="6406" width="14.140625" style="11" customWidth="1"/>
    <col min="6407" max="6407" width="10.5703125" style="11" customWidth="1"/>
    <col min="6408" max="6408" width="11.85546875" style="11" customWidth="1"/>
    <col min="6409" max="6409" width="9.140625" style="11" customWidth="1"/>
    <col min="6410" max="6410" width="10" style="11" customWidth="1"/>
    <col min="6411" max="6411" width="10.85546875" style="11" customWidth="1"/>
    <col min="6412" max="6412" width="13" style="11" customWidth="1"/>
    <col min="6413" max="6655" width="11.42578125" style="11"/>
    <col min="6656" max="6656" width="5.5703125" style="11" customWidth="1"/>
    <col min="6657" max="6657" width="7.85546875" style="11" customWidth="1"/>
    <col min="6658" max="6658" width="4.85546875" style="11" customWidth="1"/>
    <col min="6659" max="6659" width="7.85546875" style="11" bestFit="1" customWidth="1"/>
    <col min="6660" max="6660" width="7.140625" style="11" customWidth="1"/>
    <col min="6661" max="6661" width="5.85546875" style="11" bestFit="1" customWidth="1"/>
    <col min="6662" max="6662" width="14.140625" style="11" customWidth="1"/>
    <col min="6663" max="6663" width="10.5703125" style="11" customWidth="1"/>
    <col min="6664" max="6664" width="11.85546875" style="11" customWidth="1"/>
    <col min="6665" max="6665" width="9.140625" style="11" customWidth="1"/>
    <col min="6666" max="6666" width="10" style="11" customWidth="1"/>
    <col min="6667" max="6667" width="10.85546875" style="11" customWidth="1"/>
    <col min="6668" max="6668" width="13" style="11" customWidth="1"/>
    <col min="6669" max="6911" width="11.42578125" style="11"/>
    <col min="6912" max="6912" width="5.5703125" style="11" customWidth="1"/>
    <col min="6913" max="6913" width="7.85546875" style="11" customWidth="1"/>
    <col min="6914" max="6914" width="4.85546875" style="11" customWidth="1"/>
    <col min="6915" max="6915" width="7.85546875" style="11" bestFit="1" customWidth="1"/>
    <col min="6916" max="6916" width="7.140625" style="11" customWidth="1"/>
    <col min="6917" max="6917" width="5.85546875" style="11" bestFit="1" customWidth="1"/>
    <col min="6918" max="6918" width="14.140625" style="11" customWidth="1"/>
    <col min="6919" max="6919" width="10.5703125" style="11" customWidth="1"/>
    <col min="6920" max="6920" width="11.85546875" style="11" customWidth="1"/>
    <col min="6921" max="6921" width="9.140625" style="11" customWidth="1"/>
    <col min="6922" max="6922" width="10" style="11" customWidth="1"/>
    <col min="6923" max="6923" width="10.85546875" style="11" customWidth="1"/>
    <col min="6924" max="6924" width="13" style="11" customWidth="1"/>
    <col min="6925" max="7167" width="11.42578125" style="11"/>
    <col min="7168" max="7168" width="5.5703125" style="11" customWidth="1"/>
    <col min="7169" max="7169" width="7.85546875" style="11" customWidth="1"/>
    <col min="7170" max="7170" width="4.85546875" style="11" customWidth="1"/>
    <col min="7171" max="7171" width="7.85546875" style="11" bestFit="1" customWidth="1"/>
    <col min="7172" max="7172" width="7.140625" style="11" customWidth="1"/>
    <col min="7173" max="7173" width="5.85546875" style="11" bestFit="1" customWidth="1"/>
    <col min="7174" max="7174" width="14.140625" style="11" customWidth="1"/>
    <col min="7175" max="7175" width="10.5703125" style="11" customWidth="1"/>
    <col min="7176" max="7176" width="11.85546875" style="11" customWidth="1"/>
    <col min="7177" max="7177" width="9.140625" style="11" customWidth="1"/>
    <col min="7178" max="7178" width="10" style="11" customWidth="1"/>
    <col min="7179" max="7179" width="10.85546875" style="11" customWidth="1"/>
    <col min="7180" max="7180" width="13" style="11" customWidth="1"/>
    <col min="7181" max="7423" width="11.42578125" style="11"/>
    <col min="7424" max="7424" width="5.5703125" style="11" customWidth="1"/>
    <col min="7425" max="7425" width="7.85546875" style="11" customWidth="1"/>
    <col min="7426" max="7426" width="4.85546875" style="11" customWidth="1"/>
    <col min="7427" max="7427" width="7.85546875" style="11" bestFit="1" customWidth="1"/>
    <col min="7428" max="7428" width="7.140625" style="11" customWidth="1"/>
    <col min="7429" max="7429" width="5.85546875" style="11" bestFit="1" customWidth="1"/>
    <col min="7430" max="7430" width="14.140625" style="11" customWidth="1"/>
    <col min="7431" max="7431" width="10.5703125" style="11" customWidth="1"/>
    <col min="7432" max="7432" width="11.85546875" style="11" customWidth="1"/>
    <col min="7433" max="7433" width="9.140625" style="11" customWidth="1"/>
    <col min="7434" max="7434" width="10" style="11" customWidth="1"/>
    <col min="7435" max="7435" width="10.85546875" style="11" customWidth="1"/>
    <col min="7436" max="7436" width="13" style="11" customWidth="1"/>
    <col min="7437" max="7679" width="11.42578125" style="11"/>
    <col min="7680" max="7680" width="5.5703125" style="11" customWidth="1"/>
    <col min="7681" max="7681" width="7.85546875" style="11" customWidth="1"/>
    <col min="7682" max="7682" width="4.85546875" style="11" customWidth="1"/>
    <col min="7683" max="7683" width="7.85546875" style="11" bestFit="1" customWidth="1"/>
    <col min="7684" max="7684" width="7.140625" style="11" customWidth="1"/>
    <col min="7685" max="7685" width="5.85546875" style="11" bestFit="1" customWidth="1"/>
    <col min="7686" max="7686" width="14.140625" style="11" customWidth="1"/>
    <col min="7687" max="7687" width="10.5703125" style="11" customWidth="1"/>
    <col min="7688" max="7688" width="11.85546875" style="11" customWidth="1"/>
    <col min="7689" max="7689" width="9.140625" style="11" customWidth="1"/>
    <col min="7690" max="7690" width="10" style="11" customWidth="1"/>
    <col min="7691" max="7691" width="10.85546875" style="11" customWidth="1"/>
    <col min="7692" max="7692" width="13" style="11" customWidth="1"/>
    <col min="7693" max="7935" width="11.42578125" style="11"/>
    <col min="7936" max="7936" width="5.5703125" style="11" customWidth="1"/>
    <col min="7937" max="7937" width="7.85546875" style="11" customWidth="1"/>
    <col min="7938" max="7938" width="4.85546875" style="11" customWidth="1"/>
    <col min="7939" max="7939" width="7.85546875" style="11" bestFit="1" customWidth="1"/>
    <col min="7940" max="7940" width="7.140625" style="11" customWidth="1"/>
    <col min="7941" max="7941" width="5.85546875" style="11" bestFit="1" customWidth="1"/>
    <col min="7942" max="7942" width="14.140625" style="11" customWidth="1"/>
    <col min="7943" max="7943" width="10.5703125" style="11" customWidth="1"/>
    <col min="7944" max="7944" width="11.85546875" style="11" customWidth="1"/>
    <col min="7945" max="7945" width="9.140625" style="11" customWidth="1"/>
    <col min="7946" max="7946" width="10" style="11" customWidth="1"/>
    <col min="7947" max="7947" width="10.85546875" style="11" customWidth="1"/>
    <col min="7948" max="7948" width="13" style="11" customWidth="1"/>
    <col min="7949" max="8191" width="11.42578125" style="11"/>
    <col min="8192" max="8192" width="5.5703125" style="11" customWidth="1"/>
    <col min="8193" max="8193" width="7.85546875" style="11" customWidth="1"/>
    <col min="8194" max="8194" width="4.85546875" style="11" customWidth="1"/>
    <col min="8195" max="8195" width="7.85546875" style="11" bestFit="1" customWidth="1"/>
    <col min="8196" max="8196" width="7.140625" style="11" customWidth="1"/>
    <col min="8197" max="8197" width="5.85546875" style="11" bestFit="1" customWidth="1"/>
    <col min="8198" max="8198" width="14.140625" style="11" customWidth="1"/>
    <col min="8199" max="8199" width="10.5703125" style="11" customWidth="1"/>
    <col min="8200" max="8200" width="11.85546875" style="11" customWidth="1"/>
    <col min="8201" max="8201" width="9.140625" style="11" customWidth="1"/>
    <col min="8202" max="8202" width="10" style="11" customWidth="1"/>
    <col min="8203" max="8203" width="10.85546875" style="11" customWidth="1"/>
    <col min="8204" max="8204" width="13" style="11" customWidth="1"/>
    <col min="8205" max="8447" width="11.42578125" style="11"/>
    <col min="8448" max="8448" width="5.5703125" style="11" customWidth="1"/>
    <col min="8449" max="8449" width="7.85546875" style="11" customWidth="1"/>
    <col min="8450" max="8450" width="4.85546875" style="11" customWidth="1"/>
    <col min="8451" max="8451" width="7.85546875" style="11" bestFit="1" customWidth="1"/>
    <col min="8452" max="8452" width="7.140625" style="11" customWidth="1"/>
    <col min="8453" max="8453" width="5.85546875" style="11" bestFit="1" customWidth="1"/>
    <col min="8454" max="8454" width="14.140625" style="11" customWidth="1"/>
    <col min="8455" max="8455" width="10.5703125" style="11" customWidth="1"/>
    <col min="8456" max="8456" width="11.85546875" style="11" customWidth="1"/>
    <col min="8457" max="8457" width="9.140625" style="11" customWidth="1"/>
    <col min="8458" max="8458" width="10" style="11" customWidth="1"/>
    <col min="8459" max="8459" width="10.85546875" style="11" customWidth="1"/>
    <col min="8460" max="8460" width="13" style="11" customWidth="1"/>
    <col min="8461" max="8703" width="11.42578125" style="11"/>
    <col min="8704" max="8704" width="5.5703125" style="11" customWidth="1"/>
    <col min="8705" max="8705" width="7.85546875" style="11" customWidth="1"/>
    <col min="8706" max="8706" width="4.85546875" style="11" customWidth="1"/>
    <col min="8707" max="8707" width="7.85546875" style="11" bestFit="1" customWidth="1"/>
    <col min="8708" max="8708" width="7.140625" style="11" customWidth="1"/>
    <col min="8709" max="8709" width="5.85546875" style="11" bestFit="1" customWidth="1"/>
    <col min="8710" max="8710" width="14.140625" style="11" customWidth="1"/>
    <col min="8711" max="8711" width="10.5703125" style="11" customWidth="1"/>
    <col min="8712" max="8712" width="11.85546875" style="11" customWidth="1"/>
    <col min="8713" max="8713" width="9.140625" style="11" customWidth="1"/>
    <col min="8714" max="8714" width="10" style="11" customWidth="1"/>
    <col min="8715" max="8715" width="10.85546875" style="11" customWidth="1"/>
    <col min="8716" max="8716" width="13" style="11" customWidth="1"/>
    <col min="8717" max="8959" width="11.42578125" style="11"/>
    <col min="8960" max="8960" width="5.5703125" style="11" customWidth="1"/>
    <col min="8961" max="8961" width="7.85546875" style="11" customWidth="1"/>
    <col min="8962" max="8962" width="4.85546875" style="11" customWidth="1"/>
    <col min="8963" max="8963" width="7.85546875" style="11" bestFit="1" customWidth="1"/>
    <col min="8964" max="8964" width="7.140625" style="11" customWidth="1"/>
    <col min="8965" max="8965" width="5.85546875" style="11" bestFit="1" customWidth="1"/>
    <col min="8966" max="8966" width="14.140625" style="11" customWidth="1"/>
    <col min="8967" max="8967" width="10.5703125" style="11" customWidth="1"/>
    <col min="8968" max="8968" width="11.85546875" style="11" customWidth="1"/>
    <col min="8969" max="8969" width="9.140625" style="11" customWidth="1"/>
    <col min="8970" max="8970" width="10" style="11" customWidth="1"/>
    <col min="8971" max="8971" width="10.85546875" style="11" customWidth="1"/>
    <col min="8972" max="8972" width="13" style="11" customWidth="1"/>
    <col min="8973" max="9215" width="11.42578125" style="11"/>
    <col min="9216" max="9216" width="5.5703125" style="11" customWidth="1"/>
    <col min="9217" max="9217" width="7.85546875" style="11" customWidth="1"/>
    <col min="9218" max="9218" width="4.85546875" style="11" customWidth="1"/>
    <col min="9219" max="9219" width="7.85546875" style="11" bestFit="1" customWidth="1"/>
    <col min="9220" max="9220" width="7.140625" style="11" customWidth="1"/>
    <col min="9221" max="9221" width="5.85546875" style="11" bestFit="1" customWidth="1"/>
    <col min="9222" max="9222" width="14.140625" style="11" customWidth="1"/>
    <col min="9223" max="9223" width="10.5703125" style="11" customWidth="1"/>
    <col min="9224" max="9224" width="11.85546875" style="11" customWidth="1"/>
    <col min="9225" max="9225" width="9.140625" style="11" customWidth="1"/>
    <col min="9226" max="9226" width="10" style="11" customWidth="1"/>
    <col min="9227" max="9227" width="10.85546875" style="11" customWidth="1"/>
    <col min="9228" max="9228" width="13" style="11" customWidth="1"/>
    <col min="9229" max="9471" width="11.42578125" style="11"/>
    <col min="9472" max="9472" width="5.5703125" style="11" customWidth="1"/>
    <col min="9473" max="9473" width="7.85546875" style="11" customWidth="1"/>
    <col min="9474" max="9474" width="4.85546875" style="11" customWidth="1"/>
    <col min="9475" max="9475" width="7.85546875" style="11" bestFit="1" customWidth="1"/>
    <col min="9476" max="9476" width="7.140625" style="11" customWidth="1"/>
    <col min="9477" max="9477" width="5.85546875" style="11" bestFit="1" customWidth="1"/>
    <col min="9478" max="9478" width="14.140625" style="11" customWidth="1"/>
    <col min="9479" max="9479" width="10.5703125" style="11" customWidth="1"/>
    <col min="9480" max="9480" width="11.85546875" style="11" customWidth="1"/>
    <col min="9481" max="9481" width="9.140625" style="11" customWidth="1"/>
    <col min="9482" max="9482" width="10" style="11" customWidth="1"/>
    <col min="9483" max="9483" width="10.85546875" style="11" customWidth="1"/>
    <col min="9484" max="9484" width="13" style="11" customWidth="1"/>
    <col min="9485" max="9727" width="11.42578125" style="11"/>
    <col min="9728" max="9728" width="5.5703125" style="11" customWidth="1"/>
    <col min="9729" max="9729" width="7.85546875" style="11" customWidth="1"/>
    <col min="9730" max="9730" width="4.85546875" style="11" customWidth="1"/>
    <col min="9731" max="9731" width="7.85546875" style="11" bestFit="1" customWidth="1"/>
    <col min="9732" max="9732" width="7.140625" style="11" customWidth="1"/>
    <col min="9733" max="9733" width="5.85546875" style="11" bestFit="1" customWidth="1"/>
    <col min="9734" max="9734" width="14.140625" style="11" customWidth="1"/>
    <col min="9735" max="9735" width="10.5703125" style="11" customWidth="1"/>
    <col min="9736" max="9736" width="11.85546875" style="11" customWidth="1"/>
    <col min="9737" max="9737" width="9.140625" style="11" customWidth="1"/>
    <col min="9738" max="9738" width="10" style="11" customWidth="1"/>
    <col min="9739" max="9739" width="10.85546875" style="11" customWidth="1"/>
    <col min="9740" max="9740" width="13" style="11" customWidth="1"/>
    <col min="9741" max="9983" width="11.42578125" style="11"/>
    <col min="9984" max="9984" width="5.5703125" style="11" customWidth="1"/>
    <col min="9985" max="9985" width="7.85546875" style="11" customWidth="1"/>
    <col min="9986" max="9986" width="4.85546875" style="11" customWidth="1"/>
    <col min="9987" max="9987" width="7.85546875" style="11" bestFit="1" customWidth="1"/>
    <col min="9988" max="9988" width="7.140625" style="11" customWidth="1"/>
    <col min="9989" max="9989" width="5.85546875" style="11" bestFit="1" customWidth="1"/>
    <col min="9990" max="9990" width="14.140625" style="11" customWidth="1"/>
    <col min="9991" max="9991" width="10.5703125" style="11" customWidth="1"/>
    <col min="9992" max="9992" width="11.85546875" style="11" customWidth="1"/>
    <col min="9993" max="9993" width="9.140625" style="11" customWidth="1"/>
    <col min="9994" max="9994" width="10" style="11" customWidth="1"/>
    <col min="9995" max="9995" width="10.85546875" style="11" customWidth="1"/>
    <col min="9996" max="9996" width="13" style="11" customWidth="1"/>
    <col min="9997" max="10239" width="11.42578125" style="11"/>
    <col min="10240" max="10240" width="5.5703125" style="11" customWidth="1"/>
    <col min="10241" max="10241" width="7.85546875" style="11" customWidth="1"/>
    <col min="10242" max="10242" width="4.85546875" style="11" customWidth="1"/>
    <col min="10243" max="10243" width="7.85546875" style="11" bestFit="1" customWidth="1"/>
    <col min="10244" max="10244" width="7.140625" style="11" customWidth="1"/>
    <col min="10245" max="10245" width="5.85546875" style="11" bestFit="1" customWidth="1"/>
    <col min="10246" max="10246" width="14.140625" style="11" customWidth="1"/>
    <col min="10247" max="10247" width="10.5703125" style="11" customWidth="1"/>
    <col min="10248" max="10248" width="11.85546875" style="11" customWidth="1"/>
    <col min="10249" max="10249" width="9.140625" style="11" customWidth="1"/>
    <col min="10250" max="10250" width="10" style="11" customWidth="1"/>
    <col min="10251" max="10251" width="10.85546875" style="11" customWidth="1"/>
    <col min="10252" max="10252" width="13" style="11" customWidth="1"/>
    <col min="10253" max="10495" width="11.42578125" style="11"/>
    <col min="10496" max="10496" width="5.5703125" style="11" customWidth="1"/>
    <col min="10497" max="10497" width="7.85546875" style="11" customWidth="1"/>
    <col min="10498" max="10498" width="4.85546875" style="11" customWidth="1"/>
    <col min="10499" max="10499" width="7.85546875" style="11" bestFit="1" customWidth="1"/>
    <col min="10500" max="10500" width="7.140625" style="11" customWidth="1"/>
    <col min="10501" max="10501" width="5.85546875" style="11" bestFit="1" customWidth="1"/>
    <col min="10502" max="10502" width="14.140625" style="11" customWidth="1"/>
    <col min="10503" max="10503" width="10.5703125" style="11" customWidth="1"/>
    <col min="10504" max="10504" width="11.85546875" style="11" customWidth="1"/>
    <col min="10505" max="10505" width="9.140625" style="11" customWidth="1"/>
    <col min="10506" max="10506" width="10" style="11" customWidth="1"/>
    <col min="10507" max="10507" width="10.85546875" style="11" customWidth="1"/>
    <col min="10508" max="10508" width="13" style="11" customWidth="1"/>
    <col min="10509" max="10751" width="11.42578125" style="11"/>
    <col min="10752" max="10752" width="5.5703125" style="11" customWidth="1"/>
    <col min="10753" max="10753" width="7.85546875" style="11" customWidth="1"/>
    <col min="10754" max="10754" width="4.85546875" style="11" customWidth="1"/>
    <col min="10755" max="10755" width="7.85546875" style="11" bestFit="1" customWidth="1"/>
    <col min="10756" max="10756" width="7.140625" style="11" customWidth="1"/>
    <col min="10757" max="10757" width="5.85546875" style="11" bestFit="1" customWidth="1"/>
    <col min="10758" max="10758" width="14.140625" style="11" customWidth="1"/>
    <col min="10759" max="10759" width="10.5703125" style="11" customWidth="1"/>
    <col min="10760" max="10760" width="11.85546875" style="11" customWidth="1"/>
    <col min="10761" max="10761" width="9.140625" style="11" customWidth="1"/>
    <col min="10762" max="10762" width="10" style="11" customWidth="1"/>
    <col min="10763" max="10763" width="10.85546875" style="11" customWidth="1"/>
    <col min="10764" max="10764" width="13" style="11" customWidth="1"/>
    <col min="10765" max="11007" width="11.42578125" style="11"/>
    <col min="11008" max="11008" width="5.5703125" style="11" customWidth="1"/>
    <col min="11009" max="11009" width="7.85546875" style="11" customWidth="1"/>
    <col min="11010" max="11010" width="4.85546875" style="11" customWidth="1"/>
    <col min="11011" max="11011" width="7.85546875" style="11" bestFit="1" customWidth="1"/>
    <col min="11012" max="11012" width="7.140625" style="11" customWidth="1"/>
    <col min="11013" max="11013" width="5.85546875" style="11" bestFit="1" customWidth="1"/>
    <col min="11014" max="11014" width="14.140625" style="11" customWidth="1"/>
    <col min="11015" max="11015" width="10.5703125" style="11" customWidth="1"/>
    <col min="11016" max="11016" width="11.85546875" style="11" customWidth="1"/>
    <col min="11017" max="11017" width="9.140625" style="11" customWidth="1"/>
    <col min="11018" max="11018" width="10" style="11" customWidth="1"/>
    <col min="11019" max="11019" width="10.85546875" style="11" customWidth="1"/>
    <col min="11020" max="11020" width="13" style="11" customWidth="1"/>
    <col min="11021" max="11263" width="11.42578125" style="11"/>
    <col min="11264" max="11264" width="5.5703125" style="11" customWidth="1"/>
    <col min="11265" max="11265" width="7.85546875" style="11" customWidth="1"/>
    <col min="11266" max="11266" width="4.85546875" style="11" customWidth="1"/>
    <col min="11267" max="11267" width="7.85546875" style="11" bestFit="1" customWidth="1"/>
    <col min="11268" max="11268" width="7.140625" style="11" customWidth="1"/>
    <col min="11269" max="11269" width="5.85546875" style="11" bestFit="1" customWidth="1"/>
    <col min="11270" max="11270" width="14.140625" style="11" customWidth="1"/>
    <col min="11271" max="11271" width="10.5703125" style="11" customWidth="1"/>
    <col min="11272" max="11272" width="11.85546875" style="11" customWidth="1"/>
    <col min="11273" max="11273" width="9.140625" style="11" customWidth="1"/>
    <col min="11274" max="11274" width="10" style="11" customWidth="1"/>
    <col min="11275" max="11275" width="10.85546875" style="11" customWidth="1"/>
    <col min="11276" max="11276" width="13" style="11" customWidth="1"/>
    <col min="11277" max="11519" width="11.42578125" style="11"/>
    <col min="11520" max="11520" width="5.5703125" style="11" customWidth="1"/>
    <col min="11521" max="11521" width="7.85546875" style="11" customWidth="1"/>
    <col min="11522" max="11522" width="4.85546875" style="11" customWidth="1"/>
    <col min="11523" max="11523" width="7.85546875" style="11" bestFit="1" customWidth="1"/>
    <col min="11524" max="11524" width="7.140625" style="11" customWidth="1"/>
    <col min="11525" max="11525" width="5.85546875" style="11" bestFit="1" customWidth="1"/>
    <col min="11526" max="11526" width="14.140625" style="11" customWidth="1"/>
    <col min="11527" max="11527" width="10.5703125" style="11" customWidth="1"/>
    <col min="11528" max="11528" width="11.85546875" style="11" customWidth="1"/>
    <col min="11529" max="11529" width="9.140625" style="11" customWidth="1"/>
    <col min="11530" max="11530" width="10" style="11" customWidth="1"/>
    <col min="11531" max="11531" width="10.85546875" style="11" customWidth="1"/>
    <col min="11532" max="11532" width="13" style="11" customWidth="1"/>
    <col min="11533" max="11775" width="11.42578125" style="11"/>
    <col min="11776" max="11776" width="5.5703125" style="11" customWidth="1"/>
    <col min="11777" max="11777" width="7.85546875" style="11" customWidth="1"/>
    <col min="11778" max="11778" width="4.85546875" style="11" customWidth="1"/>
    <col min="11779" max="11779" width="7.85546875" style="11" bestFit="1" customWidth="1"/>
    <col min="11780" max="11780" width="7.140625" style="11" customWidth="1"/>
    <col min="11781" max="11781" width="5.85546875" style="11" bestFit="1" customWidth="1"/>
    <col min="11782" max="11782" width="14.140625" style="11" customWidth="1"/>
    <col min="11783" max="11783" width="10.5703125" style="11" customWidth="1"/>
    <col min="11784" max="11784" width="11.85546875" style="11" customWidth="1"/>
    <col min="11785" max="11785" width="9.140625" style="11" customWidth="1"/>
    <col min="11786" max="11786" width="10" style="11" customWidth="1"/>
    <col min="11787" max="11787" width="10.85546875" style="11" customWidth="1"/>
    <col min="11788" max="11788" width="13" style="11" customWidth="1"/>
    <col min="11789" max="12031" width="11.42578125" style="11"/>
    <col min="12032" max="12032" width="5.5703125" style="11" customWidth="1"/>
    <col min="12033" max="12033" width="7.85546875" style="11" customWidth="1"/>
    <col min="12034" max="12034" width="4.85546875" style="11" customWidth="1"/>
    <col min="12035" max="12035" width="7.85546875" style="11" bestFit="1" customWidth="1"/>
    <col min="12036" max="12036" width="7.140625" style="11" customWidth="1"/>
    <col min="12037" max="12037" width="5.85546875" style="11" bestFit="1" customWidth="1"/>
    <col min="12038" max="12038" width="14.140625" style="11" customWidth="1"/>
    <col min="12039" max="12039" width="10.5703125" style="11" customWidth="1"/>
    <col min="12040" max="12040" width="11.85546875" style="11" customWidth="1"/>
    <col min="12041" max="12041" width="9.140625" style="11" customWidth="1"/>
    <col min="12042" max="12042" width="10" style="11" customWidth="1"/>
    <col min="12043" max="12043" width="10.85546875" style="11" customWidth="1"/>
    <col min="12044" max="12044" width="13" style="11" customWidth="1"/>
    <col min="12045" max="12287" width="11.42578125" style="11"/>
    <col min="12288" max="12288" width="5.5703125" style="11" customWidth="1"/>
    <col min="12289" max="12289" width="7.85546875" style="11" customWidth="1"/>
    <col min="12290" max="12290" width="4.85546875" style="11" customWidth="1"/>
    <col min="12291" max="12291" width="7.85546875" style="11" bestFit="1" customWidth="1"/>
    <col min="12292" max="12292" width="7.140625" style="11" customWidth="1"/>
    <col min="12293" max="12293" width="5.85546875" style="11" bestFit="1" customWidth="1"/>
    <col min="12294" max="12294" width="14.140625" style="11" customWidth="1"/>
    <col min="12295" max="12295" width="10.5703125" style="11" customWidth="1"/>
    <col min="12296" max="12296" width="11.85546875" style="11" customWidth="1"/>
    <col min="12297" max="12297" width="9.140625" style="11" customWidth="1"/>
    <col min="12298" max="12298" width="10" style="11" customWidth="1"/>
    <col min="12299" max="12299" width="10.85546875" style="11" customWidth="1"/>
    <col min="12300" max="12300" width="13" style="11" customWidth="1"/>
    <col min="12301" max="12543" width="11.42578125" style="11"/>
    <col min="12544" max="12544" width="5.5703125" style="11" customWidth="1"/>
    <col min="12545" max="12545" width="7.85546875" style="11" customWidth="1"/>
    <col min="12546" max="12546" width="4.85546875" style="11" customWidth="1"/>
    <col min="12547" max="12547" width="7.85546875" style="11" bestFit="1" customWidth="1"/>
    <col min="12548" max="12548" width="7.140625" style="11" customWidth="1"/>
    <col min="12549" max="12549" width="5.85546875" style="11" bestFit="1" customWidth="1"/>
    <col min="12550" max="12550" width="14.140625" style="11" customWidth="1"/>
    <col min="12551" max="12551" width="10.5703125" style="11" customWidth="1"/>
    <col min="12552" max="12552" width="11.85546875" style="11" customWidth="1"/>
    <col min="12553" max="12553" width="9.140625" style="11" customWidth="1"/>
    <col min="12554" max="12554" width="10" style="11" customWidth="1"/>
    <col min="12555" max="12555" width="10.85546875" style="11" customWidth="1"/>
    <col min="12556" max="12556" width="13" style="11" customWidth="1"/>
    <col min="12557" max="12799" width="11.42578125" style="11"/>
    <col min="12800" max="12800" width="5.5703125" style="11" customWidth="1"/>
    <col min="12801" max="12801" width="7.85546875" style="11" customWidth="1"/>
    <col min="12802" max="12802" width="4.85546875" style="11" customWidth="1"/>
    <col min="12803" max="12803" width="7.85546875" style="11" bestFit="1" customWidth="1"/>
    <col min="12804" max="12804" width="7.140625" style="11" customWidth="1"/>
    <col min="12805" max="12805" width="5.85546875" style="11" bestFit="1" customWidth="1"/>
    <col min="12806" max="12806" width="14.140625" style="11" customWidth="1"/>
    <col min="12807" max="12807" width="10.5703125" style="11" customWidth="1"/>
    <col min="12808" max="12808" width="11.85546875" style="11" customWidth="1"/>
    <col min="12809" max="12809" width="9.140625" style="11" customWidth="1"/>
    <col min="12810" max="12810" width="10" style="11" customWidth="1"/>
    <col min="12811" max="12811" width="10.85546875" style="11" customWidth="1"/>
    <col min="12812" max="12812" width="13" style="11" customWidth="1"/>
    <col min="12813" max="13055" width="11.42578125" style="11"/>
    <col min="13056" max="13056" width="5.5703125" style="11" customWidth="1"/>
    <col min="13057" max="13057" width="7.85546875" style="11" customWidth="1"/>
    <col min="13058" max="13058" width="4.85546875" style="11" customWidth="1"/>
    <col min="13059" max="13059" width="7.85546875" style="11" bestFit="1" customWidth="1"/>
    <col min="13060" max="13060" width="7.140625" style="11" customWidth="1"/>
    <col min="13061" max="13061" width="5.85546875" style="11" bestFit="1" customWidth="1"/>
    <col min="13062" max="13062" width="14.140625" style="11" customWidth="1"/>
    <col min="13063" max="13063" width="10.5703125" style="11" customWidth="1"/>
    <col min="13064" max="13064" width="11.85546875" style="11" customWidth="1"/>
    <col min="13065" max="13065" width="9.140625" style="11" customWidth="1"/>
    <col min="13066" max="13066" width="10" style="11" customWidth="1"/>
    <col min="13067" max="13067" width="10.85546875" style="11" customWidth="1"/>
    <col min="13068" max="13068" width="13" style="11" customWidth="1"/>
    <col min="13069" max="13311" width="11.42578125" style="11"/>
    <col min="13312" max="13312" width="5.5703125" style="11" customWidth="1"/>
    <col min="13313" max="13313" width="7.85546875" style="11" customWidth="1"/>
    <col min="13314" max="13314" width="4.85546875" style="11" customWidth="1"/>
    <col min="13315" max="13315" width="7.85546875" style="11" bestFit="1" customWidth="1"/>
    <col min="13316" max="13316" width="7.140625" style="11" customWidth="1"/>
    <col min="13317" max="13317" width="5.85546875" style="11" bestFit="1" customWidth="1"/>
    <col min="13318" max="13318" width="14.140625" style="11" customWidth="1"/>
    <col min="13319" max="13319" width="10.5703125" style="11" customWidth="1"/>
    <col min="13320" max="13320" width="11.85546875" style="11" customWidth="1"/>
    <col min="13321" max="13321" width="9.140625" style="11" customWidth="1"/>
    <col min="13322" max="13322" width="10" style="11" customWidth="1"/>
    <col min="13323" max="13323" width="10.85546875" style="11" customWidth="1"/>
    <col min="13324" max="13324" width="13" style="11" customWidth="1"/>
    <col min="13325" max="13567" width="11.42578125" style="11"/>
    <col min="13568" max="13568" width="5.5703125" style="11" customWidth="1"/>
    <col min="13569" max="13569" width="7.85546875" style="11" customWidth="1"/>
    <col min="13570" max="13570" width="4.85546875" style="11" customWidth="1"/>
    <col min="13571" max="13571" width="7.85546875" style="11" bestFit="1" customWidth="1"/>
    <col min="13572" max="13572" width="7.140625" style="11" customWidth="1"/>
    <col min="13573" max="13573" width="5.85546875" style="11" bestFit="1" customWidth="1"/>
    <col min="13574" max="13574" width="14.140625" style="11" customWidth="1"/>
    <col min="13575" max="13575" width="10.5703125" style="11" customWidth="1"/>
    <col min="13576" max="13576" width="11.85546875" style="11" customWidth="1"/>
    <col min="13577" max="13577" width="9.140625" style="11" customWidth="1"/>
    <col min="13578" max="13578" width="10" style="11" customWidth="1"/>
    <col min="13579" max="13579" width="10.85546875" style="11" customWidth="1"/>
    <col min="13580" max="13580" width="13" style="11" customWidth="1"/>
    <col min="13581" max="13823" width="11.42578125" style="11"/>
    <col min="13824" max="13824" width="5.5703125" style="11" customWidth="1"/>
    <col min="13825" max="13825" width="7.85546875" style="11" customWidth="1"/>
    <col min="13826" max="13826" width="4.85546875" style="11" customWidth="1"/>
    <col min="13827" max="13827" width="7.85546875" style="11" bestFit="1" customWidth="1"/>
    <col min="13828" max="13828" width="7.140625" style="11" customWidth="1"/>
    <col min="13829" max="13829" width="5.85546875" style="11" bestFit="1" customWidth="1"/>
    <col min="13830" max="13830" width="14.140625" style="11" customWidth="1"/>
    <col min="13831" max="13831" width="10.5703125" style="11" customWidth="1"/>
    <col min="13832" max="13832" width="11.85546875" style="11" customWidth="1"/>
    <col min="13833" max="13833" width="9.140625" style="11" customWidth="1"/>
    <col min="13834" max="13834" width="10" style="11" customWidth="1"/>
    <col min="13835" max="13835" width="10.85546875" style="11" customWidth="1"/>
    <col min="13836" max="13836" width="13" style="11" customWidth="1"/>
    <col min="13837" max="14079" width="11.42578125" style="11"/>
    <col min="14080" max="14080" width="5.5703125" style="11" customWidth="1"/>
    <col min="14081" max="14081" width="7.85546875" style="11" customWidth="1"/>
    <col min="14082" max="14082" width="4.85546875" style="11" customWidth="1"/>
    <col min="14083" max="14083" width="7.85546875" style="11" bestFit="1" customWidth="1"/>
    <col min="14084" max="14084" width="7.140625" style="11" customWidth="1"/>
    <col min="14085" max="14085" width="5.85546875" style="11" bestFit="1" customWidth="1"/>
    <col min="14086" max="14086" width="14.140625" style="11" customWidth="1"/>
    <col min="14087" max="14087" width="10.5703125" style="11" customWidth="1"/>
    <col min="14088" max="14088" width="11.85546875" style="11" customWidth="1"/>
    <col min="14089" max="14089" width="9.140625" style="11" customWidth="1"/>
    <col min="14090" max="14090" width="10" style="11" customWidth="1"/>
    <col min="14091" max="14091" width="10.85546875" style="11" customWidth="1"/>
    <col min="14092" max="14092" width="13" style="11" customWidth="1"/>
    <col min="14093" max="14335" width="11.42578125" style="11"/>
    <col min="14336" max="14336" width="5.5703125" style="11" customWidth="1"/>
    <col min="14337" max="14337" width="7.85546875" style="11" customWidth="1"/>
    <col min="14338" max="14338" width="4.85546875" style="11" customWidth="1"/>
    <col min="14339" max="14339" width="7.85546875" style="11" bestFit="1" customWidth="1"/>
    <col min="14340" max="14340" width="7.140625" style="11" customWidth="1"/>
    <col min="14341" max="14341" width="5.85546875" style="11" bestFit="1" customWidth="1"/>
    <col min="14342" max="14342" width="14.140625" style="11" customWidth="1"/>
    <col min="14343" max="14343" width="10.5703125" style="11" customWidth="1"/>
    <col min="14344" max="14344" width="11.85546875" style="11" customWidth="1"/>
    <col min="14345" max="14345" width="9.140625" style="11" customWidth="1"/>
    <col min="14346" max="14346" width="10" style="11" customWidth="1"/>
    <col min="14347" max="14347" width="10.85546875" style="11" customWidth="1"/>
    <col min="14348" max="14348" width="13" style="11" customWidth="1"/>
    <col min="14349" max="14591" width="11.42578125" style="11"/>
    <col min="14592" max="14592" width="5.5703125" style="11" customWidth="1"/>
    <col min="14593" max="14593" width="7.85546875" style="11" customWidth="1"/>
    <col min="14594" max="14594" width="4.85546875" style="11" customWidth="1"/>
    <col min="14595" max="14595" width="7.85546875" style="11" bestFit="1" customWidth="1"/>
    <col min="14596" max="14596" width="7.140625" style="11" customWidth="1"/>
    <col min="14597" max="14597" width="5.85546875" style="11" bestFit="1" customWidth="1"/>
    <col min="14598" max="14598" width="14.140625" style="11" customWidth="1"/>
    <col min="14599" max="14599" width="10.5703125" style="11" customWidth="1"/>
    <col min="14600" max="14600" width="11.85546875" style="11" customWidth="1"/>
    <col min="14601" max="14601" width="9.140625" style="11" customWidth="1"/>
    <col min="14602" max="14602" width="10" style="11" customWidth="1"/>
    <col min="14603" max="14603" width="10.85546875" style="11" customWidth="1"/>
    <col min="14604" max="14604" width="13" style="11" customWidth="1"/>
    <col min="14605" max="14847" width="11.42578125" style="11"/>
    <col min="14848" max="14848" width="5.5703125" style="11" customWidth="1"/>
    <col min="14849" max="14849" width="7.85546875" style="11" customWidth="1"/>
    <col min="14850" max="14850" width="4.85546875" style="11" customWidth="1"/>
    <col min="14851" max="14851" width="7.85546875" style="11" bestFit="1" customWidth="1"/>
    <col min="14852" max="14852" width="7.140625" style="11" customWidth="1"/>
    <col min="14853" max="14853" width="5.85546875" style="11" bestFit="1" customWidth="1"/>
    <col min="14854" max="14854" width="14.140625" style="11" customWidth="1"/>
    <col min="14855" max="14855" width="10.5703125" style="11" customWidth="1"/>
    <col min="14856" max="14856" width="11.85546875" style="11" customWidth="1"/>
    <col min="14857" max="14857" width="9.140625" style="11" customWidth="1"/>
    <col min="14858" max="14858" width="10" style="11" customWidth="1"/>
    <col min="14859" max="14859" width="10.85546875" style="11" customWidth="1"/>
    <col min="14860" max="14860" width="13" style="11" customWidth="1"/>
    <col min="14861" max="15103" width="11.42578125" style="11"/>
    <col min="15104" max="15104" width="5.5703125" style="11" customWidth="1"/>
    <col min="15105" max="15105" width="7.85546875" style="11" customWidth="1"/>
    <col min="15106" max="15106" width="4.85546875" style="11" customWidth="1"/>
    <col min="15107" max="15107" width="7.85546875" style="11" bestFit="1" customWidth="1"/>
    <col min="15108" max="15108" width="7.140625" style="11" customWidth="1"/>
    <col min="15109" max="15109" width="5.85546875" style="11" bestFit="1" customWidth="1"/>
    <col min="15110" max="15110" width="14.140625" style="11" customWidth="1"/>
    <col min="15111" max="15111" width="10.5703125" style="11" customWidth="1"/>
    <col min="15112" max="15112" width="11.85546875" style="11" customWidth="1"/>
    <col min="15113" max="15113" width="9.140625" style="11" customWidth="1"/>
    <col min="15114" max="15114" width="10" style="11" customWidth="1"/>
    <col min="15115" max="15115" width="10.85546875" style="11" customWidth="1"/>
    <col min="15116" max="15116" width="13" style="11" customWidth="1"/>
    <col min="15117" max="15359" width="11.42578125" style="11"/>
    <col min="15360" max="15360" width="5.5703125" style="11" customWidth="1"/>
    <col min="15361" max="15361" width="7.85546875" style="11" customWidth="1"/>
    <col min="15362" max="15362" width="4.85546875" style="11" customWidth="1"/>
    <col min="15363" max="15363" width="7.85546875" style="11" bestFit="1" customWidth="1"/>
    <col min="15364" max="15364" width="7.140625" style="11" customWidth="1"/>
    <col min="15365" max="15365" width="5.85546875" style="11" bestFit="1" customWidth="1"/>
    <col min="15366" max="15366" width="14.140625" style="11" customWidth="1"/>
    <col min="15367" max="15367" width="10.5703125" style="11" customWidth="1"/>
    <col min="15368" max="15368" width="11.85546875" style="11" customWidth="1"/>
    <col min="15369" max="15369" width="9.140625" style="11" customWidth="1"/>
    <col min="15370" max="15370" width="10" style="11" customWidth="1"/>
    <col min="15371" max="15371" width="10.85546875" style="11" customWidth="1"/>
    <col min="15372" max="15372" width="13" style="11" customWidth="1"/>
    <col min="15373" max="15615" width="11.42578125" style="11"/>
    <col min="15616" max="15616" width="5.5703125" style="11" customWidth="1"/>
    <col min="15617" max="15617" width="7.85546875" style="11" customWidth="1"/>
    <col min="15618" max="15618" width="4.85546875" style="11" customWidth="1"/>
    <col min="15619" max="15619" width="7.85546875" style="11" bestFit="1" customWidth="1"/>
    <col min="15620" max="15620" width="7.140625" style="11" customWidth="1"/>
    <col min="15621" max="15621" width="5.85546875" style="11" bestFit="1" customWidth="1"/>
    <col min="15622" max="15622" width="14.140625" style="11" customWidth="1"/>
    <col min="15623" max="15623" width="10.5703125" style="11" customWidth="1"/>
    <col min="15624" max="15624" width="11.85546875" style="11" customWidth="1"/>
    <col min="15625" max="15625" width="9.140625" style="11" customWidth="1"/>
    <col min="15626" max="15626" width="10" style="11" customWidth="1"/>
    <col min="15627" max="15627" width="10.85546875" style="11" customWidth="1"/>
    <col min="15628" max="15628" width="13" style="11" customWidth="1"/>
    <col min="15629" max="15871" width="11.42578125" style="11"/>
    <col min="15872" max="15872" width="5.5703125" style="11" customWidth="1"/>
    <col min="15873" max="15873" width="7.85546875" style="11" customWidth="1"/>
    <col min="15874" max="15874" width="4.85546875" style="11" customWidth="1"/>
    <col min="15875" max="15875" width="7.85546875" style="11" bestFit="1" customWidth="1"/>
    <col min="15876" max="15876" width="7.140625" style="11" customWidth="1"/>
    <col min="15877" max="15877" width="5.85546875" style="11" bestFit="1" customWidth="1"/>
    <col min="15878" max="15878" width="14.140625" style="11" customWidth="1"/>
    <col min="15879" max="15879" width="10.5703125" style="11" customWidth="1"/>
    <col min="15880" max="15880" width="11.85546875" style="11" customWidth="1"/>
    <col min="15881" max="15881" width="9.140625" style="11" customWidth="1"/>
    <col min="15882" max="15882" width="10" style="11" customWidth="1"/>
    <col min="15883" max="15883" width="10.85546875" style="11" customWidth="1"/>
    <col min="15884" max="15884" width="13" style="11" customWidth="1"/>
    <col min="15885" max="16127" width="11.42578125" style="11"/>
    <col min="16128" max="16128" width="5.5703125" style="11" customWidth="1"/>
    <col min="16129" max="16129" width="7.85546875" style="11" customWidth="1"/>
    <col min="16130" max="16130" width="4.85546875" style="11" customWidth="1"/>
    <col min="16131" max="16131" width="7.85546875" style="11" bestFit="1" customWidth="1"/>
    <col min="16132" max="16132" width="7.140625" style="11" customWidth="1"/>
    <col min="16133" max="16133" width="5.85546875" style="11" bestFit="1" customWidth="1"/>
    <col min="16134" max="16134" width="14.140625" style="11" customWidth="1"/>
    <col min="16135" max="16135" width="10.5703125" style="11" customWidth="1"/>
    <col min="16136" max="16136" width="11.85546875" style="11" customWidth="1"/>
    <col min="16137" max="16137" width="9.140625" style="11" customWidth="1"/>
    <col min="16138" max="16138" width="10" style="11" customWidth="1"/>
    <col min="16139" max="16139" width="10.85546875" style="11" customWidth="1"/>
    <col min="16140" max="16140" width="13" style="11" customWidth="1"/>
    <col min="16141" max="16384" width="11.42578125" style="11"/>
  </cols>
  <sheetData>
    <row r="1" spans="1:13" s="5" customFormat="1" ht="45" customHeight="1" x14ac:dyDescent="0.25">
      <c r="A1" s="828" t="s">
        <v>583</v>
      </c>
      <c r="B1" s="828"/>
      <c r="C1" s="828"/>
      <c r="D1" s="828"/>
      <c r="E1" s="828"/>
      <c r="F1" s="828"/>
      <c r="G1" s="828"/>
      <c r="H1" s="828"/>
      <c r="I1" s="828"/>
      <c r="J1" s="828"/>
      <c r="K1" s="828"/>
      <c r="L1" s="6"/>
      <c r="M1" s="6"/>
    </row>
    <row r="3" spans="1:13" ht="14.1" customHeight="1" thickBot="1" x14ac:dyDescent="0.25"/>
    <row r="4" spans="1:13" s="34" customFormat="1" ht="14.1" customHeight="1" thickBot="1" x14ac:dyDescent="0.3">
      <c r="A4" s="1015"/>
      <c r="B4" s="1015"/>
      <c r="C4" s="1015"/>
      <c r="D4" s="1015"/>
      <c r="E4" s="1015"/>
      <c r="F4" s="1015"/>
      <c r="G4" s="1015"/>
      <c r="H4" s="1015"/>
      <c r="I4" s="1015"/>
      <c r="J4" s="1015"/>
      <c r="K4" s="1016"/>
    </row>
    <row r="5" spans="1:13" ht="36" customHeight="1" x14ac:dyDescent="0.2">
      <c r="A5" s="57"/>
      <c r="B5" s="1017" t="s">
        <v>193</v>
      </c>
      <c r="C5" s="1018"/>
      <c r="D5" s="1019"/>
      <c r="E5" s="1020" t="s">
        <v>148</v>
      </c>
      <c r="F5" s="1020"/>
      <c r="G5" s="1020"/>
      <c r="H5" s="1020"/>
      <c r="I5" s="1020"/>
      <c r="J5" s="1020"/>
      <c r="K5" s="1020"/>
    </row>
    <row r="6" spans="1:13" s="12" customFormat="1" ht="12" x14ac:dyDescent="0.2">
      <c r="A6" s="12" t="s">
        <v>106</v>
      </c>
      <c r="B6" s="60" t="s">
        <v>107</v>
      </c>
      <c r="C6" s="61" t="s">
        <v>108</v>
      </c>
      <c r="D6" s="62" t="s">
        <v>109</v>
      </c>
      <c r="E6" s="61" t="s">
        <v>110</v>
      </c>
      <c r="F6" s="64" t="s">
        <v>111</v>
      </c>
      <c r="G6" s="64" t="s">
        <v>112</v>
      </c>
      <c r="H6" s="61" t="s">
        <v>113</v>
      </c>
      <c r="I6" s="61" t="s">
        <v>114</v>
      </c>
      <c r="J6" s="61" t="s">
        <v>247</v>
      </c>
      <c r="K6" s="61" t="s">
        <v>115</v>
      </c>
    </row>
    <row r="7" spans="1:13" s="13" customFormat="1" ht="14.1" customHeight="1" x14ac:dyDescent="0.2">
      <c r="A7" s="221"/>
      <c r="B7" s="222"/>
      <c r="C7" s="223"/>
      <c r="D7" s="224"/>
      <c r="E7" s="223"/>
      <c r="F7" s="223"/>
      <c r="G7" s="223"/>
      <c r="H7" s="223"/>
      <c r="I7" s="223"/>
      <c r="J7" s="223"/>
      <c r="K7" s="225"/>
    </row>
    <row r="8" spans="1:13" s="14" customFormat="1" ht="14.1" customHeight="1" x14ac:dyDescent="0.2">
      <c r="A8" s="221"/>
      <c r="B8" s="222"/>
      <c r="C8" s="223"/>
      <c r="D8" s="224"/>
      <c r="E8" s="223"/>
      <c r="F8" s="223"/>
      <c r="G8" s="223"/>
      <c r="H8" s="223"/>
      <c r="I8" s="223"/>
      <c r="J8" s="223"/>
      <c r="K8" s="223"/>
    </row>
    <row r="9" spans="1:13" s="14" customFormat="1" ht="14.1" customHeight="1" x14ac:dyDescent="0.2">
      <c r="A9" s="221"/>
      <c r="B9" s="222"/>
      <c r="C9" s="223"/>
      <c r="D9" s="224"/>
      <c r="E9" s="223"/>
      <c r="F9" s="223"/>
      <c r="G9" s="223"/>
      <c r="H9" s="223"/>
      <c r="I9" s="223"/>
      <c r="J9" s="223"/>
      <c r="K9" s="223"/>
    </row>
    <row r="10" spans="1:13" s="14" customFormat="1" ht="14.1" customHeight="1" x14ac:dyDescent="0.2">
      <c r="A10" s="221"/>
      <c r="B10" s="222"/>
      <c r="C10" s="223"/>
      <c r="D10" s="224"/>
      <c r="E10" s="223"/>
      <c r="F10" s="223"/>
      <c r="G10" s="223"/>
      <c r="H10" s="223"/>
      <c r="I10" s="223"/>
      <c r="J10" s="223"/>
      <c r="K10" s="223"/>
    </row>
    <row r="11" spans="1:13" s="14" customFormat="1" ht="14.1" customHeight="1" x14ac:dyDescent="0.2">
      <c r="A11" s="221"/>
      <c r="B11" s="222"/>
      <c r="C11" s="223"/>
      <c r="D11" s="224"/>
      <c r="E11" s="223"/>
      <c r="F11" s="223"/>
      <c r="G11" s="223"/>
      <c r="H11" s="223"/>
      <c r="I11" s="223"/>
      <c r="J11" s="223"/>
      <c r="K11" s="223"/>
    </row>
    <row r="12" spans="1:13" s="14" customFormat="1" ht="14.1" customHeight="1" x14ac:dyDescent="0.2">
      <c r="A12" s="221"/>
      <c r="B12" s="222"/>
      <c r="C12" s="223"/>
      <c r="D12" s="224"/>
      <c r="E12" s="223"/>
      <c r="F12" s="223"/>
      <c r="G12" s="223"/>
      <c r="H12" s="223"/>
      <c r="I12" s="223"/>
      <c r="J12" s="223"/>
      <c r="K12" s="223"/>
    </row>
    <row r="13" spans="1:13" s="14" customFormat="1" ht="14.1" customHeight="1" x14ac:dyDescent="0.2">
      <c r="A13" s="221"/>
      <c r="B13" s="222"/>
      <c r="C13" s="223"/>
      <c r="D13" s="224"/>
      <c r="E13" s="223"/>
      <c r="F13" s="223"/>
      <c r="G13" s="223"/>
      <c r="H13" s="223"/>
      <c r="I13" s="223"/>
      <c r="J13" s="223"/>
      <c r="K13" s="223"/>
    </row>
    <row r="14" spans="1:13" s="14" customFormat="1" ht="14.1" customHeight="1" x14ac:dyDescent="0.2">
      <c r="A14" s="221"/>
      <c r="B14" s="222"/>
      <c r="C14" s="223"/>
      <c r="D14" s="224"/>
      <c r="E14" s="223"/>
      <c r="F14" s="223"/>
      <c r="G14" s="223"/>
      <c r="H14" s="223"/>
      <c r="I14" s="223"/>
      <c r="J14" s="223"/>
      <c r="K14" s="223"/>
    </row>
    <row r="15" spans="1:13" s="14" customFormat="1" ht="14.1" customHeight="1" x14ac:dyDescent="0.2">
      <c r="A15" s="221"/>
      <c r="B15" s="222"/>
      <c r="C15" s="223"/>
      <c r="D15" s="224"/>
      <c r="E15" s="223"/>
      <c r="F15" s="223"/>
      <c r="G15" s="223"/>
      <c r="H15" s="223"/>
      <c r="I15" s="223"/>
      <c r="J15" s="223"/>
      <c r="K15" s="223"/>
    </row>
    <row r="16" spans="1:13" s="14" customFormat="1" ht="14.1" customHeight="1" x14ac:dyDescent="0.2">
      <c r="A16" s="221"/>
      <c r="B16" s="222"/>
      <c r="C16" s="223"/>
      <c r="D16" s="224"/>
      <c r="E16" s="223"/>
      <c r="F16" s="223"/>
      <c r="G16" s="223"/>
      <c r="H16" s="223"/>
      <c r="I16" s="223"/>
      <c r="J16" s="223"/>
      <c r="K16" s="223"/>
    </row>
    <row r="17" spans="1:11" s="14" customFormat="1" ht="14.1" customHeight="1" x14ac:dyDescent="0.2">
      <c r="A17" s="221"/>
      <c r="B17" s="222"/>
      <c r="C17" s="223"/>
      <c r="D17" s="224"/>
      <c r="E17" s="223"/>
      <c r="F17" s="223"/>
      <c r="G17" s="223"/>
      <c r="H17" s="223"/>
      <c r="I17" s="223"/>
      <c r="J17" s="223"/>
      <c r="K17" s="223"/>
    </row>
    <row r="18" spans="1:11" s="14" customFormat="1" ht="14.1" customHeight="1" x14ac:dyDescent="0.2">
      <c r="A18" s="221"/>
      <c r="B18" s="222"/>
      <c r="C18" s="223"/>
      <c r="D18" s="224"/>
      <c r="E18" s="223"/>
      <c r="F18" s="223"/>
      <c r="G18" s="223"/>
      <c r="H18" s="223"/>
      <c r="I18" s="223"/>
      <c r="J18" s="223"/>
      <c r="K18" s="223"/>
    </row>
    <row r="19" spans="1:11" s="14" customFormat="1" ht="14.1" customHeight="1" x14ac:dyDescent="0.2">
      <c r="A19" s="223"/>
      <c r="B19" s="222"/>
      <c r="C19" s="223"/>
      <c r="D19" s="224"/>
      <c r="E19" s="223"/>
      <c r="F19" s="223"/>
      <c r="G19" s="223"/>
      <c r="H19" s="223"/>
      <c r="I19" s="223"/>
      <c r="J19" s="223"/>
      <c r="K19" s="223"/>
    </row>
    <row r="20" spans="1:11" s="12" customFormat="1" ht="13.5" customHeight="1" x14ac:dyDescent="0.2">
      <c r="A20" s="15">
        <f>SUM(A7:A19)</f>
        <v>0</v>
      </c>
      <c r="B20" s="16">
        <f>SUM(B7:B19)</f>
        <v>0</v>
      </c>
      <c r="C20" s="17">
        <f>SUM(C7:C19)</f>
        <v>0</v>
      </c>
      <c r="D20" s="18">
        <f>SUM(D7:D19)</f>
        <v>0</v>
      </c>
      <c r="E20" s="226"/>
      <c r="F20" s="226"/>
      <c r="G20" s="226"/>
      <c r="H20" s="226"/>
      <c r="I20" s="226"/>
      <c r="J20" s="226"/>
      <c r="K20" s="226"/>
    </row>
  </sheetData>
  <mergeCells count="4">
    <mergeCell ref="A1:K1"/>
    <mergeCell ref="A4:K4"/>
    <mergeCell ref="B5:D5"/>
    <mergeCell ref="E5:K5"/>
  </mergeCells>
  <phoneticPr fontId="30" type="noConversion"/>
  <printOptions gridLines="1"/>
  <pageMargins left="0.78740157480314965" right="0.78740157480314965" top="1.1811023622047245" bottom="0.39370078740157483" header="0.39370078740157483" footer="0.51181102362204722"/>
  <pageSetup scale="76" orientation="landscape" r:id="rId1"/>
  <headerFooter scaleWithDoc="0" alignWithMargins="0">
    <oddHeader>&amp;C&amp;"Calibri,Normal"&amp;9MUSICACTION
INITIATIVES COLLECTIVES 
ÉVÉNEMENT EN CHANSON DANS LA FRANCOPHONIE CANADIENNE
PROFESSIONNELS&amp;10
&amp;R&amp;"Calibri,Gras"&amp;9&amp;P de &amp;N</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1E243-0484-44A8-93D8-807849130593}">
  <sheetPr>
    <tabColor theme="5" tint="0.59999389629810485"/>
  </sheetPr>
  <dimension ref="A1:P74"/>
  <sheetViews>
    <sheetView topLeftCell="A10" zoomScaleNormal="100" workbookViewId="0">
      <selection activeCell="A4" sqref="A4:J4"/>
    </sheetView>
  </sheetViews>
  <sheetFormatPr baseColWidth="10" defaultColWidth="10.85546875" defaultRowHeight="12" x14ac:dyDescent="0.2"/>
  <cols>
    <col min="1" max="1" width="30.140625" style="53" customWidth="1"/>
    <col min="2" max="2" width="14.140625" style="51" customWidth="1"/>
    <col min="3" max="3" width="14.85546875" style="51" customWidth="1"/>
    <col min="4" max="16384" width="10.85546875" style="51"/>
  </cols>
  <sheetData>
    <row r="1" spans="1:16" s="5" customFormat="1" ht="45" customHeight="1" x14ac:dyDescent="0.25">
      <c r="A1" s="828" t="s">
        <v>184</v>
      </c>
      <c r="B1" s="828"/>
      <c r="C1" s="828"/>
      <c r="D1" s="828"/>
      <c r="E1" s="828"/>
      <c r="F1" s="828"/>
      <c r="G1" s="828"/>
      <c r="H1" s="828"/>
      <c r="I1" s="828"/>
      <c r="J1" s="828"/>
      <c r="K1" s="828"/>
      <c r="L1" s="6"/>
      <c r="M1" s="6"/>
      <c r="N1" s="6"/>
      <c r="O1" s="6"/>
      <c r="P1" s="6"/>
    </row>
    <row r="2" spans="1:16" x14ac:dyDescent="0.2">
      <c r="A2" s="1024"/>
      <c r="B2" s="1024"/>
      <c r="C2" s="1024"/>
      <c r="D2" s="1024"/>
      <c r="E2" s="1024"/>
      <c r="F2" s="1024"/>
      <c r="G2" s="1024"/>
      <c r="H2" s="1024"/>
      <c r="I2" s="1024"/>
      <c r="J2" s="1024"/>
      <c r="K2" s="1024"/>
      <c r="L2" s="52"/>
    </row>
    <row r="3" spans="1:16" s="1" customFormat="1" ht="26.25" customHeight="1" x14ac:dyDescent="0.2">
      <c r="A3" s="851" t="str">
        <f>DC!A4</f>
        <v>PROJET #1 / TITRE DU PROJET :</v>
      </c>
      <c r="B3" s="851"/>
      <c r="C3" s="851"/>
      <c r="D3" s="851"/>
      <c r="E3" s="851"/>
      <c r="F3" s="851"/>
      <c r="G3" s="851"/>
      <c r="H3" s="851"/>
      <c r="I3" s="851"/>
      <c r="J3" s="851"/>
      <c r="K3" s="851"/>
      <c r="L3" s="51"/>
      <c r="M3" s="51"/>
    </row>
    <row r="4" spans="1:16" s="1" customFormat="1" ht="15" customHeight="1" x14ac:dyDescent="0.2">
      <c r="A4" s="820" t="s">
        <v>470</v>
      </c>
      <c r="B4" s="820"/>
      <c r="C4" s="820"/>
      <c r="D4" s="820"/>
      <c r="E4" s="820"/>
      <c r="F4" s="820"/>
      <c r="G4" s="820"/>
      <c r="H4" s="820"/>
      <c r="I4" s="820"/>
      <c r="J4" s="820"/>
      <c r="K4" s="820"/>
      <c r="L4" s="51"/>
      <c r="M4" s="51"/>
    </row>
    <row r="5" spans="1:16" s="1" customFormat="1" ht="51.6" customHeight="1" x14ac:dyDescent="0.2">
      <c r="A5" s="1021"/>
      <c r="B5" s="1021"/>
      <c r="C5" s="1021"/>
      <c r="D5" s="1021"/>
      <c r="E5" s="1021"/>
      <c r="F5" s="1021"/>
      <c r="G5" s="1021"/>
      <c r="H5" s="1021"/>
      <c r="I5" s="1021"/>
      <c r="J5" s="1021"/>
      <c r="K5" s="1021"/>
      <c r="L5" s="51"/>
      <c r="M5" s="51"/>
    </row>
    <row r="6" spans="1:16" s="1" customFormat="1" ht="26.45" customHeight="1" x14ac:dyDescent="0.2">
      <c r="A6" s="816" t="s">
        <v>515</v>
      </c>
      <c r="B6" s="817"/>
      <c r="C6" s="817"/>
      <c r="D6" s="817"/>
      <c r="E6" s="817"/>
      <c r="F6" s="817"/>
      <c r="G6" s="817"/>
      <c r="H6" s="817"/>
      <c r="I6" s="817"/>
      <c r="J6" s="817"/>
      <c r="K6" s="817"/>
      <c r="L6" s="88"/>
      <c r="M6" s="51"/>
    </row>
    <row r="7" spans="1:16" s="1" customFormat="1" ht="51.6" customHeight="1" x14ac:dyDescent="0.2">
      <c r="A7" s="1021"/>
      <c r="B7" s="825"/>
      <c r="C7" s="825"/>
      <c r="D7" s="825"/>
      <c r="E7" s="825"/>
      <c r="F7" s="825"/>
      <c r="G7" s="825"/>
      <c r="H7" s="825"/>
      <c r="I7" s="825"/>
      <c r="J7" s="825"/>
      <c r="K7" s="825"/>
      <c r="L7" s="51"/>
      <c r="M7" s="51"/>
    </row>
    <row r="8" spans="1:16" s="1" customFormat="1" ht="15" customHeight="1" x14ac:dyDescent="0.2">
      <c r="A8" s="772" t="s">
        <v>471</v>
      </c>
      <c r="B8" s="772"/>
      <c r="C8" s="772"/>
      <c r="D8" s="772"/>
      <c r="E8" s="772"/>
      <c r="F8" s="772"/>
      <c r="G8" s="772"/>
      <c r="H8" s="772"/>
      <c r="I8" s="772"/>
      <c r="J8" s="772"/>
      <c r="K8" s="772"/>
      <c r="L8" s="88"/>
      <c r="M8" s="51"/>
    </row>
    <row r="9" spans="1:16" s="1" customFormat="1" ht="51.95" customHeight="1" x14ac:dyDescent="0.2">
      <c r="A9" s="1021"/>
      <c r="B9" s="825"/>
      <c r="C9" s="825"/>
      <c r="D9" s="825"/>
      <c r="E9" s="825"/>
      <c r="F9" s="825"/>
      <c r="G9" s="825"/>
      <c r="H9" s="825"/>
      <c r="I9" s="825"/>
      <c r="J9" s="825"/>
      <c r="K9" s="825"/>
      <c r="L9" s="51"/>
      <c r="M9" s="51"/>
    </row>
    <row r="10" spans="1:16" s="1" customFormat="1" ht="15" customHeight="1" x14ac:dyDescent="0.2">
      <c r="A10" s="772" t="s">
        <v>472</v>
      </c>
      <c r="B10" s="772"/>
      <c r="C10" s="772"/>
      <c r="D10" s="772"/>
      <c r="E10" s="772"/>
      <c r="F10" s="772"/>
      <c r="G10" s="772"/>
      <c r="H10" s="772"/>
      <c r="I10" s="772"/>
      <c r="J10" s="772"/>
      <c r="K10" s="772"/>
      <c r="L10" s="51"/>
      <c r="M10" s="51"/>
    </row>
    <row r="11" spans="1:16" s="1" customFormat="1" ht="51.95" customHeight="1" x14ac:dyDescent="0.2">
      <c r="A11" s="1021"/>
      <c r="B11" s="1021"/>
      <c r="C11" s="1021"/>
      <c r="D11" s="1021"/>
      <c r="E11" s="1021"/>
      <c r="F11" s="1021"/>
      <c r="G11" s="1021"/>
      <c r="H11" s="1021"/>
      <c r="I11" s="1021"/>
      <c r="J11" s="1021"/>
      <c r="K11" s="1021"/>
      <c r="L11" s="51"/>
      <c r="M11" s="51"/>
    </row>
    <row r="12" spans="1:16" s="1" customFormat="1" ht="42.75" customHeight="1" x14ac:dyDescent="0.2">
      <c r="A12" s="772" t="s">
        <v>516</v>
      </c>
      <c r="B12" s="772"/>
      <c r="C12" s="772"/>
      <c r="D12" s="772"/>
      <c r="E12" s="772"/>
      <c r="F12" s="772"/>
      <c r="G12" s="772"/>
      <c r="H12" s="772"/>
      <c r="I12" s="772"/>
      <c r="J12" s="772"/>
      <c r="K12" s="772"/>
      <c r="L12" s="51"/>
      <c r="M12" s="51"/>
    </row>
    <row r="13" spans="1:16" s="1" customFormat="1" ht="45" customHeight="1" x14ac:dyDescent="0.2">
      <c r="A13" s="1023"/>
      <c r="B13" s="1023"/>
      <c r="C13" s="1023"/>
      <c r="D13" s="1023"/>
      <c r="E13" s="1023"/>
      <c r="F13" s="1023"/>
      <c r="G13" s="1023"/>
      <c r="H13" s="1023"/>
      <c r="I13" s="1023"/>
      <c r="J13" s="1023"/>
      <c r="K13" s="1023"/>
      <c r="L13" s="51"/>
      <c r="M13" s="51"/>
    </row>
    <row r="14" spans="1:16" s="1" customFormat="1" ht="15" customHeight="1" x14ac:dyDescent="0.2">
      <c r="A14" s="772" t="s">
        <v>473</v>
      </c>
      <c r="B14" s="772"/>
      <c r="C14" s="772"/>
      <c r="D14" s="772"/>
      <c r="E14" s="772"/>
      <c r="F14" s="772"/>
      <c r="G14" s="772"/>
      <c r="H14" s="772"/>
      <c r="I14" s="772"/>
      <c r="J14" s="772"/>
      <c r="K14" s="772"/>
      <c r="L14" s="51"/>
      <c r="M14" s="51"/>
    </row>
    <row r="15" spans="1:16" s="1" customFormat="1" ht="47.25" customHeight="1" thickBot="1" x14ac:dyDescent="0.25">
      <c r="A15" s="1022"/>
      <c r="B15" s="1022"/>
      <c r="C15" s="1022"/>
      <c r="D15" s="1022"/>
      <c r="E15" s="1022"/>
      <c r="F15" s="1022"/>
      <c r="G15" s="1022"/>
      <c r="H15" s="1022"/>
      <c r="I15" s="1022"/>
      <c r="J15" s="1022"/>
      <c r="K15" s="1022"/>
      <c r="L15" s="51"/>
      <c r="M15" s="51"/>
    </row>
    <row r="16" spans="1:16" s="1" customFormat="1" ht="4.5" customHeight="1" thickBot="1" x14ac:dyDescent="0.25">
      <c r="A16" s="869"/>
      <c r="B16" s="869"/>
      <c r="C16" s="869"/>
      <c r="D16" s="869"/>
      <c r="E16" s="869"/>
      <c r="F16" s="869"/>
      <c r="G16" s="869"/>
      <c r="H16" s="869"/>
      <c r="I16" s="869"/>
      <c r="J16" s="869"/>
      <c r="K16" s="869"/>
      <c r="L16" s="66"/>
      <c r="M16" s="66"/>
    </row>
    <row r="17" spans="1:13" s="1" customFormat="1" ht="27" customHeight="1" x14ac:dyDescent="0.2">
      <c r="A17" s="851" t="str">
        <f>DC!A29</f>
        <v>PROJET #2 / TITRE DU PROJET :</v>
      </c>
      <c r="B17" s="851"/>
      <c r="C17" s="851"/>
      <c r="D17" s="851"/>
      <c r="E17" s="851"/>
      <c r="F17" s="851"/>
      <c r="G17" s="851"/>
      <c r="H17" s="851"/>
      <c r="I17" s="851"/>
      <c r="J17" s="851"/>
      <c r="K17" s="851"/>
      <c r="L17" s="51"/>
      <c r="M17" s="51"/>
    </row>
    <row r="18" spans="1:13" s="116" customFormat="1" ht="15" customHeight="1" x14ac:dyDescent="0.2">
      <c r="A18" s="824"/>
      <c r="B18" s="824"/>
      <c r="C18" s="824"/>
      <c r="D18" s="824"/>
      <c r="E18" s="824"/>
      <c r="F18" s="824"/>
      <c r="G18" s="824"/>
      <c r="H18" s="824"/>
      <c r="I18" s="824"/>
      <c r="J18" s="824"/>
      <c r="K18" s="824"/>
    </row>
    <row r="19" spans="1:13" s="1" customFormat="1" ht="15" customHeight="1" x14ac:dyDescent="0.2">
      <c r="A19" s="820" t="s">
        <v>470</v>
      </c>
      <c r="B19" s="820"/>
      <c r="C19" s="820"/>
      <c r="D19" s="820"/>
      <c r="E19" s="820"/>
      <c r="F19" s="820"/>
      <c r="G19" s="820"/>
      <c r="H19" s="820"/>
      <c r="I19" s="820"/>
      <c r="J19" s="820"/>
      <c r="K19" s="820"/>
      <c r="L19" s="51"/>
      <c r="M19" s="51"/>
    </row>
    <row r="20" spans="1:13" s="1" customFormat="1" ht="51.6" customHeight="1" x14ac:dyDescent="0.2">
      <c r="A20" s="1021"/>
      <c r="B20" s="1021"/>
      <c r="C20" s="1021"/>
      <c r="D20" s="1021"/>
      <c r="E20" s="1021"/>
      <c r="F20" s="1021"/>
      <c r="G20" s="1021"/>
      <c r="H20" s="1021"/>
      <c r="I20" s="1021"/>
      <c r="J20" s="1021"/>
      <c r="K20" s="1021"/>
      <c r="L20" s="51"/>
      <c r="M20" s="51"/>
    </row>
    <row r="21" spans="1:13" s="1" customFormat="1" ht="26.45" customHeight="1" x14ac:dyDescent="0.2">
      <c r="A21" s="816" t="s">
        <v>515</v>
      </c>
      <c r="B21" s="817"/>
      <c r="C21" s="817"/>
      <c r="D21" s="817"/>
      <c r="E21" s="817"/>
      <c r="F21" s="817"/>
      <c r="G21" s="817"/>
      <c r="H21" s="817"/>
      <c r="I21" s="817"/>
      <c r="J21" s="817"/>
      <c r="K21" s="817"/>
      <c r="L21" s="88"/>
      <c r="M21" s="51"/>
    </row>
    <row r="22" spans="1:13" s="1" customFormat="1" ht="51.6" customHeight="1" x14ac:dyDescent="0.2">
      <c r="A22" s="1021"/>
      <c r="B22" s="825"/>
      <c r="C22" s="825"/>
      <c r="D22" s="825"/>
      <c r="E22" s="825"/>
      <c r="F22" s="825"/>
      <c r="G22" s="825"/>
      <c r="H22" s="825"/>
      <c r="I22" s="825"/>
      <c r="J22" s="825"/>
      <c r="K22" s="825"/>
      <c r="L22" s="51"/>
      <c r="M22" s="51"/>
    </row>
    <row r="23" spans="1:13" s="1" customFormat="1" ht="15" customHeight="1" x14ac:dyDescent="0.2">
      <c r="A23" s="772" t="s">
        <v>471</v>
      </c>
      <c r="B23" s="772"/>
      <c r="C23" s="772"/>
      <c r="D23" s="772"/>
      <c r="E23" s="772"/>
      <c r="F23" s="772"/>
      <c r="G23" s="772"/>
      <c r="H23" s="772"/>
      <c r="I23" s="772"/>
      <c r="J23" s="772"/>
      <c r="K23" s="772"/>
      <c r="L23" s="88"/>
      <c r="M23" s="51"/>
    </row>
    <row r="24" spans="1:13" s="1" customFormat="1" ht="51.95" customHeight="1" x14ac:dyDescent="0.2">
      <c r="A24" s="1021"/>
      <c r="B24" s="825"/>
      <c r="C24" s="825"/>
      <c r="D24" s="825"/>
      <c r="E24" s="825"/>
      <c r="F24" s="825"/>
      <c r="G24" s="825"/>
      <c r="H24" s="825"/>
      <c r="I24" s="825"/>
      <c r="J24" s="825"/>
      <c r="K24" s="825"/>
      <c r="L24" s="51"/>
      <c r="M24" s="51"/>
    </row>
    <row r="25" spans="1:13" s="1" customFormat="1" ht="15" customHeight="1" x14ac:dyDescent="0.2">
      <c r="A25" s="772" t="s">
        <v>472</v>
      </c>
      <c r="B25" s="772"/>
      <c r="C25" s="772"/>
      <c r="D25" s="772"/>
      <c r="E25" s="772"/>
      <c r="F25" s="772"/>
      <c r="G25" s="772"/>
      <c r="H25" s="772"/>
      <c r="I25" s="772"/>
      <c r="J25" s="772"/>
      <c r="K25" s="772"/>
      <c r="L25" s="51"/>
      <c r="M25" s="51"/>
    </row>
    <row r="26" spans="1:13" s="1" customFormat="1" ht="51.95" customHeight="1" x14ac:dyDescent="0.2">
      <c r="A26" s="1021"/>
      <c r="B26" s="1021"/>
      <c r="C26" s="1021"/>
      <c r="D26" s="1021"/>
      <c r="E26" s="1021"/>
      <c r="F26" s="1021"/>
      <c r="G26" s="1021"/>
      <c r="H26" s="1021"/>
      <c r="I26" s="1021"/>
      <c r="J26" s="1021"/>
      <c r="K26" s="1021"/>
      <c r="L26" s="51"/>
      <c r="M26" s="51"/>
    </row>
    <row r="27" spans="1:13" s="1" customFormat="1" ht="42.75" customHeight="1" x14ac:dyDescent="0.2">
      <c r="A27" s="772" t="s">
        <v>516</v>
      </c>
      <c r="B27" s="772"/>
      <c r="C27" s="772"/>
      <c r="D27" s="772"/>
      <c r="E27" s="772"/>
      <c r="F27" s="772"/>
      <c r="G27" s="772"/>
      <c r="H27" s="772"/>
      <c r="I27" s="772"/>
      <c r="J27" s="772"/>
      <c r="K27" s="772"/>
      <c r="L27" s="51"/>
      <c r="M27" s="51"/>
    </row>
    <row r="28" spans="1:13" s="1" customFormat="1" ht="45" customHeight="1" x14ac:dyDescent="0.2">
      <c r="A28" s="1023"/>
      <c r="B28" s="1023"/>
      <c r="C28" s="1023"/>
      <c r="D28" s="1023"/>
      <c r="E28" s="1023"/>
      <c r="F28" s="1023"/>
      <c r="G28" s="1023"/>
      <c r="H28" s="1023"/>
      <c r="I28" s="1023"/>
      <c r="J28" s="1023"/>
      <c r="K28" s="1023"/>
      <c r="L28" s="51"/>
      <c r="M28" s="51"/>
    </row>
    <row r="29" spans="1:13" s="1" customFormat="1" ht="15" customHeight="1" x14ac:dyDescent="0.2">
      <c r="A29" s="772" t="s">
        <v>473</v>
      </c>
      <c r="B29" s="772"/>
      <c r="C29" s="772"/>
      <c r="D29" s="772"/>
      <c r="E29" s="772"/>
      <c r="F29" s="772"/>
      <c r="G29" s="772"/>
      <c r="H29" s="772"/>
      <c r="I29" s="772"/>
      <c r="J29" s="772"/>
      <c r="K29" s="772"/>
      <c r="L29" s="51"/>
      <c r="M29" s="51"/>
    </row>
    <row r="30" spans="1:13" s="1" customFormat="1" ht="47.25" customHeight="1" thickBot="1" x14ac:dyDescent="0.25">
      <c r="A30" s="1022"/>
      <c r="B30" s="1022"/>
      <c r="C30" s="1022"/>
      <c r="D30" s="1022"/>
      <c r="E30" s="1022"/>
      <c r="F30" s="1022"/>
      <c r="G30" s="1022"/>
      <c r="H30" s="1022"/>
      <c r="I30" s="1022"/>
      <c r="J30" s="1022"/>
      <c r="K30" s="1022"/>
      <c r="L30" s="51"/>
      <c r="M30" s="51"/>
    </row>
    <row r="31" spans="1:13" s="1" customFormat="1" ht="4.5" customHeight="1" thickBot="1" x14ac:dyDescent="0.25">
      <c r="A31" s="869"/>
      <c r="B31" s="869"/>
      <c r="C31" s="869"/>
      <c r="D31" s="869"/>
      <c r="E31" s="869"/>
      <c r="F31" s="869"/>
      <c r="G31" s="869"/>
      <c r="H31" s="869"/>
      <c r="I31" s="869"/>
      <c r="J31" s="869"/>
      <c r="K31" s="869"/>
      <c r="L31" s="66"/>
      <c r="M31" s="66"/>
    </row>
    <row r="32" spans="1:13" s="1" customFormat="1" ht="22.5" customHeight="1" x14ac:dyDescent="0.2">
      <c r="A32" s="851" t="str">
        <f>DC!A55</f>
        <v>PROJET #3 / TITRE DU PROJET :</v>
      </c>
      <c r="B32" s="851"/>
      <c r="C32" s="851"/>
      <c r="D32" s="851"/>
      <c r="E32" s="851"/>
      <c r="F32" s="851"/>
      <c r="G32" s="851"/>
      <c r="H32" s="851"/>
      <c r="I32" s="851"/>
      <c r="J32" s="851"/>
      <c r="K32" s="851"/>
      <c r="L32" s="51"/>
      <c r="M32" s="51"/>
    </row>
    <row r="33" spans="1:13" s="116" customFormat="1" ht="15" customHeight="1" x14ac:dyDescent="0.2">
      <c r="A33" s="824"/>
      <c r="B33" s="824"/>
      <c r="C33" s="824"/>
      <c r="D33" s="824"/>
      <c r="E33" s="824"/>
      <c r="F33" s="824"/>
      <c r="G33" s="824"/>
      <c r="H33" s="824"/>
      <c r="I33" s="824"/>
      <c r="J33" s="824"/>
      <c r="K33" s="824"/>
    </row>
    <row r="34" spans="1:13" s="1" customFormat="1" ht="12.75" customHeight="1" x14ac:dyDescent="0.2">
      <c r="A34" s="820" t="s">
        <v>470</v>
      </c>
      <c r="B34" s="820"/>
      <c r="C34" s="820"/>
      <c r="D34" s="820"/>
      <c r="E34" s="820"/>
      <c r="F34" s="820"/>
      <c r="G34" s="820"/>
      <c r="H34" s="820"/>
      <c r="I34" s="820"/>
      <c r="J34" s="820"/>
      <c r="K34" s="820"/>
      <c r="L34" s="51"/>
      <c r="M34" s="51"/>
    </row>
    <row r="35" spans="1:13" s="1" customFormat="1" ht="51.6" customHeight="1" x14ac:dyDescent="0.2">
      <c r="A35" s="1021"/>
      <c r="B35" s="1021"/>
      <c r="C35" s="1021"/>
      <c r="D35" s="1021"/>
      <c r="E35" s="1021"/>
      <c r="F35" s="1021"/>
      <c r="G35" s="1021"/>
      <c r="H35" s="1021"/>
      <c r="I35" s="1021"/>
      <c r="J35" s="1021"/>
      <c r="K35" s="1021"/>
      <c r="L35" s="51"/>
      <c r="M35" s="51"/>
    </row>
    <row r="36" spans="1:13" s="1" customFormat="1" ht="30" customHeight="1" x14ac:dyDescent="0.2">
      <c r="A36" s="816" t="s">
        <v>515</v>
      </c>
      <c r="B36" s="817"/>
      <c r="C36" s="817"/>
      <c r="D36" s="817"/>
      <c r="E36" s="817"/>
      <c r="F36" s="817"/>
      <c r="G36" s="817"/>
      <c r="H36" s="817"/>
      <c r="I36" s="817"/>
      <c r="J36" s="817"/>
      <c r="K36" s="817"/>
      <c r="L36" s="51"/>
      <c r="M36" s="51"/>
    </row>
    <row r="37" spans="1:13" s="1" customFormat="1" ht="51.6" customHeight="1" x14ac:dyDescent="0.2">
      <c r="A37" s="1021"/>
      <c r="B37" s="825"/>
      <c r="C37" s="825"/>
      <c r="D37" s="825"/>
      <c r="E37" s="825"/>
      <c r="F37" s="825"/>
      <c r="G37" s="825"/>
      <c r="H37" s="825"/>
      <c r="I37" s="825"/>
      <c r="J37" s="825"/>
      <c r="K37" s="825"/>
      <c r="L37" s="51"/>
      <c r="M37" s="51"/>
    </row>
    <row r="38" spans="1:13" s="1" customFormat="1" ht="15" customHeight="1" x14ac:dyDescent="0.2">
      <c r="A38" s="772" t="s">
        <v>471</v>
      </c>
      <c r="B38" s="772"/>
      <c r="C38" s="772"/>
      <c r="D38" s="772"/>
      <c r="E38" s="772"/>
      <c r="F38" s="772"/>
      <c r="G38" s="772"/>
      <c r="H38" s="772"/>
      <c r="I38" s="772"/>
      <c r="J38" s="772"/>
      <c r="K38" s="772"/>
      <c r="L38" s="51"/>
      <c r="M38" s="51"/>
    </row>
    <row r="39" spans="1:13" s="1" customFormat="1" ht="51.95" customHeight="1" x14ac:dyDescent="0.2">
      <c r="A39" s="1021"/>
      <c r="B39" s="825"/>
      <c r="C39" s="825"/>
      <c r="D39" s="825"/>
      <c r="E39" s="825"/>
      <c r="F39" s="825"/>
      <c r="G39" s="825"/>
      <c r="H39" s="825"/>
      <c r="I39" s="825"/>
      <c r="J39" s="825"/>
      <c r="K39" s="825"/>
      <c r="L39" s="51"/>
      <c r="M39" s="51"/>
    </row>
    <row r="40" spans="1:13" s="1" customFormat="1" ht="15" customHeight="1" x14ac:dyDescent="0.2">
      <c r="A40" s="772" t="s">
        <v>472</v>
      </c>
      <c r="B40" s="772"/>
      <c r="C40" s="772"/>
      <c r="D40" s="772"/>
      <c r="E40" s="772"/>
      <c r="F40" s="772"/>
      <c r="G40" s="772"/>
      <c r="H40" s="772"/>
      <c r="I40" s="772"/>
      <c r="J40" s="772"/>
      <c r="K40" s="772"/>
      <c r="L40" s="51"/>
      <c r="M40" s="51"/>
    </row>
    <row r="41" spans="1:13" s="1" customFormat="1" ht="51.95" customHeight="1" x14ac:dyDescent="0.2">
      <c r="A41" s="1021"/>
      <c r="B41" s="1021"/>
      <c r="C41" s="1021"/>
      <c r="D41" s="1021"/>
      <c r="E41" s="1021"/>
      <c r="F41" s="1021"/>
      <c r="G41" s="1021"/>
      <c r="H41" s="1021"/>
      <c r="I41" s="1021"/>
      <c r="J41" s="1021"/>
      <c r="K41" s="1021"/>
      <c r="L41" s="51"/>
      <c r="M41" s="51"/>
    </row>
    <row r="42" spans="1:13" s="1" customFormat="1" ht="48" customHeight="1" x14ac:dyDescent="0.2">
      <c r="A42" s="772" t="s">
        <v>516</v>
      </c>
      <c r="B42" s="772"/>
      <c r="C42" s="772"/>
      <c r="D42" s="772"/>
      <c r="E42" s="772"/>
      <c r="F42" s="772"/>
      <c r="G42" s="772"/>
      <c r="H42" s="772"/>
      <c r="I42" s="772"/>
      <c r="J42" s="772"/>
      <c r="K42" s="772"/>
      <c r="L42" s="51"/>
      <c r="M42" s="51"/>
    </row>
    <row r="43" spans="1:13" s="1" customFormat="1" ht="45" customHeight="1" x14ac:dyDescent="0.2">
      <c r="A43" s="1023"/>
      <c r="B43" s="1023"/>
      <c r="C43" s="1023"/>
      <c r="D43" s="1023"/>
      <c r="E43" s="1023"/>
      <c r="F43" s="1023"/>
      <c r="G43" s="1023"/>
      <c r="H43" s="1023"/>
      <c r="I43" s="1023"/>
      <c r="J43" s="1023"/>
      <c r="K43" s="1023"/>
      <c r="L43" s="51"/>
      <c r="M43" s="51"/>
    </row>
    <row r="44" spans="1:13" s="1" customFormat="1" ht="15" customHeight="1" x14ac:dyDescent="0.2">
      <c r="A44" s="772" t="s">
        <v>473</v>
      </c>
      <c r="B44" s="772"/>
      <c r="C44" s="772"/>
      <c r="D44" s="772"/>
      <c r="E44" s="772"/>
      <c r="F44" s="772"/>
      <c r="G44" s="772"/>
      <c r="H44" s="772"/>
      <c r="I44" s="772"/>
      <c r="J44" s="772"/>
      <c r="K44" s="772"/>
      <c r="L44" s="51"/>
      <c r="M44" s="51"/>
    </row>
    <row r="45" spans="1:13" s="1" customFormat="1" ht="51.95" customHeight="1" thickBot="1" x14ac:dyDescent="0.25">
      <c r="A45" s="1022"/>
      <c r="B45" s="1022"/>
      <c r="C45" s="1022"/>
      <c r="D45" s="1022"/>
      <c r="E45" s="1022"/>
      <c r="F45" s="1022"/>
      <c r="G45" s="1022"/>
      <c r="H45" s="1022"/>
      <c r="I45" s="1022"/>
      <c r="J45" s="1022"/>
      <c r="K45" s="1022"/>
      <c r="L45" s="51"/>
      <c r="M45" s="51"/>
    </row>
    <row r="46" spans="1:13" s="1" customFormat="1" ht="4.5" customHeight="1" thickBot="1" x14ac:dyDescent="0.25">
      <c r="A46" s="869"/>
      <c r="B46" s="869"/>
      <c r="C46" s="869"/>
      <c r="D46" s="869"/>
      <c r="E46" s="869"/>
      <c r="F46" s="869"/>
      <c r="G46" s="869"/>
      <c r="H46" s="869"/>
      <c r="I46" s="869"/>
      <c r="J46" s="869"/>
      <c r="K46" s="869"/>
      <c r="L46" s="66"/>
      <c r="M46" s="66"/>
    </row>
    <row r="47" spans="1:13" s="1" customFormat="1" ht="21.75" customHeight="1" x14ac:dyDescent="0.2">
      <c r="A47" s="851" t="str">
        <f>DC!A81</f>
        <v>PROJET #4 / TITRE DU PROJET :</v>
      </c>
      <c r="B47" s="851"/>
      <c r="C47" s="851"/>
      <c r="D47" s="851"/>
      <c r="E47" s="851"/>
      <c r="F47" s="851"/>
      <c r="G47" s="851"/>
      <c r="H47" s="851"/>
      <c r="I47" s="851"/>
      <c r="J47" s="851"/>
      <c r="K47" s="851"/>
      <c r="L47" s="51"/>
      <c r="M47" s="51"/>
    </row>
    <row r="48" spans="1:13" s="116" customFormat="1" ht="15" customHeight="1" x14ac:dyDescent="0.2">
      <c r="A48" s="824"/>
      <c r="B48" s="824"/>
      <c r="C48" s="824"/>
      <c r="D48" s="824"/>
      <c r="E48" s="824"/>
      <c r="F48" s="824"/>
      <c r="G48" s="824"/>
      <c r="H48" s="824"/>
      <c r="I48" s="824"/>
      <c r="J48" s="824"/>
      <c r="K48" s="824"/>
    </row>
    <row r="49" spans="1:13" s="1" customFormat="1" ht="12.75" customHeight="1" x14ac:dyDescent="0.2">
      <c r="A49" s="820" t="s">
        <v>470</v>
      </c>
      <c r="B49" s="820"/>
      <c r="C49" s="820"/>
      <c r="D49" s="820"/>
      <c r="E49" s="820"/>
      <c r="F49" s="820"/>
      <c r="G49" s="820"/>
      <c r="H49" s="820"/>
      <c r="I49" s="820"/>
      <c r="J49" s="820"/>
      <c r="K49" s="820"/>
      <c r="L49" s="51"/>
      <c r="M49" s="51"/>
    </row>
    <row r="50" spans="1:13" s="1" customFormat="1" ht="51.6" customHeight="1" x14ac:dyDescent="0.2">
      <c r="A50" s="1021"/>
      <c r="B50" s="1021"/>
      <c r="C50" s="1021"/>
      <c r="D50" s="1021"/>
      <c r="E50" s="1021"/>
      <c r="F50" s="1021"/>
      <c r="G50" s="1021"/>
      <c r="H50" s="1021"/>
      <c r="I50" s="1021"/>
      <c r="J50" s="1021"/>
      <c r="K50" s="1021"/>
      <c r="L50" s="51"/>
      <c r="M50" s="51"/>
    </row>
    <row r="51" spans="1:13" s="1" customFormat="1" ht="30" customHeight="1" x14ac:dyDescent="0.2">
      <c r="A51" s="816" t="s">
        <v>515</v>
      </c>
      <c r="B51" s="817"/>
      <c r="C51" s="817"/>
      <c r="D51" s="817"/>
      <c r="E51" s="817"/>
      <c r="F51" s="817"/>
      <c r="G51" s="817"/>
      <c r="H51" s="817"/>
      <c r="I51" s="817"/>
      <c r="J51" s="817"/>
      <c r="K51" s="817"/>
      <c r="L51" s="51"/>
      <c r="M51" s="51"/>
    </row>
    <row r="52" spans="1:13" s="1" customFormat="1" ht="51.6" customHeight="1" x14ac:dyDescent="0.2">
      <c r="A52" s="1021"/>
      <c r="B52" s="825"/>
      <c r="C52" s="825"/>
      <c r="D52" s="825"/>
      <c r="E52" s="825"/>
      <c r="F52" s="825"/>
      <c r="G52" s="825"/>
      <c r="H52" s="825"/>
      <c r="I52" s="825"/>
      <c r="J52" s="825"/>
      <c r="K52" s="825"/>
      <c r="L52" s="51"/>
      <c r="M52" s="51"/>
    </row>
    <row r="53" spans="1:13" s="1" customFormat="1" ht="15" customHeight="1" x14ac:dyDescent="0.2">
      <c r="A53" s="772" t="s">
        <v>471</v>
      </c>
      <c r="B53" s="772"/>
      <c r="C53" s="772"/>
      <c r="D53" s="772"/>
      <c r="E53" s="772"/>
      <c r="F53" s="772"/>
      <c r="G53" s="772"/>
      <c r="H53" s="772"/>
      <c r="I53" s="772"/>
      <c r="J53" s="772"/>
      <c r="K53" s="772"/>
      <c r="L53" s="51"/>
      <c r="M53" s="51"/>
    </row>
    <row r="54" spans="1:13" s="1" customFormat="1" ht="51.95" customHeight="1" x14ac:dyDescent="0.2">
      <c r="A54" s="1021"/>
      <c r="B54" s="825"/>
      <c r="C54" s="825"/>
      <c r="D54" s="825"/>
      <c r="E54" s="825"/>
      <c r="F54" s="825"/>
      <c r="G54" s="825"/>
      <c r="H54" s="825"/>
      <c r="I54" s="825"/>
      <c r="J54" s="825"/>
      <c r="K54" s="825"/>
      <c r="L54" s="51"/>
      <c r="M54" s="51"/>
    </row>
    <row r="55" spans="1:13" s="1" customFormat="1" ht="15" customHeight="1" x14ac:dyDescent="0.2">
      <c r="A55" s="772" t="s">
        <v>472</v>
      </c>
      <c r="B55" s="772"/>
      <c r="C55" s="772"/>
      <c r="D55" s="772"/>
      <c r="E55" s="772"/>
      <c r="F55" s="772"/>
      <c r="G55" s="772"/>
      <c r="H55" s="772"/>
      <c r="I55" s="772"/>
      <c r="J55" s="772"/>
      <c r="K55" s="772"/>
      <c r="L55" s="51"/>
      <c r="M55" s="51"/>
    </row>
    <row r="56" spans="1:13" s="1" customFormat="1" ht="51.95" customHeight="1" x14ac:dyDescent="0.2">
      <c r="A56" s="1021"/>
      <c r="B56" s="1021"/>
      <c r="C56" s="1021"/>
      <c r="D56" s="1021"/>
      <c r="E56" s="1021"/>
      <c r="F56" s="1021"/>
      <c r="G56" s="1021"/>
      <c r="H56" s="1021"/>
      <c r="I56" s="1021"/>
      <c r="J56" s="1021"/>
      <c r="K56" s="1021"/>
      <c r="L56" s="51"/>
      <c r="M56" s="51"/>
    </row>
    <row r="57" spans="1:13" s="1" customFormat="1" ht="37.5" customHeight="1" x14ac:dyDescent="0.2">
      <c r="A57" s="772" t="s">
        <v>516</v>
      </c>
      <c r="B57" s="772"/>
      <c r="C57" s="772"/>
      <c r="D57" s="772"/>
      <c r="E57" s="772"/>
      <c r="F57" s="772"/>
      <c r="G57" s="772"/>
      <c r="H57" s="772"/>
      <c r="I57" s="772"/>
      <c r="J57" s="772"/>
      <c r="K57" s="772"/>
      <c r="L57" s="51"/>
      <c r="M57" s="51"/>
    </row>
    <row r="58" spans="1:13" s="1" customFormat="1" ht="45" customHeight="1" x14ac:dyDescent="0.2">
      <c r="A58" s="1023"/>
      <c r="B58" s="1023"/>
      <c r="C58" s="1023"/>
      <c r="D58" s="1023"/>
      <c r="E58" s="1023"/>
      <c r="F58" s="1023"/>
      <c r="G58" s="1023"/>
      <c r="H58" s="1023"/>
      <c r="I58" s="1023"/>
      <c r="J58" s="1023"/>
      <c r="K58" s="1023"/>
      <c r="L58" s="51"/>
      <c r="M58" s="51"/>
    </row>
    <row r="59" spans="1:13" s="1" customFormat="1" ht="15" customHeight="1" x14ac:dyDescent="0.2">
      <c r="A59" s="772" t="s">
        <v>473</v>
      </c>
      <c r="B59" s="772"/>
      <c r="C59" s="772"/>
      <c r="D59" s="772"/>
      <c r="E59" s="772"/>
      <c r="F59" s="772"/>
      <c r="G59" s="772"/>
      <c r="H59" s="772"/>
      <c r="I59" s="772"/>
      <c r="J59" s="772"/>
      <c r="K59" s="772"/>
      <c r="L59" s="51"/>
      <c r="M59" s="51"/>
    </row>
    <row r="60" spans="1:13" s="1" customFormat="1" ht="51.95" customHeight="1" thickBot="1" x14ac:dyDescent="0.25">
      <c r="A60" s="1022"/>
      <c r="B60" s="1022"/>
      <c r="C60" s="1022"/>
      <c r="D60" s="1022"/>
      <c r="E60" s="1022"/>
      <c r="F60" s="1022"/>
      <c r="G60" s="1022"/>
      <c r="H60" s="1022"/>
      <c r="I60" s="1022"/>
      <c r="J60" s="1022"/>
      <c r="K60" s="1022"/>
      <c r="L60" s="51"/>
      <c r="M60" s="51"/>
    </row>
    <row r="61" spans="1:13" s="1" customFormat="1" ht="21.75" customHeight="1" x14ac:dyDescent="0.2">
      <c r="A61" s="851" t="str">
        <f>DC!A106</f>
        <v>PROJET #5 / TITRE DU PROJET :</v>
      </c>
      <c r="B61" s="851"/>
      <c r="C61" s="851"/>
      <c r="D61" s="851"/>
      <c r="E61" s="851"/>
      <c r="F61" s="851"/>
      <c r="G61" s="851"/>
      <c r="H61" s="851"/>
      <c r="I61" s="851"/>
      <c r="J61" s="851"/>
      <c r="K61" s="851"/>
      <c r="L61" s="51"/>
      <c r="M61" s="51"/>
    </row>
    <row r="62" spans="1:13" s="116" customFormat="1" ht="15" customHeight="1" x14ac:dyDescent="0.2">
      <c r="A62" s="824"/>
      <c r="B62" s="824"/>
      <c r="C62" s="824"/>
      <c r="D62" s="824"/>
      <c r="E62" s="824"/>
      <c r="F62" s="824"/>
      <c r="G62" s="824"/>
      <c r="H62" s="824"/>
      <c r="I62" s="824"/>
      <c r="J62" s="824"/>
      <c r="K62" s="824"/>
    </row>
    <row r="63" spans="1:13" s="1" customFormat="1" ht="12.75" customHeight="1" x14ac:dyDescent="0.2">
      <c r="A63" s="820" t="s">
        <v>470</v>
      </c>
      <c r="B63" s="820"/>
      <c r="C63" s="820"/>
      <c r="D63" s="820"/>
      <c r="E63" s="820"/>
      <c r="F63" s="820"/>
      <c r="G63" s="820"/>
      <c r="H63" s="820"/>
      <c r="I63" s="820"/>
      <c r="J63" s="820"/>
      <c r="K63" s="820"/>
      <c r="L63" s="51"/>
      <c r="M63" s="51"/>
    </row>
    <row r="64" spans="1:13" s="1" customFormat="1" ht="51.6" customHeight="1" x14ac:dyDescent="0.2">
      <c r="A64" s="1021"/>
      <c r="B64" s="1021"/>
      <c r="C64" s="1021"/>
      <c r="D64" s="1021"/>
      <c r="E64" s="1021"/>
      <c r="F64" s="1021"/>
      <c r="G64" s="1021"/>
      <c r="H64" s="1021"/>
      <c r="I64" s="1021"/>
      <c r="J64" s="1021"/>
      <c r="K64" s="1021"/>
      <c r="L64" s="51"/>
      <c r="M64" s="51"/>
    </row>
    <row r="65" spans="1:13" s="1" customFormat="1" ht="30" customHeight="1" x14ac:dyDescent="0.2">
      <c r="A65" s="816" t="s">
        <v>515</v>
      </c>
      <c r="B65" s="817"/>
      <c r="C65" s="817"/>
      <c r="D65" s="817"/>
      <c r="E65" s="817"/>
      <c r="F65" s="817"/>
      <c r="G65" s="817"/>
      <c r="H65" s="817"/>
      <c r="I65" s="817"/>
      <c r="J65" s="817"/>
      <c r="K65" s="817"/>
      <c r="L65" s="51"/>
      <c r="M65" s="51"/>
    </row>
    <row r="66" spans="1:13" s="1" customFormat="1" ht="51.6" customHeight="1" x14ac:dyDescent="0.2">
      <c r="A66" s="1021"/>
      <c r="B66" s="825"/>
      <c r="C66" s="825"/>
      <c r="D66" s="825"/>
      <c r="E66" s="825"/>
      <c r="F66" s="825"/>
      <c r="G66" s="825"/>
      <c r="H66" s="825"/>
      <c r="I66" s="825"/>
      <c r="J66" s="825"/>
      <c r="K66" s="825"/>
      <c r="L66" s="51"/>
      <c r="M66" s="51"/>
    </row>
    <row r="67" spans="1:13" s="1" customFormat="1" ht="15" customHeight="1" x14ac:dyDescent="0.2">
      <c r="A67" s="772" t="s">
        <v>471</v>
      </c>
      <c r="B67" s="772"/>
      <c r="C67" s="772"/>
      <c r="D67" s="772"/>
      <c r="E67" s="772"/>
      <c r="F67" s="772"/>
      <c r="G67" s="772"/>
      <c r="H67" s="772"/>
      <c r="I67" s="772"/>
      <c r="J67" s="772"/>
      <c r="K67" s="772"/>
      <c r="L67" s="51"/>
      <c r="M67" s="51"/>
    </row>
    <row r="68" spans="1:13" s="1" customFormat="1" ht="51.95" customHeight="1" x14ac:dyDescent="0.2">
      <c r="A68" s="1021"/>
      <c r="B68" s="825"/>
      <c r="C68" s="825"/>
      <c r="D68" s="825"/>
      <c r="E68" s="825"/>
      <c r="F68" s="825"/>
      <c r="G68" s="825"/>
      <c r="H68" s="825"/>
      <c r="I68" s="825"/>
      <c r="J68" s="825"/>
      <c r="K68" s="825"/>
      <c r="L68" s="51"/>
      <c r="M68" s="51"/>
    </row>
    <row r="69" spans="1:13" s="1" customFormat="1" ht="15" customHeight="1" x14ac:dyDescent="0.2">
      <c r="A69" s="772" t="s">
        <v>472</v>
      </c>
      <c r="B69" s="772"/>
      <c r="C69" s="772"/>
      <c r="D69" s="772"/>
      <c r="E69" s="772"/>
      <c r="F69" s="772"/>
      <c r="G69" s="772"/>
      <c r="H69" s="772"/>
      <c r="I69" s="772"/>
      <c r="J69" s="772"/>
      <c r="K69" s="772"/>
      <c r="L69" s="51"/>
      <c r="M69" s="51"/>
    </row>
    <row r="70" spans="1:13" s="1" customFormat="1" ht="51.95" customHeight="1" x14ac:dyDescent="0.2">
      <c r="A70" s="1021"/>
      <c r="B70" s="1021"/>
      <c r="C70" s="1021"/>
      <c r="D70" s="1021"/>
      <c r="E70" s="1021"/>
      <c r="F70" s="1021"/>
      <c r="G70" s="1021"/>
      <c r="H70" s="1021"/>
      <c r="I70" s="1021"/>
      <c r="J70" s="1021"/>
      <c r="K70" s="1021"/>
      <c r="L70" s="51"/>
      <c r="M70" s="51"/>
    </row>
    <row r="71" spans="1:13" s="1" customFormat="1" ht="37.5" customHeight="1" x14ac:dyDescent="0.2">
      <c r="A71" s="772" t="s">
        <v>516</v>
      </c>
      <c r="B71" s="772"/>
      <c r="C71" s="772"/>
      <c r="D71" s="772"/>
      <c r="E71" s="772"/>
      <c r="F71" s="772"/>
      <c r="G71" s="772"/>
      <c r="H71" s="772"/>
      <c r="I71" s="772"/>
      <c r="J71" s="772"/>
      <c r="K71" s="772"/>
      <c r="L71" s="51"/>
      <c r="M71" s="51"/>
    </row>
    <row r="72" spans="1:13" s="1" customFormat="1" ht="45" customHeight="1" x14ac:dyDescent="0.2">
      <c r="A72" s="1023"/>
      <c r="B72" s="1023"/>
      <c r="C72" s="1023"/>
      <c r="D72" s="1023"/>
      <c r="E72" s="1023"/>
      <c r="F72" s="1023"/>
      <c r="G72" s="1023"/>
      <c r="H72" s="1023"/>
      <c r="I72" s="1023"/>
      <c r="J72" s="1023"/>
      <c r="K72" s="1023"/>
      <c r="L72" s="51"/>
      <c r="M72" s="51"/>
    </row>
    <row r="73" spans="1:13" s="1" customFormat="1" ht="15" customHeight="1" x14ac:dyDescent="0.2">
      <c r="A73" s="772" t="s">
        <v>473</v>
      </c>
      <c r="B73" s="772"/>
      <c r="C73" s="772"/>
      <c r="D73" s="772"/>
      <c r="E73" s="772"/>
      <c r="F73" s="772"/>
      <c r="G73" s="772"/>
      <c r="H73" s="772"/>
      <c r="I73" s="772"/>
      <c r="J73" s="772"/>
      <c r="K73" s="772"/>
      <c r="L73" s="51"/>
      <c r="M73" s="51"/>
    </row>
    <row r="74" spans="1:13" s="1" customFormat="1" ht="51.95" customHeight="1" thickBot="1" x14ac:dyDescent="0.25">
      <c r="A74" s="1022"/>
      <c r="B74" s="1022"/>
      <c r="C74" s="1022"/>
      <c r="D74" s="1022"/>
      <c r="E74" s="1022"/>
      <c r="F74" s="1022"/>
      <c r="G74" s="1022"/>
      <c r="H74" s="1022"/>
      <c r="I74" s="1022"/>
      <c r="J74" s="1022"/>
      <c r="K74" s="1022"/>
      <c r="L74" s="51"/>
      <c r="M74" s="51"/>
    </row>
  </sheetData>
  <mergeCells count="74">
    <mergeCell ref="A70:K70"/>
    <mergeCell ref="A71:K71"/>
    <mergeCell ref="A72:K72"/>
    <mergeCell ref="A73:K73"/>
    <mergeCell ref="A74:K74"/>
    <mergeCell ref="A65:K65"/>
    <mergeCell ref="A66:K66"/>
    <mergeCell ref="A67:K67"/>
    <mergeCell ref="A68:K68"/>
    <mergeCell ref="A69:K69"/>
    <mergeCell ref="A61:K61"/>
    <mergeCell ref="A62:K62"/>
    <mergeCell ref="A63:K63"/>
    <mergeCell ref="A64:K64"/>
    <mergeCell ref="A26:K26"/>
    <mergeCell ref="A27:K27"/>
    <mergeCell ref="A28:K28"/>
    <mergeCell ref="A29:K29"/>
    <mergeCell ref="A30:K30"/>
    <mergeCell ref="A33:K33"/>
    <mergeCell ref="A45:K45"/>
    <mergeCell ref="A34:K34"/>
    <mergeCell ref="A40:K40"/>
    <mergeCell ref="A41:K41"/>
    <mergeCell ref="A43:K43"/>
    <mergeCell ref="A44:K44"/>
    <mergeCell ref="A16:K16"/>
    <mergeCell ref="A9:K9"/>
    <mergeCell ref="A10:K10"/>
    <mergeCell ref="A15:K15"/>
    <mergeCell ref="A12:K12"/>
    <mergeCell ref="A13:K13"/>
    <mergeCell ref="A17:K17"/>
    <mergeCell ref="A18:K18"/>
    <mergeCell ref="A19:K19"/>
    <mergeCell ref="A20:K20"/>
    <mergeCell ref="A32:K32"/>
    <mergeCell ref="A31:K31"/>
    <mergeCell ref="A21:K21"/>
    <mergeCell ref="A22:K22"/>
    <mergeCell ref="A23:K23"/>
    <mergeCell ref="A24:K24"/>
    <mergeCell ref="A25:K25"/>
    <mergeCell ref="A1:K1"/>
    <mergeCell ref="A11:K11"/>
    <mergeCell ref="A14:K14"/>
    <mergeCell ref="A3:K3"/>
    <mergeCell ref="A4:K4"/>
    <mergeCell ref="A5:K5"/>
    <mergeCell ref="A6:K6"/>
    <mergeCell ref="A7:K7"/>
    <mergeCell ref="A8:K8"/>
    <mergeCell ref="A2:K2"/>
    <mergeCell ref="A42:K42"/>
    <mergeCell ref="A39:K39"/>
    <mergeCell ref="A35:K35"/>
    <mergeCell ref="A36:K36"/>
    <mergeCell ref="A37:K37"/>
    <mergeCell ref="A38:K38"/>
    <mergeCell ref="A46:K46"/>
    <mergeCell ref="A47:K47"/>
    <mergeCell ref="A48:K48"/>
    <mergeCell ref="A49:K49"/>
    <mergeCell ref="A50:K50"/>
    <mergeCell ref="A51:K51"/>
    <mergeCell ref="A52:K52"/>
    <mergeCell ref="A53:K53"/>
    <mergeCell ref="A54:K54"/>
    <mergeCell ref="A60:K60"/>
    <mergeCell ref="A55:K55"/>
    <mergeCell ref="A56:K56"/>
    <mergeCell ref="A57:K57"/>
    <mergeCell ref="A58:K58"/>
    <mergeCell ref="A59:K59"/>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DÉVELOPPEMENT DES COMPÉTENCES</oddHeader>
  </headerFooter>
  <rowBreaks count="1" manualBreakCount="1">
    <brk id="3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74290-5FD8-450D-97AD-6E781DEEA021}">
  <sheetPr>
    <tabColor theme="5" tint="0.59999389629810485"/>
  </sheetPr>
  <dimension ref="A1:P30"/>
  <sheetViews>
    <sheetView zoomScaleNormal="100" workbookViewId="0">
      <selection activeCell="A4" sqref="A4:J4"/>
    </sheetView>
  </sheetViews>
  <sheetFormatPr baseColWidth="10" defaultColWidth="10.85546875" defaultRowHeight="12.75" x14ac:dyDescent="0.2"/>
  <cols>
    <col min="1" max="1" width="31" style="8" customWidth="1"/>
    <col min="2" max="2" width="14.140625" style="1" customWidth="1"/>
    <col min="3" max="3" width="14.85546875" style="1" customWidth="1"/>
    <col min="4" max="16384" width="10.85546875" style="1"/>
  </cols>
  <sheetData>
    <row r="1" spans="1:16" s="5" customFormat="1" ht="45" customHeight="1" x14ac:dyDescent="0.25">
      <c r="A1" s="828" t="s">
        <v>186</v>
      </c>
      <c r="B1" s="828"/>
      <c r="C1" s="828"/>
      <c r="D1" s="828"/>
      <c r="E1" s="828"/>
      <c r="F1" s="828"/>
      <c r="G1" s="828"/>
      <c r="H1" s="828"/>
      <c r="I1" s="828"/>
      <c r="J1" s="828"/>
      <c r="K1" s="828"/>
      <c r="L1" s="6"/>
      <c r="M1" s="6"/>
      <c r="N1" s="6"/>
      <c r="O1" s="6"/>
      <c r="P1" s="6"/>
    </row>
    <row r="2" spans="1:16" ht="15" customHeight="1" x14ac:dyDescent="0.2">
      <c r="A2" s="834"/>
      <c r="B2" s="834"/>
      <c r="C2" s="834"/>
      <c r="D2" s="834"/>
      <c r="E2" s="834"/>
      <c r="F2" s="834"/>
      <c r="G2" s="834"/>
      <c r="H2" s="834"/>
      <c r="I2" s="834"/>
      <c r="J2" s="834"/>
      <c r="K2" s="834"/>
    </row>
    <row r="3" spans="1:16" ht="23.25" customHeight="1" x14ac:dyDescent="0.2">
      <c r="A3" s="851" t="str">
        <f>PCN!A3</f>
        <v>PROJET #1 / TITRE DU PROJET :</v>
      </c>
      <c r="B3" s="851"/>
      <c r="C3" s="851"/>
      <c r="D3" s="851"/>
      <c r="E3" s="851"/>
      <c r="F3" s="851"/>
      <c r="G3" s="851"/>
      <c r="H3" s="851"/>
      <c r="I3" s="851"/>
      <c r="J3" s="851"/>
      <c r="K3" s="851"/>
      <c r="L3" s="51"/>
    </row>
    <row r="4" spans="1:16" ht="15" customHeight="1" x14ac:dyDescent="0.2">
      <c r="A4" s="772" t="s">
        <v>470</v>
      </c>
      <c r="B4" s="852"/>
      <c r="C4" s="852"/>
      <c r="D4" s="852"/>
      <c r="E4" s="852"/>
      <c r="F4" s="852"/>
      <c r="G4" s="852"/>
      <c r="H4" s="852"/>
      <c r="I4" s="852"/>
      <c r="J4" s="852"/>
      <c r="K4" s="852"/>
      <c r="L4" s="51"/>
    </row>
    <row r="5" spans="1:16" ht="45" customHeight="1" x14ac:dyDescent="0.2">
      <c r="A5" s="818"/>
      <c r="B5" s="853"/>
      <c r="C5" s="853"/>
      <c r="D5" s="853"/>
      <c r="E5" s="853"/>
      <c r="F5" s="853"/>
      <c r="G5" s="853"/>
      <c r="H5" s="853"/>
      <c r="I5" s="853"/>
      <c r="J5" s="853"/>
      <c r="K5" s="853"/>
      <c r="L5" s="51"/>
    </row>
    <row r="6" spans="1:16" ht="15" customHeight="1" x14ac:dyDescent="0.2">
      <c r="A6" s="772" t="s">
        <v>172</v>
      </c>
      <c r="B6" s="772"/>
      <c r="C6" s="772"/>
      <c r="D6" s="772"/>
      <c r="E6" s="772"/>
      <c r="F6" s="772"/>
      <c r="G6" s="772"/>
      <c r="H6" s="772"/>
      <c r="I6" s="772"/>
      <c r="J6" s="772"/>
      <c r="K6" s="772"/>
      <c r="L6" s="51"/>
    </row>
    <row r="7" spans="1:16" ht="45" customHeight="1" x14ac:dyDescent="0.2">
      <c r="A7" s="818"/>
      <c r="B7" s="818"/>
      <c r="C7" s="818"/>
      <c r="D7" s="818"/>
      <c r="E7" s="818"/>
      <c r="F7" s="818"/>
      <c r="G7" s="818"/>
      <c r="H7" s="818"/>
      <c r="I7" s="818"/>
      <c r="J7" s="818"/>
      <c r="K7" s="818"/>
      <c r="L7" s="51"/>
    </row>
    <row r="8" spans="1:16" ht="15" customHeight="1" x14ac:dyDescent="0.2">
      <c r="A8" s="772" t="s">
        <v>517</v>
      </c>
      <c r="B8" s="772"/>
      <c r="C8" s="772"/>
      <c r="D8" s="772"/>
      <c r="E8" s="772"/>
      <c r="F8" s="772"/>
      <c r="G8" s="772"/>
      <c r="H8" s="772"/>
      <c r="I8" s="772"/>
      <c r="J8" s="772"/>
      <c r="K8" s="772"/>
      <c r="L8" s="51"/>
    </row>
    <row r="9" spans="1:16" ht="45" customHeight="1" x14ac:dyDescent="0.2">
      <c r="A9" s="815"/>
      <c r="B9" s="818"/>
      <c r="C9" s="818"/>
      <c r="D9" s="818"/>
      <c r="E9" s="818"/>
      <c r="F9" s="818"/>
      <c r="G9" s="818"/>
      <c r="H9" s="818"/>
      <c r="I9" s="818"/>
      <c r="J9" s="818"/>
      <c r="K9" s="818"/>
      <c r="L9" s="51"/>
    </row>
    <row r="10" spans="1:16" s="116" customFormat="1" ht="30" customHeight="1" x14ac:dyDescent="0.2">
      <c r="A10" s="1010" t="s">
        <v>296</v>
      </c>
      <c r="B10" s="1010"/>
      <c r="C10" s="1010"/>
      <c r="D10" s="1010"/>
      <c r="E10" s="1010"/>
      <c r="F10" s="1010"/>
      <c r="G10" s="1010"/>
      <c r="H10" s="1010"/>
      <c r="I10" s="1010"/>
      <c r="J10" s="1010"/>
      <c r="K10" s="1010"/>
    </row>
    <row r="11" spans="1:16" s="116" customFormat="1" ht="15" customHeight="1" x14ac:dyDescent="0.2">
      <c r="A11" s="1011" t="s">
        <v>352</v>
      </c>
      <c r="B11" s="1011"/>
      <c r="C11" s="1011"/>
      <c r="D11" s="1011"/>
      <c r="E11" s="1011"/>
      <c r="F11" s="1011"/>
      <c r="G11" s="1011"/>
      <c r="H11" s="1011"/>
      <c r="I11" s="1011"/>
      <c r="J11" s="1011"/>
      <c r="K11" s="1011"/>
    </row>
    <row r="12" spans="1:16" s="116" customFormat="1" ht="20.25" customHeight="1" x14ac:dyDescent="0.2">
      <c r="A12" s="117" t="s">
        <v>466</v>
      </c>
      <c r="B12" s="118"/>
      <c r="C12" s="118"/>
      <c r="D12" s="118"/>
      <c r="E12" s="118"/>
      <c r="F12" s="118"/>
      <c r="G12" s="118"/>
      <c r="H12" s="118"/>
      <c r="I12" s="118"/>
      <c r="J12" s="118"/>
      <c r="K12" s="118"/>
    </row>
    <row r="13" spans="1:16" s="116" customFormat="1" ht="51.95" customHeight="1" thickBot="1" x14ac:dyDescent="0.25">
      <c r="A13" s="1014"/>
      <c r="B13" s="615"/>
      <c r="C13" s="615"/>
      <c r="D13" s="615"/>
      <c r="E13" s="615"/>
      <c r="F13" s="615"/>
      <c r="G13" s="615"/>
      <c r="H13" s="615"/>
      <c r="I13" s="615"/>
      <c r="J13" s="615"/>
      <c r="K13" s="615"/>
    </row>
    <row r="14" spans="1:16" ht="4.5" customHeight="1" thickBot="1" x14ac:dyDescent="0.25">
      <c r="A14" s="814"/>
      <c r="B14" s="814"/>
      <c r="C14" s="814"/>
      <c r="D14" s="814"/>
      <c r="E14" s="814"/>
      <c r="F14" s="814"/>
      <c r="G14" s="814"/>
      <c r="H14" s="814"/>
      <c r="I14" s="814"/>
      <c r="J14" s="814"/>
      <c r="K14" s="814"/>
      <c r="L14" s="51"/>
    </row>
    <row r="15" spans="1:16" ht="26.25" customHeight="1" x14ac:dyDescent="0.2">
      <c r="A15" s="851" t="str">
        <f>PCN!A38</f>
        <v>PROJET #2 / TITRE DU PROJET :</v>
      </c>
      <c r="B15" s="851"/>
      <c r="C15" s="851"/>
      <c r="D15" s="851"/>
      <c r="E15" s="851"/>
      <c r="F15" s="851"/>
      <c r="G15" s="851"/>
      <c r="H15" s="851"/>
      <c r="I15" s="851"/>
      <c r="J15" s="851"/>
      <c r="K15" s="851"/>
      <c r="L15" s="51"/>
    </row>
    <row r="16" spans="1:16" s="116" customFormat="1" ht="15" customHeight="1" x14ac:dyDescent="0.2">
      <c r="A16" s="824"/>
      <c r="B16" s="824"/>
      <c r="C16" s="824"/>
      <c r="D16" s="824"/>
      <c r="E16" s="824"/>
      <c r="F16" s="824"/>
      <c r="G16" s="824"/>
      <c r="H16" s="824"/>
      <c r="I16" s="824"/>
      <c r="J16" s="824"/>
      <c r="K16" s="824"/>
    </row>
    <row r="17" spans="1:16" ht="15" customHeight="1" x14ac:dyDescent="0.2">
      <c r="A17" s="772" t="s">
        <v>470</v>
      </c>
      <c r="B17" s="852"/>
      <c r="C17" s="852"/>
      <c r="D17" s="852"/>
      <c r="E17" s="852"/>
      <c r="F17" s="852"/>
      <c r="G17" s="852"/>
      <c r="H17" s="852"/>
      <c r="I17" s="852"/>
      <c r="J17" s="852"/>
      <c r="K17" s="852"/>
      <c r="L17" s="51"/>
    </row>
    <row r="18" spans="1:16" ht="45" customHeight="1" x14ac:dyDescent="0.2">
      <c r="A18" s="818"/>
      <c r="B18" s="853"/>
      <c r="C18" s="853"/>
      <c r="D18" s="853"/>
      <c r="E18" s="853"/>
      <c r="F18" s="853"/>
      <c r="G18" s="853"/>
      <c r="H18" s="853"/>
      <c r="I18" s="853"/>
      <c r="J18" s="853"/>
      <c r="K18" s="853"/>
      <c r="L18" s="51"/>
    </row>
    <row r="19" spans="1:16" ht="15" customHeight="1" x14ac:dyDescent="0.2">
      <c r="A19" s="772" t="s">
        <v>172</v>
      </c>
      <c r="B19" s="772"/>
      <c r="C19" s="772"/>
      <c r="D19" s="772"/>
      <c r="E19" s="772"/>
      <c r="F19" s="772"/>
      <c r="G19" s="772"/>
      <c r="H19" s="772"/>
      <c r="I19" s="772"/>
      <c r="J19" s="772"/>
      <c r="K19" s="772"/>
      <c r="L19" s="51"/>
    </row>
    <row r="20" spans="1:16" ht="45" customHeight="1" x14ac:dyDescent="0.2">
      <c r="A20" s="818"/>
      <c r="B20" s="818"/>
      <c r="C20" s="818"/>
      <c r="D20" s="818"/>
      <c r="E20" s="818"/>
      <c r="F20" s="818"/>
      <c r="G20" s="818"/>
      <c r="H20" s="818"/>
      <c r="I20" s="818"/>
      <c r="J20" s="818"/>
      <c r="K20" s="818"/>
      <c r="L20" s="51"/>
    </row>
    <row r="21" spans="1:16" ht="15" customHeight="1" x14ac:dyDescent="0.2">
      <c r="A21" s="772" t="s">
        <v>517</v>
      </c>
      <c r="B21" s="772"/>
      <c r="C21" s="772"/>
      <c r="D21" s="772"/>
      <c r="E21" s="772"/>
      <c r="F21" s="772"/>
      <c r="G21" s="772"/>
      <c r="H21" s="772"/>
      <c r="I21" s="772"/>
      <c r="J21" s="772"/>
      <c r="K21" s="772"/>
      <c r="L21" s="51"/>
    </row>
    <row r="22" spans="1:16" ht="45" customHeight="1" x14ac:dyDescent="0.2">
      <c r="A22" s="815"/>
      <c r="B22" s="818"/>
      <c r="C22" s="818"/>
      <c r="D22" s="818"/>
      <c r="E22" s="818"/>
      <c r="F22" s="818"/>
      <c r="G22" s="818"/>
      <c r="H22" s="818"/>
      <c r="I22" s="818"/>
      <c r="J22" s="818"/>
      <c r="K22" s="818"/>
      <c r="L22" s="51"/>
    </row>
    <row r="23" spans="1:16" s="116" customFormat="1" ht="30" customHeight="1" x14ac:dyDescent="0.2">
      <c r="A23" s="1010" t="s">
        <v>296</v>
      </c>
      <c r="B23" s="1010"/>
      <c r="C23" s="1010"/>
      <c r="D23" s="1010"/>
      <c r="E23" s="1010"/>
      <c r="F23" s="1010"/>
      <c r="G23" s="1010"/>
      <c r="H23" s="1010"/>
      <c r="I23" s="1010"/>
      <c r="J23" s="1010"/>
      <c r="K23" s="1010"/>
    </row>
    <row r="24" spans="1:16" s="116" customFormat="1" ht="18" customHeight="1" x14ac:dyDescent="0.2">
      <c r="A24" s="1011" t="s">
        <v>352</v>
      </c>
      <c r="B24" s="1011"/>
      <c r="C24" s="1011"/>
      <c r="D24" s="1011"/>
      <c r="E24" s="1011"/>
      <c r="F24" s="1011"/>
      <c r="G24" s="1011"/>
      <c r="H24" s="1011"/>
      <c r="I24" s="1011"/>
      <c r="J24" s="1011"/>
      <c r="K24" s="1011"/>
    </row>
    <row r="25" spans="1:16" s="116" customFormat="1" ht="19.5" customHeight="1" x14ac:dyDescent="0.2">
      <c r="A25" s="117" t="s">
        <v>466</v>
      </c>
      <c r="B25" s="118"/>
      <c r="C25" s="118"/>
      <c r="D25" s="118"/>
      <c r="E25" s="118"/>
      <c r="F25" s="118"/>
      <c r="G25" s="118"/>
      <c r="H25" s="118"/>
      <c r="I25" s="118"/>
      <c r="J25" s="118"/>
      <c r="K25" s="118"/>
    </row>
    <row r="26" spans="1:16" s="116" customFormat="1" ht="51" customHeight="1" thickBot="1" x14ac:dyDescent="0.25">
      <c r="A26" s="1014"/>
      <c r="B26" s="615"/>
      <c r="C26" s="615"/>
      <c r="D26" s="615"/>
      <c r="E26" s="615"/>
      <c r="F26" s="615"/>
      <c r="G26" s="615"/>
      <c r="H26" s="615"/>
      <c r="I26" s="615"/>
      <c r="J26" s="615"/>
      <c r="K26" s="615"/>
    </row>
    <row r="27" spans="1:16" ht="4.5" customHeight="1" thickBot="1" x14ac:dyDescent="0.25">
      <c r="A27" s="814"/>
      <c r="B27" s="814"/>
      <c r="C27" s="814"/>
      <c r="D27" s="814"/>
      <c r="E27" s="814"/>
      <c r="F27" s="814"/>
      <c r="G27" s="814"/>
      <c r="H27" s="814"/>
      <c r="I27" s="814"/>
      <c r="J27" s="814"/>
      <c r="K27" s="814"/>
      <c r="L27" s="51"/>
    </row>
    <row r="28" spans="1:16" s="116" customFormat="1" ht="51.95" customHeight="1" x14ac:dyDescent="0.2">
      <c r="A28" s="1014"/>
      <c r="B28" s="615"/>
      <c r="C28" s="615"/>
      <c r="D28" s="615"/>
      <c r="E28" s="615"/>
      <c r="F28" s="615"/>
      <c r="G28" s="615"/>
      <c r="H28" s="615"/>
      <c r="I28" s="615"/>
      <c r="J28" s="615"/>
      <c r="K28" s="615"/>
    </row>
    <row r="30" spans="1:16" s="8" customFormat="1" ht="11.45" customHeight="1" x14ac:dyDescent="0.2">
      <c r="B30" s="1"/>
      <c r="C30" s="1"/>
      <c r="D30" s="1"/>
      <c r="E30" s="1"/>
      <c r="F30" s="1"/>
      <c r="G30" s="1"/>
      <c r="H30" s="1"/>
      <c r="I30" s="1"/>
      <c r="J30" s="1"/>
      <c r="K30" s="1"/>
      <c r="L30" s="1"/>
      <c r="M30" s="1"/>
      <c r="N30" s="1"/>
      <c r="O30" s="1"/>
      <c r="P30" s="1"/>
    </row>
  </sheetData>
  <mergeCells count="26">
    <mergeCell ref="A28:K28"/>
    <mergeCell ref="A27:K27"/>
    <mergeCell ref="A23:K23"/>
    <mergeCell ref="A24:K24"/>
    <mergeCell ref="A26:K26"/>
    <mergeCell ref="A5:K5"/>
    <mergeCell ref="A1:K1"/>
    <mergeCell ref="A2:K2"/>
    <mergeCell ref="A3:K3"/>
    <mergeCell ref="A4:K4"/>
    <mergeCell ref="A18:K18"/>
    <mergeCell ref="A22:K22"/>
    <mergeCell ref="A15:K15"/>
    <mergeCell ref="A14:K14"/>
    <mergeCell ref="A6:K6"/>
    <mergeCell ref="A7:K7"/>
    <mergeCell ref="A8:K8"/>
    <mergeCell ref="A9:K9"/>
    <mergeCell ref="A19:K19"/>
    <mergeCell ref="A20:K20"/>
    <mergeCell ref="A21:K21"/>
    <mergeCell ref="A17:K17"/>
    <mergeCell ref="A16:K16"/>
    <mergeCell ref="A10:K10"/>
    <mergeCell ref="A11:K11"/>
    <mergeCell ref="A13:K13"/>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PROMOTION COLLECTIVE NATIONALE</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2D027-5290-4925-88CC-952EECD836ED}">
  <sheetPr>
    <tabColor theme="5" tint="0.59999389629810485"/>
  </sheetPr>
  <dimension ref="A1:O91"/>
  <sheetViews>
    <sheetView zoomScaleNormal="100" workbookViewId="0">
      <selection activeCell="A4" sqref="A4:J4"/>
    </sheetView>
  </sheetViews>
  <sheetFormatPr baseColWidth="10" defaultColWidth="11.42578125" defaultRowHeight="15" customHeight="1" x14ac:dyDescent="0.2"/>
  <cols>
    <col min="1" max="1" width="3.85546875" style="57" customWidth="1"/>
    <col min="2" max="2" width="10.140625" style="11" customWidth="1"/>
    <col min="3" max="3" width="15.140625" style="11" customWidth="1"/>
    <col min="4" max="4" width="7.140625" style="11" customWidth="1"/>
    <col min="5" max="5" width="11.140625" style="11" customWidth="1"/>
    <col min="6" max="6" width="14.140625" style="11" customWidth="1"/>
    <col min="7" max="7" width="12.85546875" style="11" customWidth="1"/>
    <col min="8" max="9" width="11.42578125" style="11" customWidth="1"/>
    <col min="10" max="10" width="37" style="11" customWidth="1"/>
    <col min="11" max="256" width="11.42578125" style="11"/>
    <col min="257" max="257" width="3.85546875" style="11" customWidth="1"/>
    <col min="258" max="258" width="10.140625" style="11" customWidth="1"/>
    <col min="259" max="259" width="15.140625" style="11" customWidth="1"/>
    <col min="260" max="260" width="7.140625" style="11" customWidth="1"/>
    <col min="261" max="261" width="11.140625" style="11" customWidth="1"/>
    <col min="262" max="262" width="14.140625" style="11" customWidth="1"/>
    <col min="263" max="263" width="12.85546875" style="11" customWidth="1"/>
    <col min="264" max="265" width="11.42578125" style="11"/>
    <col min="266" max="266" width="37" style="11" customWidth="1"/>
    <col min="267" max="512" width="11.42578125" style="11"/>
    <col min="513" max="513" width="3.85546875" style="11" customWidth="1"/>
    <col min="514" max="514" width="10.140625" style="11" customWidth="1"/>
    <col min="515" max="515" width="15.140625" style="11" customWidth="1"/>
    <col min="516" max="516" width="7.140625" style="11" customWidth="1"/>
    <col min="517" max="517" width="11.140625" style="11" customWidth="1"/>
    <col min="518" max="518" width="14.140625" style="11" customWidth="1"/>
    <col min="519" max="519" width="12.85546875" style="11" customWidth="1"/>
    <col min="520" max="521" width="11.42578125" style="11"/>
    <col min="522" max="522" width="37" style="11" customWidth="1"/>
    <col min="523" max="768" width="11.42578125" style="11"/>
    <col min="769" max="769" width="3.85546875" style="11" customWidth="1"/>
    <col min="770" max="770" width="10.140625" style="11" customWidth="1"/>
    <col min="771" max="771" width="15.140625" style="11" customWidth="1"/>
    <col min="772" max="772" width="7.140625" style="11" customWidth="1"/>
    <col min="773" max="773" width="11.140625" style="11" customWidth="1"/>
    <col min="774" max="774" width="14.140625" style="11" customWidth="1"/>
    <col min="775" max="775" width="12.85546875" style="11" customWidth="1"/>
    <col min="776" max="777" width="11.42578125" style="11"/>
    <col min="778" max="778" width="37" style="11" customWidth="1"/>
    <col min="779" max="1024" width="11.42578125" style="11"/>
    <col min="1025" max="1025" width="3.85546875" style="11" customWidth="1"/>
    <col min="1026" max="1026" width="10.140625" style="11" customWidth="1"/>
    <col min="1027" max="1027" width="15.140625" style="11" customWidth="1"/>
    <col min="1028" max="1028" width="7.140625" style="11" customWidth="1"/>
    <col min="1029" max="1029" width="11.140625" style="11" customWidth="1"/>
    <col min="1030" max="1030" width="14.140625" style="11" customWidth="1"/>
    <col min="1031" max="1031" width="12.85546875" style="11" customWidth="1"/>
    <col min="1032" max="1033" width="11.42578125" style="11"/>
    <col min="1034" max="1034" width="37" style="11" customWidth="1"/>
    <col min="1035" max="1280" width="11.42578125" style="11"/>
    <col min="1281" max="1281" width="3.85546875" style="11" customWidth="1"/>
    <col min="1282" max="1282" width="10.140625" style="11" customWidth="1"/>
    <col min="1283" max="1283" width="15.140625" style="11" customWidth="1"/>
    <col min="1284" max="1284" width="7.140625" style="11" customWidth="1"/>
    <col min="1285" max="1285" width="11.140625" style="11" customWidth="1"/>
    <col min="1286" max="1286" width="14.140625" style="11" customWidth="1"/>
    <col min="1287" max="1287" width="12.85546875" style="11" customWidth="1"/>
    <col min="1288" max="1289" width="11.42578125" style="11"/>
    <col min="1290" max="1290" width="37" style="11" customWidth="1"/>
    <col min="1291" max="1536" width="11.42578125" style="11"/>
    <col min="1537" max="1537" width="3.85546875" style="11" customWidth="1"/>
    <col min="1538" max="1538" width="10.140625" style="11" customWidth="1"/>
    <col min="1539" max="1539" width="15.140625" style="11" customWidth="1"/>
    <col min="1540" max="1540" width="7.140625" style="11" customWidth="1"/>
    <col min="1541" max="1541" width="11.140625" style="11" customWidth="1"/>
    <col min="1542" max="1542" width="14.140625" style="11" customWidth="1"/>
    <col min="1543" max="1543" width="12.85546875" style="11" customWidth="1"/>
    <col min="1544" max="1545" width="11.42578125" style="11"/>
    <col min="1546" max="1546" width="37" style="11" customWidth="1"/>
    <col min="1547" max="1792" width="11.42578125" style="11"/>
    <col min="1793" max="1793" width="3.85546875" style="11" customWidth="1"/>
    <col min="1794" max="1794" width="10.140625" style="11" customWidth="1"/>
    <col min="1795" max="1795" width="15.140625" style="11" customWidth="1"/>
    <col min="1796" max="1796" width="7.140625" style="11" customWidth="1"/>
    <col min="1797" max="1797" width="11.140625" style="11" customWidth="1"/>
    <col min="1798" max="1798" width="14.140625" style="11" customWidth="1"/>
    <col min="1799" max="1799" width="12.85546875" style="11" customWidth="1"/>
    <col min="1800" max="1801" width="11.42578125" style="11"/>
    <col min="1802" max="1802" width="37" style="11" customWidth="1"/>
    <col min="1803" max="2048" width="11.42578125" style="11"/>
    <col min="2049" max="2049" width="3.85546875" style="11" customWidth="1"/>
    <col min="2050" max="2050" width="10.140625" style="11" customWidth="1"/>
    <col min="2051" max="2051" width="15.140625" style="11" customWidth="1"/>
    <col min="2052" max="2052" width="7.140625" style="11" customWidth="1"/>
    <col min="2053" max="2053" width="11.140625" style="11" customWidth="1"/>
    <col min="2054" max="2054" width="14.140625" style="11" customWidth="1"/>
    <col min="2055" max="2055" width="12.85546875" style="11" customWidth="1"/>
    <col min="2056" max="2057" width="11.42578125" style="11"/>
    <col min="2058" max="2058" width="37" style="11" customWidth="1"/>
    <col min="2059" max="2304" width="11.42578125" style="11"/>
    <col min="2305" max="2305" width="3.85546875" style="11" customWidth="1"/>
    <col min="2306" max="2306" width="10.140625" style="11" customWidth="1"/>
    <col min="2307" max="2307" width="15.140625" style="11" customWidth="1"/>
    <col min="2308" max="2308" width="7.140625" style="11" customWidth="1"/>
    <col min="2309" max="2309" width="11.140625" style="11" customWidth="1"/>
    <col min="2310" max="2310" width="14.140625" style="11" customWidth="1"/>
    <col min="2311" max="2311" width="12.85546875" style="11" customWidth="1"/>
    <col min="2312" max="2313" width="11.42578125" style="11"/>
    <col min="2314" max="2314" width="37" style="11" customWidth="1"/>
    <col min="2315" max="2560" width="11.42578125" style="11"/>
    <col min="2561" max="2561" width="3.85546875" style="11" customWidth="1"/>
    <col min="2562" max="2562" width="10.140625" style="11" customWidth="1"/>
    <col min="2563" max="2563" width="15.140625" style="11" customWidth="1"/>
    <col min="2564" max="2564" width="7.140625" style="11" customWidth="1"/>
    <col min="2565" max="2565" width="11.140625" style="11" customWidth="1"/>
    <col min="2566" max="2566" width="14.140625" style="11" customWidth="1"/>
    <col min="2567" max="2567" width="12.85546875" style="11" customWidth="1"/>
    <col min="2568" max="2569" width="11.42578125" style="11"/>
    <col min="2570" max="2570" width="37" style="11" customWidth="1"/>
    <col min="2571" max="2816" width="11.42578125" style="11"/>
    <col min="2817" max="2817" width="3.85546875" style="11" customWidth="1"/>
    <col min="2818" max="2818" width="10.140625" style="11" customWidth="1"/>
    <col min="2819" max="2819" width="15.140625" style="11" customWidth="1"/>
    <col min="2820" max="2820" width="7.140625" style="11" customWidth="1"/>
    <col min="2821" max="2821" width="11.140625" style="11" customWidth="1"/>
    <col min="2822" max="2822" width="14.140625" style="11" customWidth="1"/>
    <col min="2823" max="2823" width="12.85546875" style="11" customWidth="1"/>
    <col min="2824" max="2825" width="11.42578125" style="11"/>
    <col min="2826" max="2826" width="37" style="11" customWidth="1"/>
    <col min="2827" max="3072" width="11.42578125" style="11"/>
    <col min="3073" max="3073" width="3.85546875" style="11" customWidth="1"/>
    <col min="3074" max="3074" width="10.140625" style="11" customWidth="1"/>
    <col min="3075" max="3075" width="15.140625" style="11" customWidth="1"/>
    <col min="3076" max="3076" width="7.140625" style="11" customWidth="1"/>
    <col min="3077" max="3077" width="11.140625" style="11" customWidth="1"/>
    <col min="3078" max="3078" width="14.140625" style="11" customWidth="1"/>
    <col min="3079" max="3079" width="12.85546875" style="11" customWidth="1"/>
    <col min="3080" max="3081" width="11.42578125" style="11"/>
    <col min="3082" max="3082" width="37" style="11" customWidth="1"/>
    <col min="3083" max="3328" width="11.42578125" style="11"/>
    <col min="3329" max="3329" width="3.85546875" style="11" customWidth="1"/>
    <col min="3330" max="3330" width="10.140625" style="11" customWidth="1"/>
    <col min="3331" max="3331" width="15.140625" style="11" customWidth="1"/>
    <col min="3332" max="3332" width="7.140625" style="11" customWidth="1"/>
    <col min="3333" max="3333" width="11.140625" style="11" customWidth="1"/>
    <col min="3334" max="3334" width="14.140625" style="11" customWidth="1"/>
    <col min="3335" max="3335" width="12.85546875" style="11" customWidth="1"/>
    <col min="3336" max="3337" width="11.42578125" style="11"/>
    <col min="3338" max="3338" width="37" style="11" customWidth="1"/>
    <col min="3339" max="3584" width="11.42578125" style="11"/>
    <col min="3585" max="3585" width="3.85546875" style="11" customWidth="1"/>
    <col min="3586" max="3586" width="10.140625" style="11" customWidth="1"/>
    <col min="3587" max="3587" width="15.140625" style="11" customWidth="1"/>
    <col min="3588" max="3588" width="7.140625" style="11" customWidth="1"/>
    <col min="3589" max="3589" width="11.140625" style="11" customWidth="1"/>
    <col min="3590" max="3590" width="14.140625" style="11" customWidth="1"/>
    <col min="3591" max="3591" width="12.85546875" style="11" customWidth="1"/>
    <col min="3592" max="3593" width="11.42578125" style="11"/>
    <col min="3594" max="3594" width="37" style="11" customWidth="1"/>
    <col min="3595" max="3840" width="11.42578125" style="11"/>
    <col min="3841" max="3841" width="3.85546875" style="11" customWidth="1"/>
    <col min="3842" max="3842" width="10.140625" style="11" customWidth="1"/>
    <col min="3843" max="3843" width="15.140625" style="11" customWidth="1"/>
    <col min="3844" max="3844" width="7.140625" style="11" customWidth="1"/>
    <col min="3845" max="3845" width="11.140625" style="11" customWidth="1"/>
    <col min="3846" max="3846" width="14.140625" style="11" customWidth="1"/>
    <col min="3847" max="3847" width="12.85546875" style="11" customWidth="1"/>
    <col min="3848" max="3849" width="11.42578125" style="11"/>
    <col min="3850" max="3850" width="37" style="11" customWidth="1"/>
    <col min="3851" max="4096" width="11.42578125" style="11"/>
    <col min="4097" max="4097" width="3.85546875" style="11" customWidth="1"/>
    <col min="4098" max="4098" width="10.140625" style="11" customWidth="1"/>
    <col min="4099" max="4099" width="15.140625" style="11" customWidth="1"/>
    <col min="4100" max="4100" width="7.140625" style="11" customWidth="1"/>
    <col min="4101" max="4101" width="11.140625" style="11" customWidth="1"/>
    <col min="4102" max="4102" width="14.140625" style="11" customWidth="1"/>
    <col min="4103" max="4103" width="12.85546875" style="11" customWidth="1"/>
    <col min="4104" max="4105" width="11.42578125" style="11"/>
    <col min="4106" max="4106" width="37" style="11" customWidth="1"/>
    <col min="4107" max="4352" width="11.42578125" style="11"/>
    <col min="4353" max="4353" width="3.85546875" style="11" customWidth="1"/>
    <col min="4354" max="4354" width="10.140625" style="11" customWidth="1"/>
    <col min="4355" max="4355" width="15.140625" style="11" customWidth="1"/>
    <col min="4356" max="4356" width="7.140625" style="11" customWidth="1"/>
    <col min="4357" max="4357" width="11.140625" style="11" customWidth="1"/>
    <col min="4358" max="4358" width="14.140625" style="11" customWidth="1"/>
    <col min="4359" max="4359" width="12.85546875" style="11" customWidth="1"/>
    <col min="4360" max="4361" width="11.42578125" style="11"/>
    <col min="4362" max="4362" width="37" style="11" customWidth="1"/>
    <col min="4363" max="4608" width="11.42578125" style="11"/>
    <col min="4609" max="4609" width="3.85546875" style="11" customWidth="1"/>
    <col min="4610" max="4610" width="10.140625" style="11" customWidth="1"/>
    <col min="4611" max="4611" width="15.140625" style="11" customWidth="1"/>
    <col min="4612" max="4612" width="7.140625" style="11" customWidth="1"/>
    <col min="4613" max="4613" width="11.140625" style="11" customWidth="1"/>
    <col min="4614" max="4614" width="14.140625" style="11" customWidth="1"/>
    <col min="4615" max="4615" width="12.85546875" style="11" customWidth="1"/>
    <col min="4616" max="4617" width="11.42578125" style="11"/>
    <col min="4618" max="4618" width="37" style="11" customWidth="1"/>
    <col min="4619" max="4864" width="11.42578125" style="11"/>
    <col min="4865" max="4865" width="3.85546875" style="11" customWidth="1"/>
    <col min="4866" max="4866" width="10.140625" style="11" customWidth="1"/>
    <col min="4867" max="4867" width="15.140625" style="11" customWidth="1"/>
    <col min="4868" max="4868" width="7.140625" style="11" customWidth="1"/>
    <col min="4869" max="4869" width="11.140625" style="11" customWidth="1"/>
    <col min="4870" max="4870" width="14.140625" style="11" customWidth="1"/>
    <col min="4871" max="4871" width="12.85546875" style="11" customWidth="1"/>
    <col min="4872" max="4873" width="11.42578125" style="11"/>
    <col min="4874" max="4874" width="37" style="11" customWidth="1"/>
    <col min="4875" max="5120" width="11.42578125" style="11"/>
    <col min="5121" max="5121" width="3.85546875" style="11" customWidth="1"/>
    <col min="5122" max="5122" width="10.140625" style="11" customWidth="1"/>
    <col min="5123" max="5123" width="15.140625" style="11" customWidth="1"/>
    <col min="5124" max="5124" width="7.140625" style="11" customWidth="1"/>
    <col min="5125" max="5125" width="11.140625" style="11" customWidth="1"/>
    <col min="5126" max="5126" width="14.140625" style="11" customWidth="1"/>
    <col min="5127" max="5127" width="12.85546875" style="11" customWidth="1"/>
    <col min="5128" max="5129" width="11.42578125" style="11"/>
    <col min="5130" max="5130" width="37" style="11" customWidth="1"/>
    <col min="5131" max="5376" width="11.42578125" style="11"/>
    <col min="5377" max="5377" width="3.85546875" style="11" customWidth="1"/>
    <col min="5378" max="5378" width="10.140625" style="11" customWidth="1"/>
    <col min="5379" max="5379" width="15.140625" style="11" customWidth="1"/>
    <col min="5380" max="5380" width="7.140625" style="11" customWidth="1"/>
    <col min="5381" max="5381" width="11.140625" style="11" customWidth="1"/>
    <col min="5382" max="5382" width="14.140625" style="11" customWidth="1"/>
    <col min="5383" max="5383" width="12.85546875" style="11" customWidth="1"/>
    <col min="5384" max="5385" width="11.42578125" style="11"/>
    <col min="5386" max="5386" width="37" style="11" customWidth="1"/>
    <col min="5387" max="5632" width="11.42578125" style="11"/>
    <col min="5633" max="5633" width="3.85546875" style="11" customWidth="1"/>
    <col min="5634" max="5634" width="10.140625" style="11" customWidth="1"/>
    <col min="5635" max="5635" width="15.140625" style="11" customWidth="1"/>
    <col min="5636" max="5636" width="7.140625" style="11" customWidth="1"/>
    <col min="5637" max="5637" width="11.140625" style="11" customWidth="1"/>
    <col min="5638" max="5638" width="14.140625" style="11" customWidth="1"/>
    <col min="5639" max="5639" width="12.85546875" style="11" customWidth="1"/>
    <col min="5640" max="5641" width="11.42578125" style="11"/>
    <col min="5642" max="5642" width="37" style="11" customWidth="1"/>
    <col min="5643" max="5888" width="11.42578125" style="11"/>
    <col min="5889" max="5889" width="3.85546875" style="11" customWidth="1"/>
    <col min="5890" max="5890" width="10.140625" style="11" customWidth="1"/>
    <col min="5891" max="5891" width="15.140625" style="11" customWidth="1"/>
    <col min="5892" max="5892" width="7.140625" style="11" customWidth="1"/>
    <col min="5893" max="5893" width="11.140625" style="11" customWidth="1"/>
    <col min="5894" max="5894" width="14.140625" style="11" customWidth="1"/>
    <col min="5895" max="5895" width="12.85546875" style="11" customWidth="1"/>
    <col min="5896" max="5897" width="11.42578125" style="11"/>
    <col min="5898" max="5898" width="37" style="11" customWidth="1"/>
    <col min="5899" max="6144" width="11.42578125" style="11"/>
    <col min="6145" max="6145" width="3.85546875" style="11" customWidth="1"/>
    <col min="6146" max="6146" width="10.140625" style="11" customWidth="1"/>
    <col min="6147" max="6147" width="15.140625" style="11" customWidth="1"/>
    <col min="6148" max="6148" width="7.140625" style="11" customWidth="1"/>
    <col min="6149" max="6149" width="11.140625" style="11" customWidth="1"/>
    <col min="6150" max="6150" width="14.140625" style="11" customWidth="1"/>
    <col min="6151" max="6151" width="12.85546875" style="11" customWidth="1"/>
    <col min="6152" max="6153" width="11.42578125" style="11"/>
    <col min="6154" max="6154" width="37" style="11" customWidth="1"/>
    <col min="6155" max="6400" width="11.42578125" style="11"/>
    <col min="6401" max="6401" width="3.85546875" style="11" customWidth="1"/>
    <col min="6402" max="6402" width="10.140625" style="11" customWidth="1"/>
    <col min="6403" max="6403" width="15.140625" style="11" customWidth="1"/>
    <col min="6404" max="6404" width="7.140625" style="11" customWidth="1"/>
    <col min="6405" max="6405" width="11.140625" style="11" customWidth="1"/>
    <col min="6406" max="6406" width="14.140625" style="11" customWidth="1"/>
    <col min="6407" max="6407" width="12.85546875" style="11" customWidth="1"/>
    <col min="6408" max="6409" width="11.42578125" style="11"/>
    <col min="6410" max="6410" width="37" style="11" customWidth="1"/>
    <col min="6411" max="6656" width="11.42578125" style="11"/>
    <col min="6657" max="6657" width="3.85546875" style="11" customWidth="1"/>
    <col min="6658" max="6658" width="10.140625" style="11" customWidth="1"/>
    <col min="6659" max="6659" width="15.140625" style="11" customWidth="1"/>
    <col min="6660" max="6660" width="7.140625" style="11" customWidth="1"/>
    <col min="6661" max="6661" width="11.140625" style="11" customWidth="1"/>
    <col min="6662" max="6662" width="14.140625" style="11" customWidth="1"/>
    <col min="6663" max="6663" width="12.85546875" style="11" customWidth="1"/>
    <col min="6664" max="6665" width="11.42578125" style="11"/>
    <col min="6666" max="6666" width="37" style="11" customWidth="1"/>
    <col min="6667" max="6912" width="11.42578125" style="11"/>
    <col min="6913" max="6913" width="3.85546875" style="11" customWidth="1"/>
    <col min="6914" max="6914" width="10.140625" style="11" customWidth="1"/>
    <col min="6915" max="6915" width="15.140625" style="11" customWidth="1"/>
    <col min="6916" max="6916" width="7.140625" style="11" customWidth="1"/>
    <col min="6917" max="6917" width="11.140625" style="11" customWidth="1"/>
    <col min="6918" max="6918" width="14.140625" style="11" customWidth="1"/>
    <col min="6919" max="6919" width="12.85546875" style="11" customWidth="1"/>
    <col min="6920" max="6921" width="11.42578125" style="11"/>
    <col min="6922" max="6922" width="37" style="11" customWidth="1"/>
    <col min="6923" max="7168" width="11.42578125" style="11"/>
    <col min="7169" max="7169" width="3.85546875" style="11" customWidth="1"/>
    <col min="7170" max="7170" width="10.140625" style="11" customWidth="1"/>
    <col min="7171" max="7171" width="15.140625" style="11" customWidth="1"/>
    <col min="7172" max="7172" width="7.140625" style="11" customWidth="1"/>
    <col min="7173" max="7173" width="11.140625" style="11" customWidth="1"/>
    <col min="7174" max="7174" width="14.140625" style="11" customWidth="1"/>
    <col min="7175" max="7175" width="12.85546875" style="11" customWidth="1"/>
    <col min="7176" max="7177" width="11.42578125" style="11"/>
    <col min="7178" max="7178" width="37" style="11" customWidth="1"/>
    <col min="7179" max="7424" width="11.42578125" style="11"/>
    <col min="7425" max="7425" width="3.85546875" style="11" customWidth="1"/>
    <col min="7426" max="7426" width="10.140625" style="11" customWidth="1"/>
    <col min="7427" max="7427" width="15.140625" style="11" customWidth="1"/>
    <col min="7428" max="7428" width="7.140625" style="11" customWidth="1"/>
    <col min="7429" max="7429" width="11.140625" style="11" customWidth="1"/>
    <col min="7430" max="7430" width="14.140625" style="11" customWidth="1"/>
    <col min="7431" max="7431" width="12.85546875" style="11" customWidth="1"/>
    <col min="7432" max="7433" width="11.42578125" style="11"/>
    <col min="7434" max="7434" width="37" style="11" customWidth="1"/>
    <col min="7435" max="7680" width="11.42578125" style="11"/>
    <col min="7681" max="7681" width="3.85546875" style="11" customWidth="1"/>
    <col min="7682" max="7682" width="10.140625" style="11" customWidth="1"/>
    <col min="7683" max="7683" width="15.140625" style="11" customWidth="1"/>
    <col min="7684" max="7684" width="7.140625" style="11" customWidth="1"/>
    <col min="7685" max="7685" width="11.140625" style="11" customWidth="1"/>
    <col min="7686" max="7686" width="14.140625" style="11" customWidth="1"/>
    <col min="7687" max="7687" width="12.85546875" style="11" customWidth="1"/>
    <col min="7688" max="7689" width="11.42578125" style="11"/>
    <col min="7690" max="7690" width="37" style="11" customWidth="1"/>
    <col min="7691" max="7936" width="11.42578125" style="11"/>
    <col min="7937" max="7937" width="3.85546875" style="11" customWidth="1"/>
    <col min="7938" max="7938" width="10.140625" style="11" customWidth="1"/>
    <col min="7939" max="7939" width="15.140625" style="11" customWidth="1"/>
    <col min="7940" max="7940" width="7.140625" style="11" customWidth="1"/>
    <col min="7941" max="7941" width="11.140625" style="11" customWidth="1"/>
    <col min="7942" max="7942" width="14.140625" style="11" customWidth="1"/>
    <col min="7943" max="7943" width="12.85546875" style="11" customWidth="1"/>
    <col min="7944" max="7945" width="11.42578125" style="11"/>
    <col min="7946" max="7946" width="37" style="11" customWidth="1"/>
    <col min="7947" max="8192" width="11.42578125" style="11"/>
    <col min="8193" max="8193" width="3.85546875" style="11" customWidth="1"/>
    <col min="8194" max="8194" width="10.140625" style="11" customWidth="1"/>
    <col min="8195" max="8195" width="15.140625" style="11" customWidth="1"/>
    <col min="8196" max="8196" width="7.140625" style="11" customWidth="1"/>
    <col min="8197" max="8197" width="11.140625" style="11" customWidth="1"/>
    <col min="8198" max="8198" width="14.140625" style="11" customWidth="1"/>
    <col min="8199" max="8199" width="12.85546875" style="11" customWidth="1"/>
    <col min="8200" max="8201" width="11.42578125" style="11"/>
    <col min="8202" max="8202" width="37" style="11" customWidth="1"/>
    <col min="8203" max="8448" width="11.42578125" style="11"/>
    <col min="8449" max="8449" width="3.85546875" style="11" customWidth="1"/>
    <col min="8450" max="8450" width="10.140625" style="11" customWidth="1"/>
    <col min="8451" max="8451" width="15.140625" style="11" customWidth="1"/>
    <col min="8452" max="8452" width="7.140625" style="11" customWidth="1"/>
    <col min="8453" max="8453" width="11.140625" style="11" customWidth="1"/>
    <col min="8454" max="8454" width="14.140625" style="11" customWidth="1"/>
    <col min="8455" max="8455" width="12.85546875" style="11" customWidth="1"/>
    <col min="8456" max="8457" width="11.42578125" style="11"/>
    <col min="8458" max="8458" width="37" style="11" customWidth="1"/>
    <col min="8459" max="8704" width="11.42578125" style="11"/>
    <col min="8705" max="8705" width="3.85546875" style="11" customWidth="1"/>
    <col min="8706" max="8706" width="10.140625" style="11" customWidth="1"/>
    <col min="8707" max="8707" width="15.140625" style="11" customWidth="1"/>
    <col min="8708" max="8708" width="7.140625" style="11" customWidth="1"/>
    <col min="8709" max="8709" width="11.140625" style="11" customWidth="1"/>
    <col min="8710" max="8710" width="14.140625" style="11" customWidth="1"/>
    <col min="8711" max="8711" width="12.85546875" style="11" customWidth="1"/>
    <col min="8712" max="8713" width="11.42578125" style="11"/>
    <col min="8714" max="8714" width="37" style="11" customWidth="1"/>
    <col min="8715" max="8960" width="11.42578125" style="11"/>
    <col min="8961" max="8961" width="3.85546875" style="11" customWidth="1"/>
    <col min="8962" max="8962" width="10.140625" style="11" customWidth="1"/>
    <col min="8963" max="8963" width="15.140625" style="11" customWidth="1"/>
    <col min="8964" max="8964" width="7.140625" style="11" customWidth="1"/>
    <col min="8965" max="8965" width="11.140625" style="11" customWidth="1"/>
    <col min="8966" max="8966" width="14.140625" style="11" customWidth="1"/>
    <col min="8967" max="8967" width="12.85546875" style="11" customWidth="1"/>
    <col min="8968" max="8969" width="11.42578125" style="11"/>
    <col min="8970" max="8970" width="37" style="11" customWidth="1"/>
    <col min="8971" max="9216" width="11.42578125" style="11"/>
    <col min="9217" max="9217" width="3.85546875" style="11" customWidth="1"/>
    <col min="9218" max="9218" width="10.140625" style="11" customWidth="1"/>
    <col min="9219" max="9219" width="15.140625" style="11" customWidth="1"/>
    <col min="9220" max="9220" width="7.140625" style="11" customWidth="1"/>
    <col min="9221" max="9221" width="11.140625" style="11" customWidth="1"/>
    <col min="9222" max="9222" width="14.140625" style="11" customWidth="1"/>
    <col min="9223" max="9223" width="12.85546875" style="11" customWidth="1"/>
    <col min="9224" max="9225" width="11.42578125" style="11"/>
    <col min="9226" max="9226" width="37" style="11" customWidth="1"/>
    <col min="9227" max="9472" width="11.42578125" style="11"/>
    <col min="9473" max="9473" width="3.85546875" style="11" customWidth="1"/>
    <col min="9474" max="9474" width="10.140625" style="11" customWidth="1"/>
    <col min="9475" max="9475" width="15.140625" style="11" customWidth="1"/>
    <col min="9476" max="9476" width="7.140625" style="11" customWidth="1"/>
    <col min="9477" max="9477" width="11.140625" style="11" customWidth="1"/>
    <col min="9478" max="9478" width="14.140625" style="11" customWidth="1"/>
    <col min="9479" max="9479" width="12.85546875" style="11" customWidth="1"/>
    <col min="9480" max="9481" width="11.42578125" style="11"/>
    <col min="9482" max="9482" width="37" style="11" customWidth="1"/>
    <col min="9483" max="9728" width="11.42578125" style="11"/>
    <col min="9729" max="9729" width="3.85546875" style="11" customWidth="1"/>
    <col min="9730" max="9730" width="10.140625" style="11" customWidth="1"/>
    <col min="9731" max="9731" width="15.140625" style="11" customWidth="1"/>
    <col min="9732" max="9732" width="7.140625" style="11" customWidth="1"/>
    <col min="9733" max="9733" width="11.140625" style="11" customWidth="1"/>
    <col min="9734" max="9734" width="14.140625" style="11" customWidth="1"/>
    <col min="9735" max="9735" width="12.85546875" style="11" customWidth="1"/>
    <col min="9736" max="9737" width="11.42578125" style="11"/>
    <col min="9738" max="9738" width="37" style="11" customWidth="1"/>
    <col min="9739" max="9984" width="11.42578125" style="11"/>
    <col min="9985" max="9985" width="3.85546875" style="11" customWidth="1"/>
    <col min="9986" max="9986" width="10.140625" style="11" customWidth="1"/>
    <col min="9987" max="9987" width="15.140625" style="11" customWidth="1"/>
    <col min="9988" max="9988" width="7.140625" style="11" customWidth="1"/>
    <col min="9989" max="9989" width="11.140625" style="11" customWidth="1"/>
    <col min="9990" max="9990" width="14.140625" style="11" customWidth="1"/>
    <col min="9991" max="9991" width="12.85546875" style="11" customWidth="1"/>
    <col min="9992" max="9993" width="11.42578125" style="11"/>
    <col min="9994" max="9994" width="37" style="11" customWidth="1"/>
    <col min="9995" max="10240" width="11.42578125" style="11"/>
    <col min="10241" max="10241" width="3.85546875" style="11" customWidth="1"/>
    <col min="10242" max="10242" width="10.140625" style="11" customWidth="1"/>
    <col min="10243" max="10243" width="15.140625" style="11" customWidth="1"/>
    <col min="10244" max="10244" width="7.140625" style="11" customWidth="1"/>
    <col min="10245" max="10245" width="11.140625" style="11" customWidth="1"/>
    <col min="10246" max="10246" width="14.140625" style="11" customWidth="1"/>
    <col min="10247" max="10247" width="12.85546875" style="11" customWidth="1"/>
    <col min="10248" max="10249" width="11.42578125" style="11"/>
    <col min="10250" max="10250" width="37" style="11" customWidth="1"/>
    <col min="10251" max="10496" width="11.42578125" style="11"/>
    <col min="10497" max="10497" width="3.85546875" style="11" customWidth="1"/>
    <col min="10498" max="10498" width="10.140625" style="11" customWidth="1"/>
    <col min="10499" max="10499" width="15.140625" style="11" customWidth="1"/>
    <col min="10500" max="10500" width="7.140625" style="11" customWidth="1"/>
    <col min="10501" max="10501" width="11.140625" style="11" customWidth="1"/>
    <col min="10502" max="10502" width="14.140625" style="11" customWidth="1"/>
    <col min="10503" max="10503" width="12.85546875" style="11" customWidth="1"/>
    <col min="10504" max="10505" width="11.42578125" style="11"/>
    <col min="10506" max="10506" width="37" style="11" customWidth="1"/>
    <col min="10507" max="10752" width="11.42578125" style="11"/>
    <col min="10753" max="10753" width="3.85546875" style="11" customWidth="1"/>
    <col min="10754" max="10754" width="10.140625" style="11" customWidth="1"/>
    <col min="10755" max="10755" width="15.140625" style="11" customWidth="1"/>
    <col min="10756" max="10756" width="7.140625" style="11" customWidth="1"/>
    <col min="10757" max="10757" width="11.140625" style="11" customWidth="1"/>
    <col min="10758" max="10758" width="14.140625" style="11" customWidth="1"/>
    <col min="10759" max="10759" width="12.85546875" style="11" customWidth="1"/>
    <col min="10760" max="10761" width="11.42578125" style="11"/>
    <col min="10762" max="10762" width="37" style="11" customWidth="1"/>
    <col min="10763" max="11008" width="11.42578125" style="11"/>
    <col min="11009" max="11009" width="3.85546875" style="11" customWidth="1"/>
    <col min="11010" max="11010" width="10.140625" style="11" customWidth="1"/>
    <col min="11011" max="11011" width="15.140625" style="11" customWidth="1"/>
    <col min="11012" max="11012" width="7.140625" style="11" customWidth="1"/>
    <col min="11013" max="11013" width="11.140625" style="11" customWidth="1"/>
    <col min="11014" max="11014" width="14.140625" style="11" customWidth="1"/>
    <col min="11015" max="11015" width="12.85546875" style="11" customWidth="1"/>
    <col min="11016" max="11017" width="11.42578125" style="11"/>
    <col min="11018" max="11018" width="37" style="11" customWidth="1"/>
    <col min="11019" max="11264" width="11.42578125" style="11"/>
    <col min="11265" max="11265" width="3.85546875" style="11" customWidth="1"/>
    <col min="11266" max="11266" width="10.140625" style="11" customWidth="1"/>
    <col min="11267" max="11267" width="15.140625" style="11" customWidth="1"/>
    <col min="11268" max="11268" width="7.140625" style="11" customWidth="1"/>
    <col min="11269" max="11269" width="11.140625" style="11" customWidth="1"/>
    <col min="11270" max="11270" width="14.140625" style="11" customWidth="1"/>
    <col min="11271" max="11271" width="12.85546875" style="11" customWidth="1"/>
    <col min="11272" max="11273" width="11.42578125" style="11"/>
    <col min="11274" max="11274" width="37" style="11" customWidth="1"/>
    <col min="11275" max="11520" width="11.42578125" style="11"/>
    <col min="11521" max="11521" width="3.85546875" style="11" customWidth="1"/>
    <col min="11522" max="11522" width="10.140625" style="11" customWidth="1"/>
    <col min="11523" max="11523" width="15.140625" style="11" customWidth="1"/>
    <col min="11524" max="11524" width="7.140625" style="11" customWidth="1"/>
    <col min="11525" max="11525" width="11.140625" style="11" customWidth="1"/>
    <col min="11526" max="11526" width="14.140625" style="11" customWidth="1"/>
    <col min="11527" max="11527" width="12.85546875" style="11" customWidth="1"/>
    <col min="11528" max="11529" width="11.42578125" style="11"/>
    <col min="11530" max="11530" width="37" style="11" customWidth="1"/>
    <col min="11531" max="11776" width="11.42578125" style="11"/>
    <col min="11777" max="11777" width="3.85546875" style="11" customWidth="1"/>
    <col min="11778" max="11778" width="10.140625" style="11" customWidth="1"/>
    <col min="11779" max="11779" width="15.140625" style="11" customWidth="1"/>
    <col min="11780" max="11780" width="7.140625" style="11" customWidth="1"/>
    <col min="11781" max="11781" width="11.140625" style="11" customWidth="1"/>
    <col min="11782" max="11782" width="14.140625" style="11" customWidth="1"/>
    <col min="11783" max="11783" width="12.85546875" style="11" customWidth="1"/>
    <col min="11784" max="11785" width="11.42578125" style="11"/>
    <col min="11786" max="11786" width="37" style="11" customWidth="1"/>
    <col min="11787" max="12032" width="11.42578125" style="11"/>
    <col min="12033" max="12033" width="3.85546875" style="11" customWidth="1"/>
    <col min="12034" max="12034" width="10.140625" style="11" customWidth="1"/>
    <col min="12035" max="12035" width="15.140625" style="11" customWidth="1"/>
    <col min="12036" max="12036" width="7.140625" style="11" customWidth="1"/>
    <col min="12037" max="12037" width="11.140625" style="11" customWidth="1"/>
    <col min="12038" max="12038" width="14.140625" style="11" customWidth="1"/>
    <col min="12039" max="12039" width="12.85546875" style="11" customWidth="1"/>
    <col min="12040" max="12041" width="11.42578125" style="11"/>
    <col min="12042" max="12042" width="37" style="11" customWidth="1"/>
    <col min="12043" max="12288" width="11.42578125" style="11"/>
    <col min="12289" max="12289" width="3.85546875" style="11" customWidth="1"/>
    <col min="12290" max="12290" width="10.140625" style="11" customWidth="1"/>
    <col min="12291" max="12291" width="15.140625" style="11" customWidth="1"/>
    <col min="12292" max="12292" width="7.140625" style="11" customWidth="1"/>
    <col min="12293" max="12293" width="11.140625" style="11" customWidth="1"/>
    <col min="12294" max="12294" width="14.140625" style="11" customWidth="1"/>
    <col min="12295" max="12295" width="12.85546875" style="11" customWidth="1"/>
    <col min="12296" max="12297" width="11.42578125" style="11"/>
    <col min="12298" max="12298" width="37" style="11" customWidth="1"/>
    <col min="12299" max="12544" width="11.42578125" style="11"/>
    <col min="12545" max="12545" width="3.85546875" style="11" customWidth="1"/>
    <col min="12546" max="12546" width="10.140625" style="11" customWidth="1"/>
    <col min="12547" max="12547" width="15.140625" style="11" customWidth="1"/>
    <col min="12548" max="12548" width="7.140625" style="11" customWidth="1"/>
    <col min="12549" max="12549" width="11.140625" style="11" customWidth="1"/>
    <col min="12550" max="12550" width="14.140625" style="11" customWidth="1"/>
    <col min="12551" max="12551" width="12.85546875" style="11" customWidth="1"/>
    <col min="12552" max="12553" width="11.42578125" style="11"/>
    <col min="12554" max="12554" width="37" style="11" customWidth="1"/>
    <col min="12555" max="12800" width="11.42578125" style="11"/>
    <col min="12801" max="12801" width="3.85546875" style="11" customWidth="1"/>
    <col min="12802" max="12802" width="10.140625" style="11" customWidth="1"/>
    <col min="12803" max="12803" width="15.140625" style="11" customWidth="1"/>
    <col min="12804" max="12804" width="7.140625" style="11" customWidth="1"/>
    <col min="12805" max="12805" width="11.140625" style="11" customWidth="1"/>
    <col min="12806" max="12806" width="14.140625" style="11" customWidth="1"/>
    <col min="12807" max="12807" width="12.85546875" style="11" customWidth="1"/>
    <col min="12808" max="12809" width="11.42578125" style="11"/>
    <col min="12810" max="12810" width="37" style="11" customWidth="1"/>
    <col min="12811" max="13056" width="11.42578125" style="11"/>
    <col min="13057" max="13057" width="3.85546875" style="11" customWidth="1"/>
    <col min="13058" max="13058" width="10.140625" style="11" customWidth="1"/>
    <col min="13059" max="13059" width="15.140625" style="11" customWidth="1"/>
    <col min="13060" max="13060" width="7.140625" style="11" customWidth="1"/>
    <col min="13061" max="13061" width="11.140625" style="11" customWidth="1"/>
    <col min="13062" max="13062" width="14.140625" style="11" customWidth="1"/>
    <col min="13063" max="13063" width="12.85546875" style="11" customWidth="1"/>
    <col min="13064" max="13065" width="11.42578125" style="11"/>
    <col min="13066" max="13066" width="37" style="11" customWidth="1"/>
    <col min="13067" max="13312" width="11.42578125" style="11"/>
    <col min="13313" max="13313" width="3.85546875" style="11" customWidth="1"/>
    <col min="13314" max="13314" width="10.140625" style="11" customWidth="1"/>
    <col min="13315" max="13315" width="15.140625" style="11" customWidth="1"/>
    <col min="13316" max="13316" width="7.140625" style="11" customWidth="1"/>
    <col min="13317" max="13317" width="11.140625" style="11" customWidth="1"/>
    <col min="13318" max="13318" width="14.140625" style="11" customWidth="1"/>
    <col min="13319" max="13319" width="12.85546875" style="11" customWidth="1"/>
    <col min="13320" max="13321" width="11.42578125" style="11"/>
    <col min="13322" max="13322" width="37" style="11" customWidth="1"/>
    <col min="13323" max="13568" width="11.42578125" style="11"/>
    <col min="13569" max="13569" width="3.85546875" style="11" customWidth="1"/>
    <col min="13570" max="13570" width="10.140625" style="11" customWidth="1"/>
    <col min="13571" max="13571" width="15.140625" style="11" customWidth="1"/>
    <col min="13572" max="13572" width="7.140625" style="11" customWidth="1"/>
    <col min="13573" max="13573" width="11.140625" style="11" customWidth="1"/>
    <col min="13574" max="13574" width="14.140625" style="11" customWidth="1"/>
    <col min="13575" max="13575" width="12.85546875" style="11" customWidth="1"/>
    <col min="13576" max="13577" width="11.42578125" style="11"/>
    <col min="13578" max="13578" width="37" style="11" customWidth="1"/>
    <col min="13579" max="13824" width="11.42578125" style="11"/>
    <col min="13825" max="13825" width="3.85546875" style="11" customWidth="1"/>
    <col min="13826" max="13826" width="10.140625" style="11" customWidth="1"/>
    <col min="13827" max="13827" width="15.140625" style="11" customWidth="1"/>
    <col min="13828" max="13828" width="7.140625" style="11" customWidth="1"/>
    <col min="13829" max="13829" width="11.140625" style="11" customWidth="1"/>
    <col min="13830" max="13830" width="14.140625" style="11" customWidth="1"/>
    <col min="13831" max="13831" width="12.85546875" style="11" customWidth="1"/>
    <col min="13832" max="13833" width="11.42578125" style="11"/>
    <col min="13834" max="13834" width="37" style="11" customWidth="1"/>
    <col min="13835" max="14080" width="11.42578125" style="11"/>
    <col min="14081" max="14081" width="3.85546875" style="11" customWidth="1"/>
    <col min="14082" max="14082" width="10.140625" style="11" customWidth="1"/>
    <col min="14083" max="14083" width="15.140625" style="11" customWidth="1"/>
    <col min="14084" max="14084" width="7.140625" style="11" customWidth="1"/>
    <col min="14085" max="14085" width="11.140625" style="11" customWidth="1"/>
    <col min="14086" max="14086" width="14.140625" style="11" customWidth="1"/>
    <col min="14087" max="14087" width="12.85546875" style="11" customWidth="1"/>
    <col min="14088" max="14089" width="11.42578125" style="11"/>
    <col min="14090" max="14090" width="37" style="11" customWidth="1"/>
    <col min="14091" max="14336" width="11.42578125" style="11"/>
    <col min="14337" max="14337" width="3.85546875" style="11" customWidth="1"/>
    <col min="14338" max="14338" width="10.140625" style="11" customWidth="1"/>
    <col min="14339" max="14339" width="15.140625" style="11" customWidth="1"/>
    <col min="14340" max="14340" width="7.140625" style="11" customWidth="1"/>
    <col min="14341" max="14341" width="11.140625" style="11" customWidth="1"/>
    <col min="14342" max="14342" width="14.140625" style="11" customWidth="1"/>
    <col min="14343" max="14343" width="12.85546875" style="11" customWidth="1"/>
    <col min="14344" max="14345" width="11.42578125" style="11"/>
    <col min="14346" max="14346" width="37" style="11" customWidth="1"/>
    <col min="14347" max="14592" width="11.42578125" style="11"/>
    <col min="14593" max="14593" width="3.85546875" style="11" customWidth="1"/>
    <col min="14594" max="14594" width="10.140625" style="11" customWidth="1"/>
    <col min="14595" max="14595" width="15.140625" style="11" customWidth="1"/>
    <col min="14596" max="14596" width="7.140625" style="11" customWidth="1"/>
    <col min="14597" max="14597" width="11.140625" style="11" customWidth="1"/>
    <col min="14598" max="14598" width="14.140625" style="11" customWidth="1"/>
    <col min="14599" max="14599" width="12.85546875" style="11" customWidth="1"/>
    <col min="14600" max="14601" width="11.42578125" style="11"/>
    <col min="14602" max="14602" width="37" style="11" customWidth="1"/>
    <col min="14603" max="14848" width="11.42578125" style="11"/>
    <col min="14849" max="14849" width="3.85546875" style="11" customWidth="1"/>
    <col min="14850" max="14850" width="10.140625" style="11" customWidth="1"/>
    <col min="14851" max="14851" width="15.140625" style="11" customWidth="1"/>
    <col min="14852" max="14852" width="7.140625" style="11" customWidth="1"/>
    <col min="14853" max="14853" width="11.140625" style="11" customWidth="1"/>
    <col min="14854" max="14854" width="14.140625" style="11" customWidth="1"/>
    <col min="14855" max="14855" width="12.85546875" style="11" customWidth="1"/>
    <col min="14856" max="14857" width="11.42578125" style="11"/>
    <col min="14858" max="14858" width="37" style="11" customWidth="1"/>
    <col min="14859" max="15104" width="11.42578125" style="11"/>
    <col min="15105" max="15105" width="3.85546875" style="11" customWidth="1"/>
    <col min="15106" max="15106" width="10.140625" style="11" customWidth="1"/>
    <col min="15107" max="15107" width="15.140625" style="11" customWidth="1"/>
    <col min="15108" max="15108" width="7.140625" style="11" customWidth="1"/>
    <col min="15109" max="15109" width="11.140625" style="11" customWidth="1"/>
    <col min="15110" max="15110" width="14.140625" style="11" customWidth="1"/>
    <col min="15111" max="15111" width="12.85546875" style="11" customWidth="1"/>
    <col min="15112" max="15113" width="11.42578125" style="11"/>
    <col min="15114" max="15114" width="37" style="11" customWidth="1"/>
    <col min="15115" max="15360" width="11.42578125" style="11"/>
    <col min="15361" max="15361" width="3.85546875" style="11" customWidth="1"/>
    <col min="15362" max="15362" width="10.140625" style="11" customWidth="1"/>
    <col min="15363" max="15363" width="15.140625" style="11" customWidth="1"/>
    <col min="15364" max="15364" width="7.140625" style="11" customWidth="1"/>
    <col min="15365" max="15365" width="11.140625" style="11" customWidth="1"/>
    <col min="15366" max="15366" width="14.140625" style="11" customWidth="1"/>
    <col min="15367" max="15367" width="12.85546875" style="11" customWidth="1"/>
    <col min="15368" max="15369" width="11.42578125" style="11"/>
    <col min="15370" max="15370" width="37" style="11" customWidth="1"/>
    <col min="15371" max="15616" width="11.42578125" style="11"/>
    <col min="15617" max="15617" width="3.85546875" style="11" customWidth="1"/>
    <col min="15618" max="15618" width="10.140625" style="11" customWidth="1"/>
    <col min="15619" max="15619" width="15.140625" style="11" customWidth="1"/>
    <col min="15620" max="15620" width="7.140625" style="11" customWidth="1"/>
    <col min="15621" max="15621" width="11.140625" style="11" customWidth="1"/>
    <col min="15622" max="15622" width="14.140625" style="11" customWidth="1"/>
    <col min="15623" max="15623" width="12.85546875" style="11" customWidth="1"/>
    <col min="15624" max="15625" width="11.42578125" style="11"/>
    <col min="15626" max="15626" width="37" style="11" customWidth="1"/>
    <col min="15627" max="15872" width="11.42578125" style="11"/>
    <col min="15873" max="15873" width="3.85546875" style="11" customWidth="1"/>
    <col min="15874" max="15874" width="10.140625" style="11" customWidth="1"/>
    <col min="15875" max="15875" width="15.140625" style="11" customWidth="1"/>
    <col min="15876" max="15876" width="7.140625" style="11" customWidth="1"/>
    <col min="15877" max="15877" width="11.140625" style="11" customWidth="1"/>
    <col min="15878" max="15878" width="14.140625" style="11" customWidth="1"/>
    <col min="15879" max="15879" width="12.85546875" style="11" customWidth="1"/>
    <col min="15880" max="15881" width="11.42578125" style="11"/>
    <col min="15882" max="15882" width="37" style="11" customWidth="1"/>
    <col min="15883" max="16128" width="11.42578125" style="11"/>
    <col min="16129" max="16129" width="3.85546875" style="11" customWidth="1"/>
    <col min="16130" max="16130" width="10.140625" style="11" customWidth="1"/>
    <col min="16131" max="16131" width="15.140625" style="11" customWidth="1"/>
    <col min="16132" max="16132" width="7.140625" style="11" customWidth="1"/>
    <col min="16133" max="16133" width="11.140625" style="11" customWidth="1"/>
    <col min="16134" max="16134" width="14.140625" style="11" customWidth="1"/>
    <col min="16135" max="16135" width="12.85546875" style="11" customWidth="1"/>
    <col min="16136" max="16137" width="11.42578125" style="11"/>
    <col min="16138" max="16138" width="37" style="11" customWidth="1"/>
    <col min="16139" max="16384" width="11.42578125" style="11"/>
  </cols>
  <sheetData>
    <row r="1" spans="1:15" s="5" customFormat="1" ht="45" customHeight="1" x14ac:dyDescent="0.25">
      <c r="A1" s="828" t="s">
        <v>185</v>
      </c>
      <c r="B1" s="828"/>
      <c r="C1" s="828"/>
      <c r="D1" s="828"/>
      <c r="E1" s="828"/>
      <c r="F1" s="828"/>
      <c r="G1" s="828"/>
      <c r="H1" s="828"/>
      <c r="I1" s="828"/>
      <c r="J1" s="828"/>
      <c r="K1" s="59"/>
      <c r="L1" s="59"/>
      <c r="M1" s="59"/>
      <c r="N1" s="6"/>
      <c r="O1" s="6"/>
    </row>
    <row r="2" spans="1:15" s="12" customFormat="1" ht="15" customHeight="1" x14ac:dyDescent="0.2">
      <c r="A2" s="1025"/>
      <c r="B2" s="1025"/>
      <c r="C2" s="1025"/>
      <c r="D2" s="1025"/>
      <c r="E2" s="1025"/>
      <c r="F2" s="1025"/>
      <c r="G2" s="1025"/>
      <c r="H2" s="1025"/>
      <c r="I2" s="1025"/>
      <c r="J2" s="1025"/>
    </row>
    <row r="3" spans="1:15" ht="14.25" customHeight="1" x14ac:dyDescent="0.2">
      <c r="A3" s="1028" t="s">
        <v>191</v>
      </c>
      <c r="B3" s="1028"/>
      <c r="C3" s="1028"/>
      <c r="D3" s="1028"/>
      <c r="E3" s="1028"/>
      <c r="F3" s="1028"/>
      <c r="G3" s="1028"/>
      <c r="H3" s="1028"/>
      <c r="I3" s="1028"/>
      <c r="J3" s="1028"/>
    </row>
    <row r="4" spans="1:15" s="80" customFormat="1" ht="24" customHeight="1" x14ac:dyDescent="0.25">
      <c r="A4" s="1030" t="s">
        <v>380</v>
      </c>
      <c r="B4" s="1030"/>
      <c r="C4" s="1030"/>
      <c r="D4" s="1030"/>
      <c r="E4" s="1030"/>
      <c r="F4" s="1030"/>
      <c r="G4" s="1030"/>
      <c r="H4" s="1030"/>
      <c r="I4" s="1030"/>
      <c r="J4" s="1030"/>
      <c r="K4" s="528"/>
      <c r="L4" s="528"/>
      <c r="M4" s="528"/>
    </row>
    <row r="5" spans="1:15" s="116" customFormat="1" ht="12.75" customHeight="1" x14ac:dyDescent="0.2">
      <c r="A5" s="227"/>
      <c r="B5" s="227"/>
      <c r="C5" s="227"/>
      <c r="D5" s="227"/>
      <c r="E5" s="227"/>
      <c r="F5" s="227"/>
      <c r="G5" s="227"/>
      <c r="H5" s="227"/>
      <c r="I5" s="227"/>
      <c r="J5" s="227"/>
      <c r="K5" s="228"/>
    </row>
    <row r="6" spans="1:15" s="63" customFormat="1" ht="15" customHeight="1" x14ac:dyDescent="0.25">
      <c r="A6" s="1026" t="s">
        <v>169</v>
      </c>
      <c r="B6" s="1026"/>
      <c r="C6" s="1026"/>
      <c r="D6" s="1026"/>
      <c r="E6" s="1026"/>
      <c r="F6" s="1026"/>
      <c r="G6" s="1026"/>
      <c r="H6" s="1026"/>
      <c r="I6" s="1026"/>
      <c r="J6" s="1026"/>
    </row>
    <row r="7" spans="1:15" s="12" customFormat="1" ht="60" customHeight="1" x14ac:dyDescent="0.2">
      <c r="A7" s="1027"/>
      <c r="B7" s="1027"/>
      <c r="C7" s="1027"/>
      <c r="D7" s="1027"/>
      <c r="E7" s="1027"/>
      <c r="F7" s="1027"/>
      <c r="G7" s="1027"/>
      <c r="H7" s="1027"/>
      <c r="I7" s="1027"/>
      <c r="J7" s="1027"/>
    </row>
    <row r="8" spans="1:15" s="63" customFormat="1" ht="15" customHeight="1" x14ac:dyDescent="0.25">
      <c r="A8" s="1026" t="s">
        <v>170</v>
      </c>
      <c r="B8" s="1026"/>
      <c r="C8" s="1026"/>
      <c r="D8" s="1026"/>
      <c r="E8" s="1026"/>
      <c r="F8" s="1026"/>
      <c r="G8" s="1026"/>
      <c r="H8" s="1026"/>
      <c r="I8" s="1026"/>
      <c r="J8" s="1026"/>
    </row>
    <row r="9" spans="1:15" s="12" customFormat="1" ht="45" customHeight="1" x14ac:dyDescent="0.2">
      <c r="A9" s="1027"/>
      <c r="B9" s="1027"/>
      <c r="C9" s="1027"/>
      <c r="D9" s="1027"/>
      <c r="E9" s="1027"/>
      <c r="F9" s="1027"/>
      <c r="G9" s="1027"/>
      <c r="H9" s="1027"/>
      <c r="I9" s="1027"/>
      <c r="J9" s="1027"/>
    </row>
    <row r="10" spans="1:15" s="63" customFormat="1" ht="15" customHeight="1" x14ac:dyDescent="0.25">
      <c r="A10" s="1029" t="s">
        <v>248</v>
      </c>
      <c r="B10" s="1026"/>
      <c r="C10" s="1026"/>
      <c r="D10" s="1026"/>
      <c r="E10" s="1026"/>
      <c r="F10" s="1026"/>
      <c r="G10" s="1026"/>
      <c r="H10" s="1026"/>
      <c r="I10" s="1026"/>
      <c r="J10" s="1026"/>
    </row>
    <row r="11" spans="1:15" s="12" customFormat="1" ht="60" customHeight="1" x14ac:dyDescent="0.2">
      <c r="A11" s="1027"/>
      <c r="B11" s="1027"/>
      <c r="C11" s="1027"/>
      <c r="D11" s="1027"/>
      <c r="E11" s="1027"/>
      <c r="F11" s="1027"/>
      <c r="G11" s="1027"/>
      <c r="H11" s="1027"/>
      <c r="I11" s="1027"/>
      <c r="J11" s="1027"/>
    </row>
    <row r="12" spans="1:15" s="20" customFormat="1" ht="30" customHeight="1" x14ac:dyDescent="0.25">
      <c r="A12" s="829" t="s">
        <v>171</v>
      </c>
      <c r="B12" s="829"/>
      <c r="C12" s="829"/>
      <c r="D12" s="829"/>
      <c r="E12" s="829"/>
      <c r="F12" s="829"/>
      <c r="G12" s="829"/>
      <c r="H12" s="829"/>
      <c r="I12" s="829"/>
      <c r="J12" s="829"/>
      <c r="K12" s="65"/>
    </row>
    <row r="13" spans="1:15" s="63" customFormat="1" ht="15" customHeight="1" x14ac:dyDescent="0.25">
      <c r="A13" s="1029" t="s">
        <v>249</v>
      </c>
      <c r="B13" s="1026"/>
      <c r="C13" s="1026"/>
      <c r="D13" s="1026"/>
      <c r="E13" s="1026"/>
      <c r="F13" s="1026"/>
      <c r="G13" s="1026"/>
      <c r="H13" s="1026"/>
      <c r="I13" s="1026"/>
      <c r="J13" s="1026"/>
    </row>
    <row r="14" spans="1:15" s="12" customFormat="1" ht="60" customHeight="1" x14ac:dyDescent="0.2">
      <c r="A14" s="1027"/>
      <c r="B14" s="1027"/>
      <c r="C14" s="1027"/>
      <c r="D14" s="1027"/>
      <c r="E14" s="1027"/>
      <c r="F14" s="1027"/>
      <c r="G14" s="1027"/>
      <c r="H14" s="1027"/>
      <c r="I14" s="1027"/>
      <c r="J14" s="1027"/>
    </row>
    <row r="15" spans="1:15" s="63" customFormat="1" ht="15" customHeight="1" x14ac:dyDescent="0.25">
      <c r="A15" s="1026" t="s">
        <v>518</v>
      </c>
      <c r="B15" s="1026"/>
      <c r="C15" s="1026"/>
      <c r="D15" s="1026"/>
      <c r="E15" s="1026"/>
      <c r="F15" s="1026"/>
      <c r="G15" s="1026"/>
      <c r="H15" s="1026"/>
      <c r="I15" s="1026"/>
      <c r="J15" s="1026"/>
    </row>
    <row r="16" spans="1:15" s="12" customFormat="1" ht="60" customHeight="1" x14ac:dyDescent="0.2">
      <c r="A16" s="1027"/>
      <c r="B16" s="1027"/>
      <c r="C16" s="1027"/>
      <c r="D16" s="1027"/>
      <c r="E16" s="1027"/>
      <c r="F16" s="1027"/>
      <c r="G16" s="1027"/>
      <c r="H16" s="1027"/>
      <c r="I16" s="1027"/>
      <c r="J16" s="1027"/>
    </row>
    <row r="17" spans="1:13" s="63" customFormat="1" ht="15" customHeight="1" x14ac:dyDescent="0.25">
      <c r="A17" s="1026" t="s">
        <v>519</v>
      </c>
      <c r="B17" s="1026"/>
      <c r="C17" s="1026"/>
      <c r="D17" s="1026"/>
      <c r="E17" s="1026"/>
      <c r="F17" s="1026"/>
      <c r="G17" s="1026"/>
      <c r="H17" s="1026"/>
      <c r="I17" s="1026"/>
      <c r="J17" s="1026"/>
    </row>
    <row r="18" spans="1:13" s="12" customFormat="1" ht="60" customHeight="1" thickBot="1" x14ac:dyDescent="0.25">
      <c r="A18" s="1027"/>
      <c r="B18" s="1027"/>
      <c r="C18" s="1027"/>
      <c r="D18" s="1027"/>
      <c r="E18" s="1027"/>
      <c r="F18" s="1027"/>
      <c r="G18" s="1027"/>
      <c r="H18" s="1027"/>
      <c r="I18" s="1027"/>
      <c r="J18" s="1027"/>
    </row>
    <row r="19" spans="1:13" s="1" customFormat="1" ht="4.5" customHeight="1" thickBot="1" x14ac:dyDescent="0.25">
      <c r="A19" s="1031"/>
      <c r="B19" s="1031"/>
      <c r="C19" s="1031"/>
      <c r="D19" s="1031"/>
      <c r="E19" s="1031"/>
      <c r="F19" s="1031"/>
      <c r="G19" s="1031"/>
      <c r="H19" s="1031"/>
      <c r="I19" s="1031"/>
      <c r="J19" s="1031"/>
      <c r="K19" s="66"/>
      <c r="L19" s="66"/>
      <c r="M19" s="66"/>
    </row>
    <row r="20" spans="1:13" ht="14.25" customHeight="1" x14ac:dyDescent="0.2">
      <c r="A20" s="1028" t="s">
        <v>192</v>
      </c>
      <c r="B20" s="1028"/>
      <c r="C20" s="1028"/>
      <c r="D20" s="1028"/>
      <c r="E20" s="1028"/>
      <c r="F20" s="1028"/>
      <c r="G20" s="1028"/>
      <c r="H20" s="1028"/>
      <c r="I20" s="1028"/>
      <c r="J20" s="1028"/>
    </row>
    <row r="21" spans="1:13" s="80" customFormat="1" ht="27.75" customHeight="1" x14ac:dyDescent="0.25">
      <c r="A21" s="1030" t="s">
        <v>380</v>
      </c>
      <c r="B21" s="1030"/>
      <c r="C21" s="1030"/>
      <c r="D21" s="1030"/>
      <c r="E21" s="1030"/>
      <c r="F21" s="1030"/>
      <c r="G21" s="1030"/>
      <c r="H21" s="1030"/>
      <c r="I21" s="1030"/>
      <c r="J21" s="1030"/>
      <c r="K21" s="528"/>
      <c r="L21" s="528"/>
      <c r="M21" s="528"/>
    </row>
    <row r="22" spans="1:13" s="116" customFormat="1" ht="15" customHeight="1" x14ac:dyDescent="0.2">
      <c r="A22" s="227"/>
      <c r="B22" s="227"/>
      <c r="C22" s="227"/>
      <c r="D22" s="227"/>
      <c r="E22" s="227"/>
      <c r="F22" s="227"/>
      <c r="G22" s="227"/>
      <c r="H22" s="227"/>
      <c r="I22" s="227"/>
      <c r="J22" s="227"/>
      <c r="K22" s="228"/>
    </row>
    <row r="23" spans="1:13" s="63" customFormat="1" ht="15" customHeight="1" x14ac:dyDescent="0.25">
      <c r="A23" s="1026" t="s">
        <v>169</v>
      </c>
      <c r="B23" s="1026"/>
      <c r="C23" s="1026"/>
      <c r="D23" s="1026"/>
      <c r="E23" s="1026"/>
      <c r="F23" s="1026"/>
      <c r="G23" s="1026"/>
      <c r="H23" s="1026"/>
      <c r="I23" s="1026"/>
      <c r="J23" s="1026"/>
    </row>
    <row r="24" spans="1:13" s="12" customFormat="1" ht="60" customHeight="1" x14ac:dyDescent="0.2">
      <c r="A24" s="1027"/>
      <c r="B24" s="1027"/>
      <c r="C24" s="1027"/>
      <c r="D24" s="1027"/>
      <c r="E24" s="1027"/>
      <c r="F24" s="1027"/>
      <c r="G24" s="1027"/>
      <c r="H24" s="1027"/>
      <c r="I24" s="1027"/>
      <c r="J24" s="1027"/>
    </row>
    <row r="25" spans="1:13" s="63" customFormat="1" ht="15" customHeight="1" x14ac:dyDescent="0.25">
      <c r="A25" s="1026" t="s">
        <v>170</v>
      </c>
      <c r="B25" s="1026"/>
      <c r="C25" s="1026"/>
      <c r="D25" s="1026"/>
      <c r="E25" s="1026"/>
      <c r="F25" s="1026"/>
      <c r="G25" s="1026"/>
      <c r="H25" s="1026"/>
      <c r="I25" s="1026"/>
      <c r="J25" s="1026"/>
    </row>
    <row r="26" spans="1:13" s="12" customFormat="1" ht="45" customHeight="1" x14ac:dyDescent="0.2">
      <c r="A26" s="1027"/>
      <c r="B26" s="1027"/>
      <c r="C26" s="1027"/>
      <c r="D26" s="1027"/>
      <c r="E26" s="1027"/>
      <c r="F26" s="1027"/>
      <c r="G26" s="1027"/>
      <c r="H26" s="1027"/>
      <c r="I26" s="1027"/>
      <c r="J26" s="1027"/>
    </row>
    <row r="27" spans="1:13" s="63" customFormat="1" ht="15" customHeight="1" x14ac:dyDescent="0.25">
      <c r="A27" s="1029" t="s">
        <v>248</v>
      </c>
      <c r="B27" s="1026"/>
      <c r="C27" s="1026"/>
      <c r="D27" s="1026"/>
      <c r="E27" s="1026"/>
      <c r="F27" s="1026"/>
      <c r="G27" s="1026"/>
      <c r="H27" s="1026"/>
      <c r="I27" s="1026"/>
      <c r="J27" s="1026"/>
    </row>
    <row r="28" spans="1:13" s="12" customFormat="1" ht="60" customHeight="1" x14ac:dyDescent="0.2">
      <c r="A28" s="1027"/>
      <c r="B28" s="1027"/>
      <c r="C28" s="1027"/>
      <c r="D28" s="1027"/>
      <c r="E28" s="1027"/>
      <c r="F28" s="1027"/>
      <c r="G28" s="1027"/>
      <c r="H28" s="1027"/>
      <c r="I28" s="1027"/>
      <c r="J28" s="1027"/>
    </row>
    <row r="29" spans="1:13" s="20" customFormat="1" ht="30" customHeight="1" x14ac:dyDescent="0.25">
      <c r="A29" s="829" t="s">
        <v>171</v>
      </c>
      <c r="B29" s="829"/>
      <c r="C29" s="829"/>
      <c r="D29" s="829"/>
      <c r="E29" s="829"/>
      <c r="F29" s="829"/>
      <c r="G29" s="829"/>
      <c r="H29" s="829"/>
      <c r="I29" s="829"/>
      <c r="J29" s="829"/>
      <c r="K29" s="65"/>
    </row>
    <row r="30" spans="1:13" s="63" customFormat="1" ht="15" customHeight="1" x14ac:dyDescent="0.25">
      <c r="A30" s="1029" t="s">
        <v>249</v>
      </c>
      <c r="B30" s="1026"/>
      <c r="C30" s="1026"/>
      <c r="D30" s="1026"/>
      <c r="E30" s="1026"/>
      <c r="F30" s="1026"/>
      <c r="G30" s="1026"/>
      <c r="H30" s="1026"/>
      <c r="I30" s="1026"/>
      <c r="J30" s="1026"/>
    </row>
    <row r="31" spans="1:13" s="12" customFormat="1" ht="60" customHeight="1" x14ac:dyDescent="0.2">
      <c r="A31" s="1027"/>
      <c r="B31" s="1027"/>
      <c r="C31" s="1027"/>
      <c r="D31" s="1027"/>
      <c r="E31" s="1027"/>
      <c r="F31" s="1027"/>
      <c r="G31" s="1027"/>
      <c r="H31" s="1027"/>
      <c r="I31" s="1027"/>
      <c r="J31" s="1027"/>
    </row>
    <row r="32" spans="1:13" s="12" customFormat="1" ht="15" customHeight="1" x14ac:dyDescent="0.2">
      <c r="A32" s="1026" t="s">
        <v>518</v>
      </c>
      <c r="B32" s="1026"/>
      <c r="C32" s="1026"/>
      <c r="D32" s="1026"/>
      <c r="E32" s="1026"/>
      <c r="F32" s="1026"/>
      <c r="G32" s="1026"/>
      <c r="H32" s="1026"/>
      <c r="I32" s="1026"/>
      <c r="J32" s="1026"/>
    </row>
    <row r="33" spans="1:13" s="12" customFormat="1" ht="60" customHeight="1" x14ac:dyDescent="0.2">
      <c r="A33" s="1027"/>
      <c r="B33" s="1027"/>
      <c r="C33" s="1027"/>
      <c r="D33" s="1027"/>
      <c r="E33" s="1027"/>
      <c r="F33" s="1027"/>
      <c r="G33" s="1027"/>
      <c r="H33" s="1027"/>
      <c r="I33" s="1027"/>
      <c r="J33" s="1027"/>
    </row>
    <row r="34" spans="1:13" ht="15" customHeight="1" x14ac:dyDescent="0.2">
      <c r="A34" s="1026" t="s">
        <v>519</v>
      </c>
      <c r="B34" s="1026"/>
      <c r="C34" s="1026"/>
      <c r="D34" s="1026"/>
      <c r="E34" s="1026"/>
      <c r="F34" s="1026"/>
      <c r="G34" s="1026"/>
      <c r="H34" s="1026"/>
      <c r="I34" s="1026"/>
      <c r="J34" s="1026"/>
    </row>
    <row r="35" spans="1:13" ht="44.25" customHeight="1" thickBot="1" x14ac:dyDescent="0.25">
      <c r="A35" s="1027"/>
      <c r="B35" s="1027"/>
      <c r="C35" s="1027"/>
      <c r="D35" s="1027"/>
      <c r="E35" s="1027"/>
      <c r="F35" s="1027"/>
      <c r="G35" s="1027"/>
      <c r="H35" s="1027"/>
      <c r="I35" s="1027"/>
      <c r="J35" s="1027"/>
    </row>
    <row r="36" spans="1:13" s="1" customFormat="1" ht="4.5" customHeight="1" thickBot="1" x14ac:dyDescent="0.25">
      <c r="A36" s="1031"/>
      <c r="B36" s="1031"/>
      <c r="C36" s="1031"/>
      <c r="D36" s="1031"/>
      <c r="E36" s="1031"/>
      <c r="F36" s="1031"/>
      <c r="G36" s="1031"/>
      <c r="H36" s="1031"/>
      <c r="I36" s="1031"/>
      <c r="J36" s="1031"/>
      <c r="K36" s="66"/>
      <c r="L36" s="66"/>
      <c r="M36" s="66"/>
    </row>
    <row r="37" spans="1:13" ht="14.25" customHeight="1" x14ac:dyDescent="0.2">
      <c r="A37" s="1028" t="s">
        <v>513</v>
      </c>
      <c r="B37" s="1028"/>
      <c r="C37" s="1028"/>
      <c r="D37" s="1028"/>
      <c r="E37" s="1028"/>
      <c r="F37" s="1028"/>
      <c r="G37" s="1028"/>
      <c r="H37" s="1028"/>
      <c r="I37" s="1028"/>
      <c r="J37" s="1028"/>
    </row>
    <row r="38" spans="1:13" s="80" customFormat="1" ht="21" customHeight="1" x14ac:dyDescent="0.25">
      <c r="A38" s="1030" t="s">
        <v>380</v>
      </c>
      <c r="B38" s="1030"/>
      <c r="C38" s="1030"/>
      <c r="D38" s="1030"/>
      <c r="E38" s="1030"/>
      <c r="F38" s="1030"/>
      <c r="G38" s="1030"/>
      <c r="H38" s="1030"/>
      <c r="I38" s="1030"/>
      <c r="J38" s="1030"/>
      <c r="K38" s="528"/>
      <c r="L38" s="528"/>
      <c r="M38" s="528"/>
    </row>
    <row r="39" spans="1:13" s="116" customFormat="1" ht="15" customHeight="1" x14ac:dyDescent="0.2">
      <c r="A39" s="227"/>
      <c r="B39" s="227"/>
      <c r="C39" s="227"/>
      <c r="D39" s="227"/>
      <c r="E39" s="227"/>
      <c r="F39" s="227"/>
      <c r="G39" s="227"/>
      <c r="H39" s="227"/>
      <c r="I39" s="227"/>
      <c r="J39" s="227"/>
      <c r="K39" s="228"/>
    </row>
    <row r="40" spans="1:13" s="63" customFormat="1" ht="15" customHeight="1" x14ac:dyDescent="0.25">
      <c r="A40" s="1026" t="s">
        <v>169</v>
      </c>
      <c r="B40" s="1026"/>
      <c r="C40" s="1026"/>
      <c r="D40" s="1026"/>
      <c r="E40" s="1026"/>
      <c r="F40" s="1026"/>
      <c r="G40" s="1026"/>
      <c r="H40" s="1026"/>
      <c r="I40" s="1026"/>
      <c r="J40" s="1026"/>
    </row>
    <row r="41" spans="1:13" s="12" customFormat="1" ht="60" customHeight="1" x14ac:dyDescent="0.2">
      <c r="A41" s="1027"/>
      <c r="B41" s="1027"/>
      <c r="C41" s="1027"/>
      <c r="D41" s="1027"/>
      <c r="E41" s="1027"/>
      <c r="F41" s="1027"/>
      <c r="G41" s="1027"/>
      <c r="H41" s="1027"/>
      <c r="I41" s="1027"/>
      <c r="J41" s="1027"/>
    </row>
    <row r="42" spans="1:13" s="63" customFormat="1" ht="15" customHeight="1" x14ac:dyDescent="0.25">
      <c r="A42" s="1026" t="s">
        <v>170</v>
      </c>
      <c r="B42" s="1026"/>
      <c r="C42" s="1026"/>
      <c r="D42" s="1026"/>
      <c r="E42" s="1026"/>
      <c r="F42" s="1026"/>
      <c r="G42" s="1026"/>
      <c r="H42" s="1026"/>
      <c r="I42" s="1026"/>
      <c r="J42" s="1026"/>
    </row>
    <row r="43" spans="1:13" s="12" customFormat="1" ht="45" customHeight="1" x14ac:dyDescent="0.2">
      <c r="A43" s="1027"/>
      <c r="B43" s="1027"/>
      <c r="C43" s="1027"/>
      <c r="D43" s="1027"/>
      <c r="E43" s="1027"/>
      <c r="F43" s="1027"/>
      <c r="G43" s="1027"/>
      <c r="H43" s="1027"/>
      <c r="I43" s="1027"/>
      <c r="J43" s="1027"/>
    </row>
    <row r="44" spans="1:13" s="63" customFormat="1" ht="15" customHeight="1" x14ac:dyDescent="0.25">
      <c r="A44" s="1029" t="s">
        <v>248</v>
      </c>
      <c r="B44" s="1026"/>
      <c r="C44" s="1026"/>
      <c r="D44" s="1026"/>
      <c r="E44" s="1026"/>
      <c r="F44" s="1026"/>
      <c r="G44" s="1026"/>
      <c r="H44" s="1026"/>
      <c r="I44" s="1026"/>
      <c r="J44" s="1026"/>
    </row>
    <row r="45" spans="1:13" s="12" customFormat="1" ht="60" customHeight="1" x14ac:dyDescent="0.2">
      <c r="A45" s="1027"/>
      <c r="B45" s="1027"/>
      <c r="C45" s="1027"/>
      <c r="D45" s="1027"/>
      <c r="E45" s="1027"/>
      <c r="F45" s="1027"/>
      <c r="G45" s="1027"/>
      <c r="H45" s="1027"/>
      <c r="I45" s="1027"/>
      <c r="J45" s="1027"/>
    </row>
    <row r="46" spans="1:13" s="20" customFormat="1" ht="30" customHeight="1" x14ac:dyDescent="0.25">
      <c r="A46" s="829" t="s">
        <v>171</v>
      </c>
      <c r="B46" s="829"/>
      <c r="C46" s="829"/>
      <c r="D46" s="829"/>
      <c r="E46" s="829"/>
      <c r="F46" s="829"/>
      <c r="G46" s="829"/>
      <c r="H46" s="829"/>
      <c r="I46" s="829"/>
      <c r="J46" s="829"/>
      <c r="K46" s="65"/>
    </row>
    <row r="47" spans="1:13" s="63" customFormat="1" ht="15" customHeight="1" x14ac:dyDescent="0.25">
      <c r="A47" s="1029" t="s">
        <v>249</v>
      </c>
      <c r="B47" s="1026"/>
      <c r="C47" s="1026"/>
      <c r="D47" s="1026"/>
      <c r="E47" s="1026"/>
      <c r="F47" s="1026"/>
      <c r="G47" s="1026"/>
      <c r="H47" s="1026"/>
      <c r="I47" s="1026"/>
      <c r="J47" s="1026"/>
    </row>
    <row r="48" spans="1:13" s="12" customFormat="1" ht="60" customHeight="1" x14ac:dyDescent="0.2">
      <c r="A48" s="1027"/>
      <c r="B48" s="1027"/>
      <c r="C48" s="1027"/>
      <c r="D48" s="1027"/>
      <c r="E48" s="1027"/>
      <c r="F48" s="1027"/>
      <c r="G48" s="1027"/>
      <c r="H48" s="1027"/>
      <c r="I48" s="1027"/>
      <c r="J48" s="1027"/>
    </row>
    <row r="49" spans="1:13" s="12" customFormat="1" ht="15" customHeight="1" x14ac:dyDescent="0.2">
      <c r="A49" s="1026" t="s">
        <v>518</v>
      </c>
      <c r="B49" s="1026"/>
      <c r="C49" s="1026"/>
      <c r="D49" s="1026"/>
      <c r="E49" s="1026"/>
      <c r="F49" s="1026"/>
      <c r="G49" s="1026"/>
      <c r="H49" s="1026"/>
      <c r="I49" s="1026"/>
      <c r="J49" s="1026"/>
    </row>
    <row r="50" spans="1:13" s="12" customFormat="1" ht="60" customHeight="1" x14ac:dyDescent="0.2">
      <c r="A50" s="1027"/>
      <c r="B50" s="1027"/>
      <c r="C50" s="1027"/>
      <c r="D50" s="1027"/>
      <c r="E50" s="1027"/>
      <c r="F50" s="1027"/>
      <c r="G50" s="1027"/>
      <c r="H50" s="1027"/>
      <c r="I50" s="1027"/>
      <c r="J50" s="1027"/>
    </row>
    <row r="51" spans="1:13" ht="15" customHeight="1" x14ac:dyDescent="0.2">
      <c r="A51" s="1026" t="s">
        <v>519</v>
      </c>
      <c r="B51" s="1026"/>
      <c r="C51" s="1026"/>
      <c r="D51" s="1026"/>
      <c r="E51" s="1026"/>
      <c r="F51" s="1026"/>
      <c r="G51" s="1026"/>
      <c r="H51" s="1026"/>
      <c r="I51" s="1026"/>
      <c r="J51" s="1026"/>
    </row>
    <row r="52" spans="1:13" ht="44.25" customHeight="1" thickBot="1" x14ac:dyDescent="0.25">
      <c r="A52" s="1027"/>
      <c r="B52" s="1027"/>
      <c r="C52" s="1027"/>
      <c r="D52" s="1027"/>
      <c r="E52" s="1027"/>
      <c r="F52" s="1027"/>
      <c r="G52" s="1027"/>
      <c r="H52" s="1027"/>
      <c r="I52" s="1027"/>
      <c r="J52" s="1027"/>
    </row>
    <row r="53" spans="1:13" s="1" customFormat="1" ht="4.5" customHeight="1" thickBot="1" x14ac:dyDescent="0.25">
      <c r="A53" s="1031"/>
      <c r="B53" s="1031"/>
      <c r="C53" s="1031"/>
      <c r="D53" s="1031"/>
      <c r="E53" s="1031"/>
      <c r="F53" s="1031"/>
      <c r="G53" s="1031"/>
      <c r="H53" s="1031"/>
      <c r="I53" s="1031"/>
      <c r="J53" s="1031"/>
      <c r="K53" s="66"/>
      <c r="L53" s="66"/>
      <c r="M53" s="66"/>
    </row>
    <row r="54" spans="1:13" ht="14.25" customHeight="1" x14ac:dyDescent="0.2">
      <c r="A54" s="1028" t="s">
        <v>514</v>
      </c>
      <c r="B54" s="1028"/>
      <c r="C54" s="1028"/>
      <c r="D54" s="1028"/>
      <c r="E54" s="1028"/>
      <c r="F54" s="1028"/>
      <c r="G54" s="1028"/>
      <c r="H54" s="1028"/>
      <c r="I54" s="1028"/>
      <c r="J54" s="1028"/>
    </row>
    <row r="55" spans="1:13" s="80" customFormat="1" ht="21" customHeight="1" x14ac:dyDescent="0.25">
      <c r="A55" s="1030" t="s">
        <v>380</v>
      </c>
      <c r="B55" s="1030"/>
      <c r="C55" s="1030"/>
      <c r="D55" s="1030"/>
      <c r="E55" s="1030"/>
      <c r="F55" s="1030"/>
      <c r="G55" s="1030"/>
      <c r="H55" s="1030"/>
      <c r="I55" s="1030"/>
      <c r="J55" s="1030"/>
      <c r="K55" s="528"/>
      <c r="L55" s="528"/>
      <c r="M55" s="528"/>
    </row>
    <row r="56" spans="1:13" s="116" customFormat="1" ht="15" customHeight="1" x14ac:dyDescent="0.2">
      <c r="A56" s="227"/>
      <c r="B56" s="227"/>
      <c r="C56" s="227"/>
      <c r="D56" s="227"/>
      <c r="E56" s="227"/>
      <c r="F56" s="227"/>
      <c r="G56" s="227"/>
      <c r="H56" s="227"/>
      <c r="I56" s="227"/>
      <c r="J56" s="227"/>
      <c r="K56" s="228"/>
    </row>
    <row r="57" spans="1:13" s="63" customFormat="1" ht="15" customHeight="1" x14ac:dyDescent="0.25">
      <c r="A57" s="1026" t="s">
        <v>169</v>
      </c>
      <c r="B57" s="1026"/>
      <c r="C57" s="1026"/>
      <c r="D57" s="1026"/>
      <c r="E57" s="1026"/>
      <c r="F57" s="1026"/>
      <c r="G57" s="1026"/>
      <c r="H57" s="1026"/>
      <c r="I57" s="1026"/>
      <c r="J57" s="1026"/>
    </row>
    <row r="58" spans="1:13" s="12" customFormat="1" ht="60" customHeight="1" x14ac:dyDescent="0.2">
      <c r="A58" s="1027"/>
      <c r="B58" s="1027"/>
      <c r="C58" s="1027"/>
      <c r="D58" s="1027"/>
      <c r="E58" s="1027"/>
      <c r="F58" s="1027"/>
      <c r="G58" s="1027"/>
      <c r="H58" s="1027"/>
      <c r="I58" s="1027"/>
      <c r="J58" s="1027"/>
    </row>
    <row r="59" spans="1:13" s="63" customFormat="1" ht="15" customHeight="1" x14ac:dyDescent="0.25">
      <c r="A59" s="1026" t="s">
        <v>170</v>
      </c>
      <c r="B59" s="1026"/>
      <c r="C59" s="1026"/>
      <c r="D59" s="1026"/>
      <c r="E59" s="1026"/>
      <c r="F59" s="1026"/>
      <c r="G59" s="1026"/>
      <c r="H59" s="1026"/>
      <c r="I59" s="1026"/>
      <c r="J59" s="1026"/>
    </row>
    <row r="60" spans="1:13" s="12" customFormat="1" ht="45" customHeight="1" x14ac:dyDescent="0.2">
      <c r="A60" s="1027"/>
      <c r="B60" s="1027"/>
      <c r="C60" s="1027"/>
      <c r="D60" s="1027"/>
      <c r="E60" s="1027"/>
      <c r="F60" s="1027"/>
      <c r="G60" s="1027"/>
      <c r="H60" s="1027"/>
      <c r="I60" s="1027"/>
      <c r="J60" s="1027"/>
    </row>
    <row r="61" spans="1:13" s="63" customFormat="1" ht="15" customHeight="1" x14ac:dyDescent="0.25">
      <c r="A61" s="1029" t="s">
        <v>248</v>
      </c>
      <c r="B61" s="1026"/>
      <c r="C61" s="1026"/>
      <c r="D61" s="1026"/>
      <c r="E61" s="1026"/>
      <c r="F61" s="1026"/>
      <c r="G61" s="1026"/>
      <c r="H61" s="1026"/>
      <c r="I61" s="1026"/>
      <c r="J61" s="1026"/>
    </row>
    <row r="62" spans="1:13" s="12" customFormat="1" ht="60" customHeight="1" x14ac:dyDescent="0.2">
      <c r="A62" s="1027"/>
      <c r="B62" s="1027"/>
      <c r="C62" s="1027"/>
      <c r="D62" s="1027"/>
      <c r="E62" s="1027"/>
      <c r="F62" s="1027"/>
      <c r="G62" s="1027"/>
      <c r="H62" s="1027"/>
      <c r="I62" s="1027"/>
      <c r="J62" s="1027"/>
    </row>
    <row r="63" spans="1:13" s="20" customFormat="1" ht="30" customHeight="1" x14ac:dyDescent="0.25">
      <c r="A63" s="829" t="s">
        <v>171</v>
      </c>
      <c r="B63" s="829"/>
      <c r="C63" s="829"/>
      <c r="D63" s="829"/>
      <c r="E63" s="829"/>
      <c r="F63" s="829"/>
      <c r="G63" s="829"/>
      <c r="H63" s="829"/>
      <c r="I63" s="829"/>
      <c r="J63" s="829"/>
      <c r="K63" s="65"/>
    </row>
    <row r="64" spans="1:13" s="63" customFormat="1" ht="15" customHeight="1" x14ac:dyDescent="0.25">
      <c r="A64" s="1029" t="s">
        <v>249</v>
      </c>
      <c r="B64" s="1026"/>
      <c r="C64" s="1026"/>
      <c r="D64" s="1026"/>
      <c r="E64" s="1026"/>
      <c r="F64" s="1026"/>
      <c r="G64" s="1026"/>
      <c r="H64" s="1026"/>
      <c r="I64" s="1026"/>
      <c r="J64" s="1026"/>
    </row>
    <row r="65" spans="1:10" s="12" customFormat="1" ht="60" customHeight="1" x14ac:dyDescent="0.2">
      <c r="A65" s="1027"/>
      <c r="B65" s="1027"/>
      <c r="C65" s="1027"/>
      <c r="D65" s="1027"/>
      <c r="E65" s="1027"/>
      <c r="F65" s="1027"/>
      <c r="G65" s="1027"/>
      <c r="H65" s="1027"/>
      <c r="I65" s="1027"/>
      <c r="J65" s="1027"/>
    </row>
    <row r="66" spans="1:10" s="12" customFormat="1" ht="15" customHeight="1" x14ac:dyDescent="0.2">
      <c r="A66" s="1026" t="s">
        <v>518</v>
      </c>
      <c r="B66" s="1026"/>
      <c r="C66" s="1026"/>
      <c r="D66" s="1026"/>
      <c r="E66" s="1026"/>
      <c r="F66" s="1026"/>
      <c r="G66" s="1026"/>
      <c r="H66" s="1026"/>
      <c r="I66" s="1026"/>
      <c r="J66" s="1026"/>
    </row>
    <row r="67" spans="1:10" s="12" customFormat="1" ht="60" customHeight="1" x14ac:dyDescent="0.2">
      <c r="A67" s="1027"/>
      <c r="B67" s="1027"/>
      <c r="C67" s="1027"/>
      <c r="D67" s="1027"/>
      <c r="E67" s="1027"/>
      <c r="F67" s="1027"/>
      <c r="G67" s="1027"/>
      <c r="H67" s="1027"/>
      <c r="I67" s="1027"/>
      <c r="J67" s="1027"/>
    </row>
    <row r="68" spans="1:10" ht="15" customHeight="1" x14ac:dyDescent="0.2">
      <c r="A68" s="1026" t="s">
        <v>519</v>
      </c>
      <c r="B68" s="1026"/>
      <c r="C68" s="1026"/>
      <c r="D68" s="1026"/>
      <c r="E68" s="1026"/>
      <c r="F68" s="1026"/>
      <c r="G68" s="1026"/>
      <c r="H68" s="1026"/>
      <c r="I68" s="1026"/>
      <c r="J68" s="1026"/>
    </row>
    <row r="69" spans="1:10" ht="53.25" customHeight="1" x14ac:dyDescent="0.2">
      <c r="A69" s="1027"/>
      <c r="B69" s="1027"/>
      <c r="C69" s="1027"/>
      <c r="D69" s="1027"/>
      <c r="E69" s="1027"/>
      <c r="F69" s="1027"/>
      <c r="G69" s="1027"/>
      <c r="H69" s="1027"/>
      <c r="I69" s="1027"/>
      <c r="J69" s="1027"/>
    </row>
    <row r="70" spans="1:10" ht="15" customHeight="1" x14ac:dyDescent="0.2">
      <c r="B70" s="32"/>
      <c r="C70" s="32"/>
      <c r="D70" s="32"/>
      <c r="E70" s="32"/>
      <c r="J70" s="58"/>
    </row>
    <row r="71" spans="1:10" ht="15" customHeight="1" x14ac:dyDescent="0.2">
      <c r="B71" s="32"/>
      <c r="C71" s="32"/>
      <c r="D71" s="32"/>
      <c r="E71" s="32"/>
      <c r="J71" s="58"/>
    </row>
    <row r="72" spans="1:10" ht="15" customHeight="1" x14ac:dyDescent="0.2">
      <c r="B72" s="32"/>
      <c r="C72" s="32"/>
      <c r="D72" s="32"/>
      <c r="E72" s="32"/>
    </row>
    <row r="73" spans="1:10" ht="15" customHeight="1" x14ac:dyDescent="0.2">
      <c r="B73" s="32"/>
      <c r="C73" s="32"/>
      <c r="D73" s="32"/>
      <c r="E73" s="32"/>
    </row>
    <row r="74" spans="1:10" ht="15" customHeight="1" x14ac:dyDescent="0.2">
      <c r="B74" s="32"/>
      <c r="C74" s="32"/>
      <c r="D74" s="32"/>
      <c r="E74" s="32"/>
    </row>
    <row r="75" spans="1:10" ht="15" customHeight="1" x14ac:dyDescent="0.2">
      <c r="B75" s="32"/>
      <c r="C75" s="32"/>
      <c r="D75" s="32"/>
      <c r="E75" s="32"/>
    </row>
    <row r="76" spans="1:10" ht="15" customHeight="1" x14ac:dyDescent="0.2">
      <c r="B76" s="32"/>
      <c r="C76" s="32"/>
      <c r="D76" s="32"/>
      <c r="E76" s="32"/>
    </row>
    <row r="77" spans="1:10" ht="15" customHeight="1" x14ac:dyDescent="0.2">
      <c r="B77" s="32"/>
      <c r="C77" s="32"/>
      <c r="D77" s="32"/>
      <c r="E77" s="32"/>
    </row>
    <row r="78" spans="1:10" ht="15" customHeight="1" x14ac:dyDescent="0.2">
      <c r="B78" s="32"/>
      <c r="C78" s="32"/>
      <c r="D78" s="32"/>
      <c r="E78" s="32"/>
    </row>
    <row r="79" spans="1:10" ht="15" customHeight="1" x14ac:dyDescent="0.2">
      <c r="B79" s="32"/>
      <c r="C79" s="32"/>
      <c r="D79" s="32"/>
      <c r="E79" s="32"/>
    </row>
    <row r="80" spans="1:10" ht="15" customHeight="1" x14ac:dyDescent="0.2">
      <c r="B80" s="32"/>
      <c r="C80" s="32"/>
      <c r="D80" s="32"/>
      <c r="E80" s="32"/>
    </row>
    <row r="81" spans="2:5" ht="15" customHeight="1" x14ac:dyDescent="0.2">
      <c r="B81" s="32"/>
      <c r="C81" s="32"/>
      <c r="D81" s="32"/>
      <c r="E81" s="32"/>
    </row>
    <row r="82" spans="2:5" ht="15" customHeight="1" x14ac:dyDescent="0.2">
      <c r="B82" s="32"/>
      <c r="C82" s="32"/>
      <c r="D82" s="32"/>
      <c r="E82" s="32"/>
    </row>
    <row r="83" spans="2:5" ht="15" customHeight="1" x14ac:dyDescent="0.2">
      <c r="B83" s="32"/>
      <c r="C83" s="32"/>
      <c r="D83" s="32"/>
      <c r="E83" s="32"/>
    </row>
    <row r="84" spans="2:5" ht="15" customHeight="1" x14ac:dyDescent="0.2">
      <c r="B84" s="32"/>
      <c r="C84" s="32"/>
      <c r="D84" s="32"/>
      <c r="E84" s="32"/>
    </row>
    <row r="85" spans="2:5" ht="15" customHeight="1" x14ac:dyDescent="0.2">
      <c r="B85" s="32"/>
      <c r="C85" s="32"/>
      <c r="D85" s="32"/>
      <c r="E85" s="32"/>
    </row>
    <row r="86" spans="2:5" ht="15" customHeight="1" x14ac:dyDescent="0.2">
      <c r="B86" s="32"/>
      <c r="C86" s="32"/>
      <c r="D86" s="32"/>
      <c r="E86" s="32"/>
    </row>
    <row r="87" spans="2:5" ht="15" customHeight="1" x14ac:dyDescent="0.2">
      <c r="B87" s="32"/>
      <c r="C87" s="32"/>
      <c r="D87" s="32"/>
      <c r="E87" s="32"/>
    </row>
    <row r="88" spans="2:5" ht="15" customHeight="1" x14ac:dyDescent="0.2">
      <c r="B88" s="32"/>
      <c r="C88" s="32"/>
      <c r="D88" s="32"/>
      <c r="E88" s="32"/>
    </row>
    <row r="89" spans="2:5" ht="15" customHeight="1" x14ac:dyDescent="0.2">
      <c r="B89" s="32"/>
      <c r="C89" s="32"/>
      <c r="D89" s="32"/>
      <c r="E89" s="32"/>
    </row>
    <row r="90" spans="2:5" ht="15" customHeight="1" x14ac:dyDescent="0.2">
      <c r="B90" s="32"/>
      <c r="C90" s="32"/>
      <c r="D90" s="32"/>
      <c r="E90" s="32"/>
    </row>
    <row r="91" spans="2:5" ht="15" customHeight="1" x14ac:dyDescent="0.2">
      <c r="B91" s="32"/>
      <c r="C91" s="32"/>
      <c r="D91" s="32"/>
      <c r="E91" s="32"/>
    </row>
  </sheetData>
  <mergeCells count="65">
    <mergeCell ref="A66:J66"/>
    <mergeCell ref="A67:J67"/>
    <mergeCell ref="A68:J68"/>
    <mergeCell ref="A69:J69"/>
    <mergeCell ref="A61:J61"/>
    <mergeCell ref="A62:J62"/>
    <mergeCell ref="A63:J63"/>
    <mergeCell ref="A64:J64"/>
    <mergeCell ref="A65:J65"/>
    <mergeCell ref="A55:J55"/>
    <mergeCell ref="A57:J57"/>
    <mergeCell ref="A58:J58"/>
    <mergeCell ref="A59:J59"/>
    <mergeCell ref="A60:J60"/>
    <mergeCell ref="A50:J50"/>
    <mergeCell ref="A51:J51"/>
    <mergeCell ref="A52:J52"/>
    <mergeCell ref="A53:J53"/>
    <mergeCell ref="A54:J54"/>
    <mergeCell ref="A45:J45"/>
    <mergeCell ref="A46:J46"/>
    <mergeCell ref="A47:J47"/>
    <mergeCell ref="A48:J48"/>
    <mergeCell ref="A49:J49"/>
    <mergeCell ref="A40:J40"/>
    <mergeCell ref="A41:J41"/>
    <mergeCell ref="A42:J42"/>
    <mergeCell ref="A43:J43"/>
    <mergeCell ref="A44:J44"/>
    <mergeCell ref="A34:J34"/>
    <mergeCell ref="A35:J35"/>
    <mergeCell ref="A36:J36"/>
    <mergeCell ref="A37:J37"/>
    <mergeCell ref="A38:J38"/>
    <mergeCell ref="A33:J33"/>
    <mergeCell ref="A19:J19"/>
    <mergeCell ref="A27:J27"/>
    <mergeCell ref="A28:J28"/>
    <mergeCell ref="A29:J29"/>
    <mergeCell ref="A30:J30"/>
    <mergeCell ref="A31:J31"/>
    <mergeCell ref="A32:J32"/>
    <mergeCell ref="A20:J20"/>
    <mergeCell ref="A21:J21"/>
    <mergeCell ref="A23:J23"/>
    <mergeCell ref="A24:J24"/>
    <mergeCell ref="A25:J25"/>
    <mergeCell ref="A26:J26"/>
    <mergeCell ref="A18:J18"/>
    <mergeCell ref="A3:J3"/>
    <mergeCell ref="A9:J9"/>
    <mergeCell ref="A10:J10"/>
    <mergeCell ref="A11:J11"/>
    <mergeCell ref="A12:J12"/>
    <mergeCell ref="A13:J13"/>
    <mergeCell ref="A14:J14"/>
    <mergeCell ref="A17:J17"/>
    <mergeCell ref="A4:J4"/>
    <mergeCell ref="A15:J15"/>
    <mergeCell ref="A16:J16"/>
    <mergeCell ref="A1:J1"/>
    <mergeCell ref="A2:J2"/>
    <mergeCell ref="A6:J6"/>
    <mergeCell ref="A7:J7"/>
    <mergeCell ref="A8:J8"/>
  </mergeCells>
  <printOptions gridLines="1"/>
  <pageMargins left="0.39370078740157483" right="0.78740157480314965" top="0.98425196850393704" bottom="0.59055118110236227" header="0.39370078740157483" footer="0.51181102362204722"/>
  <pageSetup scale="90" orientation="landscape" r:id="rId1"/>
  <headerFooter alignWithMargins="0">
    <oddHeader>&amp;C&amp;"Calibri,Gras"&amp;9MUSICACTION
DÉMARCHAGE&amp;R&amp;"Calibri,Gras"&amp;9&amp;P de &amp;N</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49454-F8CD-4B9F-836F-C362F71E61A7}">
  <sheetPr>
    <tabColor theme="5" tint="0.59999389629810485"/>
  </sheetPr>
  <dimension ref="A1:O100"/>
  <sheetViews>
    <sheetView zoomScaleNormal="100" workbookViewId="0">
      <selection activeCell="A4" sqref="A4:J4"/>
    </sheetView>
  </sheetViews>
  <sheetFormatPr baseColWidth="10" defaultColWidth="11.42578125" defaultRowHeight="15" customHeight="1" x14ac:dyDescent="0.2"/>
  <cols>
    <col min="1" max="1" width="3.85546875" style="98" customWidth="1"/>
    <col min="2" max="2" width="10.140625" style="14" customWidth="1"/>
    <col min="3" max="3" width="15.140625" style="14" customWidth="1"/>
    <col min="4" max="4" width="7.140625" style="14" customWidth="1"/>
    <col min="5" max="5" width="11.140625" style="14" customWidth="1"/>
    <col min="6" max="6" width="14.140625" style="14" customWidth="1"/>
    <col min="7" max="7" width="12.85546875" style="14" customWidth="1"/>
    <col min="8" max="9" width="11.42578125" style="14" customWidth="1"/>
    <col min="10" max="10" width="37" style="14" customWidth="1"/>
    <col min="11" max="256" width="11.42578125" style="14"/>
    <col min="257" max="257" width="3.85546875" style="14" customWidth="1"/>
    <col min="258" max="258" width="10.140625" style="14" customWidth="1"/>
    <col min="259" max="259" width="15.140625" style="14" customWidth="1"/>
    <col min="260" max="260" width="7.140625" style="14" customWidth="1"/>
    <col min="261" max="261" width="11.140625" style="14" customWidth="1"/>
    <col min="262" max="262" width="14.140625" style="14" customWidth="1"/>
    <col min="263" max="263" width="12.85546875" style="14" customWidth="1"/>
    <col min="264" max="265" width="11.42578125" style="14"/>
    <col min="266" max="266" width="37" style="14" customWidth="1"/>
    <col min="267" max="512" width="11.42578125" style="14"/>
    <col min="513" max="513" width="3.85546875" style="14" customWidth="1"/>
    <col min="514" max="514" width="10.140625" style="14" customWidth="1"/>
    <col min="515" max="515" width="15.140625" style="14" customWidth="1"/>
    <col min="516" max="516" width="7.140625" style="14" customWidth="1"/>
    <col min="517" max="517" width="11.140625" style="14" customWidth="1"/>
    <col min="518" max="518" width="14.140625" style="14" customWidth="1"/>
    <col min="519" max="519" width="12.85546875" style="14" customWidth="1"/>
    <col min="520" max="521" width="11.42578125" style="14"/>
    <col min="522" max="522" width="37" style="14" customWidth="1"/>
    <col min="523" max="768" width="11.42578125" style="14"/>
    <col min="769" max="769" width="3.85546875" style="14" customWidth="1"/>
    <col min="770" max="770" width="10.140625" style="14" customWidth="1"/>
    <col min="771" max="771" width="15.140625" style="14" customWidth="1"/>
    <col min="772" max="772" width="7.140625" style="14" customWidth="1"/>
    <col min="773" max="773" width="11.140625" style="14" customWidth="1"/>
    <col min="774" max="774" width="14.140625" style="14" customWidth="1"/>
    <col min="775" max="775" width="12.85546875" style="14" customWidth="1"/>
    <col min="776" max="777" width="11.42578125" style="14"/>
    <col min="778" max="778" width="37" style="14" customWidth="1"/>
    <col min="779" max="1024" width="11.42578125" style="14"/>
    <col min="1025" max="1025" width="3.85546875" style="14" customWidth="1"/>
    <col min="1026" max="1026" width="10.140625" style="14" customWidth="1"/>
    <col min="1027" max="1027" width="15.140625" style="14" customWidth="1"/>
    <col min="1028" max="1028" width="7.140625" style="14" customWidth="1"/>
    <col min="1029" max="1029" width="11.140625" style="14" customWidth="1"/>
    <col min="1030" max="1030" width="14.140625" style="14" customWidth="1"/>
    <col min="1031" max="1031" width="12.85546875" style="14" customWidth="1"/>
    <col min="1032" max="1033" width="11.42578125" style="14"/>
    <col min="1034" max="1034" width="37" style="14" customWidth="1"/>
    <col min="1035" max="1280" width="11.42578125" style="14"/>
    <col min="1281" max="1281" width="3.85546875" style="14" customWidth="1"/>
    <col min="1282" max="1282" width="10.140625" style="14" customWidth="1"/>
    <col min="1283" max="1283" width="15.140625" style="14" customWidth="1"/>
    <col min="1284" max="1284" width="7.140625" style="14" customWidth="1"/>
    <col min="1285" max="1285" width="11.140625" style="14" customWidth="1"/>
    <col min="1286" max="1286" width="14.140625" style="14" customWidth="1"/>
    <col min="1287" max="1287" width="12.85546875" style="14" customWidth="1"/>
    <col min="1288" max="1289" width="11.42578125" style="14"/>
    <col min="1290" max="1290" width="37" style="14" customWidth="1"/>
    <col min="1291" max="1536" width="11.42578125" style="14"/>
    <col min="1537" max="1537" width="3.85546875" style="14" customWidth="1"/>
    <col min="1538" max="1538" width="10.140625" style="14" customWidth="1"/>
    <col min="1539" max="1539" width="15.140625" style="14" customWidth="1"/>
    <col min="1540" max="1540" width="7.140625" style="14" customWidth="1"/>
    <col min="1541" max="1541" width="11.140625" style="14" customWidth="1"/>
    <col min="1542" max="1542" width="14.140625" style="14" customWidth="1"/>
    <col min="1543" max="1543" width="12.85546875" style="14" customWidth="1"/>
    <col min="1544" max="1545" width="11.42578125" style="14"/>
    <col min="1546" max="1546" width="37" style="14" customWidth="1"/>
    <col min="1547" max="1792" width="11.42578125" style="14"/>
    <col min="1793" max="1793" width="3.85546875" style="14" customWidth="1"/>
    <col min="1794" max="1794" width="10.140625" style="14" customWidth="1"/>
    <col min="1795" max="1795" width="15.140625" style="14" customWidth="1"/>
    <col min="1796" max="1796" width="7.140625" style="14" customWidth="1"/>
    <col min="1797" max="1797" width="11.140625" style="14" customWidth="1"/>
    <col min="1798" max="1798" width="14.140625" style="14" customWidth="1"/>
    <col min="1799" max="1799" width="12.85546875" style="14" customWidth="1"/>
    <col min="1800" max="1801" width="11.42578125" style="14"/>
    <col min="1802" max="1802" width="37" style="14" customWidth="1"/>
    <col min="1803" max="2048" width="11.42578125" style="14"/>
    <col min="2049" max="2049" width="3.85546875" style="14" customWidth="1"/>
    <col min="2050" max="2050" width="10.140625" style="14" customWidth="1"/>
    <col min="2051" max="2051" width="15.140625" style="14" customWidth="1"/>
    <col min="2052" max="2052" width="7.140625" style="14" customWidth="1"/>
    <col min="2053" max="2053" width="11.140625" style="14" customWidth="1"/>
    <col min="2054" max="2054" width="14.140625" style="14" customWidth="1"/>
    <col min="2055" max="2055" width="12.85546875" style="14" customWidth="1"/>
    <col min="2056" max="2057" width="11.42578125" style="14"/>
    <col min="2058" max="2058" width="37" style="14" customWidth="1"/>
    <col min="2059" max="2304" width="11.42578125" style="14"/>
    <col min="2305" max="2305" width="3.85546875" style="14" customWidth="1"/>
    <col min="2306" max="2306" width="10.140625" style="14" customWidth="1"/>
    <col min="2307" max="2307" width="15.140625" style="14" customWidth="1"/>
    <col min="2308" max="2308" width="7.140625" style="14" customWidth="1"/>
    <col min="2309" max="2309" width="11.140625" style="14" customWidth="1"/>
    <col min="2310" max="2310" width="14.140625" style="14" customWidth="1"/>
    <col min="2311" max="2311" width="12.85546875" style="14" customWidth="1"/>
    <col min="2312" max="2313" width="11.42578125" style="14"/>
    <col min="2314" max="2314" width="37" style="14" customWidth="1"/>
    <col min="2315" max="2560" width="11.42578125" style="14"/>
    <col min="2561" max="2561" width="3.85546875" style="14" customWidth="1"/>
    <col min="2562" max="2562" width="10.140625" style="14" customWidth="1"/>
    <col min="2563" max="2563" width="15.140625" style="14" customWidth="1"/>
    <col min="2564" max="2564" width="7.140625" style="14" customWidth="1"/>
    <col min="2565" max="2565" width="11.140625" style="14" customWidth="1"/>
    <col min="2566" max="2566" width="14.140625" style="14" customWidth="1"/>
    <col min="2567" max="2567" width="12.85546875" style="14" customWidth="1"/>
    <col min="2568" max="2569" width="11.42578125" style="14"/>
    <col min="2570" max="2570" width="37" style="14" customWidth="1"/>
    <col min="2571" max="2816" width="11.42578125" style="14"/>
    <col min="2817" max="2817" width="3.85546875" style="14" customWidth="1"/>
    <col min="2818" max="2818" width="10.140625" style="14" customWidth="1"/>
    <col min="2819" max="2819" width="15.140625" style="14" customWidth="1"/>
    <col min="2820" max="2820" width="7.140625" style="14" customWidth="1"/>
    <col min="2821" max="2821" width="11.140625" style="14" customWidth="1"/>
    <col min="2822" max="2822" width="14.140625" style="14" customWidth="1"/>
    <col min="2823" max="2823" width="12.85546875" style="14" customWidth="1"/>
    <col min="2824" max="2825" width="11.42578125" style="14"/>
    <col min="2826" max="2826" width="37" style="14" customWidth="1"/>
    <col min="2827" max="3072" width="11.42578125" style="14"/>
    <col min="3073" max="3073" width="3.85546875" style="14" customWidth="1"/>
    <col min="3074" max="3074" width="10.140625" style="14" customWidth="1"/>
    <col min="3075" max="3075" width="15.140625" style="14" customWidth="1"/>
    <col min="3076" max="3076" width="7.140625" style="14" customWidth="1"/>
    <col min="3077" max="3077" width="11.140625" style="14" customWidth="1"/>
    <col min="3078" max="3078" width="14.140625" style="14" customWidth="1"/>
    <col min="3079" max="3079" width="12.85546875" style="14" customWidth="1"/>
    <col min="3080" max="3081" width="11.42578125" style="14"/>
    <col min="3082" max="3082" width="37" style="14" customWidth="1"/>
    <col min="3083" max="3328" width="11.42578125" style="14"/>
    <col min="3329" max="3329" width="3.85546875" style="14" customWidth="1"/>
    <col min="3330" max="3330" width="10.140625" style="14" customWidth="1"/>
    <col min="3331" max="3331" width="15.140625" style="14" customWidth="1"/>
    <col min="3332" max="3332" width="7.140625" style="14" customWidth="1"/>
    <col min="3333" max="3333" width="11.140625" style="14" customWidth="1"/>
    <col min="3334" max="3334" width="14.140625" style="14" customWidth="1"/>
    <col min="3335" max="3335" width="12.85546875" style="14" customWidth="1"/>
    <col min="3336" max="3337" width="11.42578125" style="14"/>
    <col min="3338" max="3338" width="37" style="14" customWidth="1"/>
    <col min="3339" max="3584" width="11.42578125" style="14"/>
    <col min="3585" max="3585" width="3.85546875" style="14" customWidth="1"/>
    <col min="3586" max="3586" width="10.140625" style="14" customWidth="1"/>
    <col min="3587" max="3587" width="15.140625" style="14" customWidth="1"/>
    <col min="3588" max="3588" width="7.140625" style="14" customWidth="1"/>
    <col min="3589" max="3589" width="11.140625" style="14" customWidth="1"/>
    <col min="3590" max="3590" width="14.140625" style="14" customWidth="1"/>
    <col min="3591" max="3591" width="12.85546875" style="14" customWidth="1"/>
    <col min="3592" max="3593" width="11.42578125" style="14"/>
    <col min="3594" max="3594" width="37" style="14" customWidth="1"/>
    <col min="3595" max="3840" width="11.42578125" style="14"/>
    <col min="3841" max="3841" width="3.85546875" style="14" customWidth="1"/>
    <col min="3842" max="3842" width="10.140625" style="14" customWidth="1"/>
    <col min="3843" max="3843" width="15.140625" style="14" customWidth="1"/>
    <col min="3844" max="3844" width="7.140625" style="14" customWidth="1"/>
    <col min="3845" max="3845" width="11.140625" style="14" customWidth="1"/>
    <col min="3846" max="3846" width="14.140625" style="14" customWidth="1"/>
    <col min="3847" max="3847" width="12.85546875" style="14" customWidth="1"/>
    <col min="3848" max="3849" width="11.42578125" style="14"/>
    <col min="3850" max="3850" width="37" style="14" customWidth="1"/>
    <col min="3851" max="4096" width="11.42578125" style="14"/>
    <col min="4097" max="4097" width="3.85546875" style="14" customWidth="1"/>
    <col min="4098" max="4098" width="10.140625" style="14" customWidth="1"/>
    <col min="4099" max="4099" width="15.140625" style="14" customWidth="1"/>
    <col min="4100" max="4100" width="7.140625" style="14" customWidth="1"/>
    <col min="4101" max="4101" width="11.140625" style="14" customWidth="1"/>
    <col min="4102" max="4102" width="14.140625" style="14" customWidth="1"/>
    <col min="4103" max="4103" width="12.85546875" style="14" customWidth="1"/>
    <col min="4104" max="4105" width="11.42578125" style="14"/>
    <col min="4106" max="4106" width="37" style="14" customWidth="1"/>
    <col min="4107" max="4352" width="11.42578125" style="14"/>
    <col min="4353" max="4353" width="3.85546875" style="14" customWidth="1"/>
    <col min="4354" max="4354" width="10.140625" style="14" customWidth="1"/>
    <col min="4355" max="4355" width="15.140625" style="14" customWidth="1"/>
    <col min="4356" max="4356" width="7.140625" style="14" customWidth="1"/>
    <col min="4357" max="4357" width="11.140625" style="14" customWidth="1"/>
    <col min="4358" max="4358" width="14.140625" style="14" customWidth="1"/>
    <col min="4359" max="4359" width="12.85546875" style="14" customWidth="1"/>
    <col min="4360" max="4361" width="11.42578125" style="14"/>
    <col min="4362" max="4362" width="37" style="14" customWidth="1"/>
    <col min="4363" max="4608" width="11.42578125" style="14"/>
    <col min="4609" max="4609" width="3.85546875" style="14" customWidth="1"/>
    <col min="4610" max="4610" width="10.140625" style="14" customWidth="1"/>
    <col min="4611" max="4611" width="15.140625" style="14" customWidth="1"/>
    <col min="4612" max="4612" width="7.140625" style="14" customWidth="1"/>
    <col min="4613" max="4613" width="11.140625" style="14" customWidth="1"/>
    <col min="4614" max="4614" width="14.140625" style="14" customWidth="1"/>
    <col min="4615" max="4615" width="12.85546875" style="14" customWidth="1"/>
    <col min="4616" max="4617" width="11.42578125" style="14"/>
    <col min="4618" max="4618" width="37" style="14" customWidth="1"/>
    <col min="4619" max="4864" width="11.42578125" style="14"/>
    <col min="4865" max="4865" width="3.85546875" style="14" customWidth="1"/>
    <col min="4866" max="4866" width="10.140625" style="14" customWidth="1"/>
    <col min="4867" max="4867" width="15.140625" style="14" customWidth="1"/>
    <col min="4868" max="4868" width="7.140625" style="14" customWidth="1"/>
    <col min="4869" max="4869" width="11.140625" style="14" customWidth="1"/>
    <col min="4870" max="4870" width="14.140625" style="14" customWidth="1"/>
    <col min="4871" max="4871" width="12.85546875" style="14" customWidth="1"/>
    <col min="4872" max="4873" width="11.42578125" style="14"/>
    <col min="4874" max="4874" width="37" style="14" customWidth="1"/>
    <col min="4875" max="5120" width="11.42578125" style="14"/>
    <col min="5121" max="5121" width="3.85546875" style="14" customWidth="1"/>
    <col min="5122" max="5122" width="10.140625" style="14" customWidth="1"/>
    <col min="5123" max="5123" width="15.140625" style="14" customWidth="1"/>
    <col min="5124" max="5124" width="7.140625" style="14" customWidth="1"/>
    <col min="5125" max="5125" width="11.140625" style="14" customWidth="1"/>
    <col min="5126" max="5126" width="14.140625" style="14" customWidth="1"/>
    <col min="5127" max="5127" width="12.85546875" style="14" customWidth="1"/>
    <col min="5128" max="5129" width="11.42578125" style="14"/>
    <col min="5130" max="5130" width="37" style="14" customWidth="1"/>
    <col min="5131" max="5376" width="11.42578125" style="14"/>
    <col min="5377" max="5377" width="3.85546875" style="14" customWidth="1"/>
    <col min="5378" max="5378" width="10.140625" style="14" customWidth="1"/>
    <col min="5379" max="5379" width="15.140625" style="14" customWidth="1"/>
    <col min="5380" max="5380" width="7.140625" style="14" customWidth="1"/>
    <col min="5381" max="5381" width="11.140625" style="14" customWidth="1"/>
    <col min="5382" max="5382" width="14.140625" style="14" customWidth="1"/>
    <col min="5383" max="5383" width="12.85546875" style="14" customWidth="1"/>
    <col min="5384" max="5385" width="11.42578125" style="14"/>
    <col min="5386" max="5386" width="37" style="14" customWidth="1"/>
    <col min="5387" max="5632" width="11.42578125" style="14"/>
    <col min="5633" max="5633" width="3.85546875" style="14" customWidth="1"/>
    <col min="5634" max="5634" width="10.140625" style="14" customWidth="1"/>
    <col min="5635" max="5635" width="15.140625" style="14" customWidth="1"/>
    <col min="5636" max="5636" width="7.140625" style="14" customWidth="1"/>
    <col min="5637" max="5637" width="11.140625" style="14" customWidth="1"/>
    <col min="5638" max="5638" width="14.140625" style="14" customWidth="1"/>
    <col min="5639" max="5639" width="12.85546875" style="14" customWidth="1"/>
    <col min="5640" max="5641" width="11.42578125" style="14"/>
    <col min="5642" max="5642" width="37" style="14" customWidth="1"/>
    <col min="5643" max="5888" width="11.42578125" style="14"/>
    <col min="5889" max="5889" width="3.85546875" style="14" customWidth="1"/>
    <col min="5890" max="5890" width="10.140625" style="14" customWidth="1"/>
    <col min="5891" max="5891" width="15.140625" style="14" customWidth="1"/>
    <col min="5892" max="5892" width="7.140625" style="14" customWidth="1"/>
    <col min="5893" max="5893" width="11.140625" style="14" customWidth="1"/>
    <col min="5894" max="5894" width="14.140625" style="14" customWidth="1"/>
    <col min="5895" max="5895" width="12.85546875" style="14" customWidth="1"/>
    <col min="5896" max="5897" width="11.42578125" style="14"/>
    <col min="5898" max="5898" width="37" style="14" customWidth="1"/>
    <col min="5899" max="6144" width="11.42578125" style="14"/>
    <col min="6145" max="6145" width="3.85546875" style="14" customWidth="1"/>
    <col min="6146" max="6146" width="10.140625" style="14" customWidth="1"/>
    <col min="6147" max="6147" width="15.140625" style="14" customWidth="1"/>
    <col min="6148" max="6148" width="7.140625" style="14" customWidth="1"/>
    <col min="6149" max="6149" width="11.140625" style="14" customWidth="1"/>
    <col min="6150" max="6150" width="14.140625" style="14" customWidth="1"/>
    <col min="6151" max="6151" width="12.85546875" style="14" customWidth="1"/>
    <col min="6152" max="6153" width="11.42578125" style="14"/>
    <col min="6154" max="6154" width="37" style="14" customWidth="1"/>
    <col min="6155" max="6400" width="11.42578125" style="14"/>
    <col min="6401" max="6401" width="3.85546875" style="14" customWidth="1"/>
    <col min="6402" max="6402" width="10.140625" style="14" customWidth="1"/>
    <col min="6403" max="6403" width="15.140625" style="14" customWidth="1"/>
    <col min="6404" max="6404" width="7.140625" style="14" customWidth="1"/>
    <col min="6405" max="6405" width="11.140625" style="14" customWidth="1"/>
    <col min="6406" max="6406" width="14.140625" style="14" customWidth="1"/>
    <col min="6407" max="6407" width="12.85546875" style="14" customWidth="1"/>
    <col min="6408" max="6409" width="11.42578125" style="14"/>
    <col min="6410" max="6410" width="37" style="14" customWidth="1"/>
    <col min="6411" max="6656" width="11.42578125" style="14"/>
    <col min="6657" max="6657" width="3.85546875" style="14" customWidth="1"/>
    <col min="6658" max="6658" width="10.140625" style="14" customWidth="1"/>
    <col min="6659" max="6659" width="15.140625" style="14" customWidth="1"/>
    <col min="6660" max="6660" width="7.140625" style="14" customWidth="1"/>
    <col min="6661" max="6661" width="11.140625" style="14" customWidth="1"/>
    <col min="6662" max="6662" width="14.140625" style="14" customWidth="1"/>
    <col min="6663" max="6663" width="12.85546875" style="14" customWidth="1"/>
    <col min="6664" max="6665" width="11.42578125" style="14"/>
    <col min="6666" max="6666" width="37" style="14" customWidth="1"/>
    <col min="6667" max="6912" width="11.42578125" style="14"/>
    <col min="6913" max="6913" width="3.85546875" style="14" customWidth="1"/>
    <col min="6914" max="6914" width="10.140625" style="14" customWidth="1"/>
    <col min="6915" max="6915" width="15.140625" style="14" customWidth="1"/>
    <col min="6916" max="6916" width="7.140625" style="14" customWidth="1"/>
    <col min="6917" max="6917" width="11.140625" style="14" customWidth="1"/>
    <col min="6918" max="6918" width="14.140625" style="14" customWidth="1"/>
    <col min="6919" max="6919" width="12.85546875" style="14" customWidth="1"/>
    <col min="6920" max="6921" width="11.42578125" style="14"/>
    <col min="6922" max="6922" width="37" style="14" customWidth="1"/>
    <col min="6923" max="7168" width="11.42578125" style="14"/>
    <col min="7169" max="7169" width="3.85546875" style="14" customWidth="1"/>
    <col min="7170" max="7170" width="10.140625" style="14" customWidth="1"/>
    <col min="7171" max="7171" width="15.140625" style="14" customWidth="1"/>
    <col min="7172" max="7172" width="7.140625" style="14" customWidth="1"/>
    <col min="7173" max="7173" width="11.140625" style="14" customWidth="1"/>
    <col min="7174" max="7174" width="14.140625" style="14" customWidth="1"/>
    <col min="7175" max="7175" width="12.85546875" style="14" customWidth="1"/>
    <col min="7176" max="7177" width="11.42578125" style="14"/>
    <col min="7178" max="7178" width="37" style="14" customWidth="1"/>
    <col min="7179" max="7424" width="11.42578125" style="14"/>
    <col min="7425" max="7425" width="3.85546875" style="14" customWidth="1"/>
    <col min="7426" max="7426" width="10.140625" style="14" customWidth="1"/>
    <col min="7427" max="7427" width="15.140625" style="14" customWidth="1"/>
    <col min="7428" max="7428" width="7.140625" style="14" customWidth="1"/>
    <col min="7429" max="7429" width="11.140625" style="14" customWidth="1"/>
    <col min="7430" max="7430" width="14.140625" style="14" customWidth="1"/>
    <col min="7431" max="7431" width="12.85546875" style="14" customWidth="1"/>
    <col min="7432" max="7433" width="11.42578125" style="14"/>
    <col min="7434" max="7434" width="37" style="14" customWidth="1"/>
    <col min="7435" max="7680" width="11.42578125" style="14"/>
    <col min="7681" max="7681" width="3.85546875" style="14" customWidth="1"/>
    <col min="7682" max="7682" width="10.140625" style="14" customWidth="1"/>
    <col min="7683" max="7683" width="15.140625" style="14" customWidth="1"/>
    <col min="7684" max="7684" width="7.140625" style="14" customWidth="1"/>
    <col min="7685" max="7685" width="11.140625" style="14" customWidth="1"/>
    <col min="7686" max="7686" width="14.140625" style="14" customWidth="1"/>
    <col min="7687" max="7687" width="12.85546875" style="14" customWidth="1"/>
    <col min="7688" max="7689" width="11.42578125" style="14"/>
    <col min="7690" max="7690" width="37" style="14" customWidth="1"/>
    <col min="7691" max="7936" width="11.42578125" style="14"/>
    <col min="7937" max="7937" width="3.85546875" style="14" customWidth="1"/>
    <col min="7938" max="7938" width="10.140625" style="14" customWidth="1"/>
    <col min="7939" max="7939" width="15.140625" style="14" customWidth="1"/>
    <col min="7940" max="7940" width="7.140625" style="14" customWidth="1"/>
    <col min="7941" max="7941" width="11.140625" style="14" customWidth="1"/>
    <col min="7942" max="7942" width="14.140625" style="14" customWidth="1"/>
    <col min="7943" max="7943" width="12.85546875" style="14" customWidth="1"/>
    <col min="7944" max="7945" width="11.42578125" style="14"/>
    <col min="7946" max="7946" width="37" style="14" customWidth="1"/>
    <col min="7947" max="8192" width="11.42578125" style="14"/>
    <col min="8193" max="8193" width="3.85546875" style="14" customWidth="1"/>
    <col min="8194" max="8194" width="10.140625" style="14" customWidth="1"/>
    <col min="8195" max="8195" width="15.140625" style="14" customWidth="1"/>
    <col min="8196" max="8196" width="7.140625" style="14" customWidth="1"/>
    <col min="8197" max="8197" width="11.140625" style="14" customWidth="1"/>
    <col min="8198" max="8198" width="14.140625" style="14" customWidth="1"/>
    <col min="8199" max="8199" width="12.85546875" style="14" customWidth="1"/>
    <col min="8200" max="8201" width="11.42578125" style="14"/>
    <col min="8202" max="8202" width="37" style="14" customWidth="1"/>
    <col min="8203" max="8448" width="11.42578125" style="14"/>
    <col min="8449" max="8449" width="3.85546875" style="14" customWidth="1"/>
    <col min="8450" max="8450" width="10.140625" style="14" customWidth="1"/>
    <col min="8451" max="8451" width="15.140625" style="14" customWidth="1"/>
    <col min="8452" max="8452" width="7.140625" style="14" customWidth="1"/>
    <col min="8453" max="8453" width="11.140625" style="14" customWidth="1"/>
    <col min="8454" max="8454" width="14.140625" style="14" customWidth="1"/>
    <col min="8455" max="8455" width="12.85546875" style="14" customWidth="1"/>
    <col min="8456" max="8457" width="11.42578125" style="14"/>
    <col min="8458" max="8458" width="37" style="14" customWidth="1"/>
    <col min="8459" max="8704" width="11.42578125" style="14"/>
    <col min="8705" max="8705" width="3.85546875" style="14" customWidth="1"/>
    <col min="8706" max="8706" width="10.140625" style="14" customWidth="1"/>
    <col min="8707" max="8707" width="15.140625" style="14" customWidth="1"/>
    <col min="8708" max="8708" width="7.140625" style="14" customWidth="1"/>
    <col min="8709" max="8709" width="11.140625" style="14" customWidth="1"/>
    <col min="8710" max="8710" width="14.140625" style="14" customWidth="1"/>
    <col min="8711" max="8711" width="12.85546875" style="14" customWidth="1"/>
    <col min="8712" max="8713" width="11.42578125" style="14"/>
    <col min="8714" max="8714" width="37" style="14" customWidth="1"/>
    <col min="8715" max="8960" width="11.42578125" style="14"/>
    <col min="8961" max="8961" width="3.85546875" style="14" customWidth="1"/>
    <col min="8962" max="8962" width="10.140625" style="14" customWidth="1"/>
    <col min="8963" max="8963" width="15.140625" style="14" customWidth="1"/>
    <col min="8964" max="8964" width="7.140625" style="14" customWidth="1"/>
    <col min="8965" max="8965" width="11.140625" style="14" customWidth="1"/>
    <col min="8966" max="8966" width="14.140625" style="14" customWidth="1"/>
    <col min="8967" max="8967" width="12.85546875" style="14" customWidth="1"/>
    <col min="8968" max="8969" width="11.42578125" style="14"/>
    <col min="8970" max="8970" width="37" style="14" customWidth="1"/>
    <col min="8971" max="9216" width="11.42578125" style="14"/>
    <col min="9217" max="9217" width="3.85546875" style="14" customWidth="1"/>
    <col min="9218" max="9218" width="10.140625" style="14" customWidth="1"/>
    <col min="9219" max="9219" width="15.140625" style="14" customWidth="1"/>
    <col min="9220" max="9220" width="7.140625" style="14" customWidth="1"/>
    <col min="9221" max="9221" width="11.140625" style="14" customWidth="1"/>
    <col min="9222" max="9222" width="14.140625" style="14" customWidth="1"/>
    <col min="9223" max="9223" width="12.85546875" style="14" customWidth="1"/>
    <col min="9224" max="9225" width="11.42578125" style="14"/>
    <col min="9226" max="9226" width="37" style="14" customWidth="1"/>
    <col min="9227" max="9472" width="11.42578125" style="14"/>
    <col min="9473" max="9473" width="3.85546875" style="14" customWidth="1"/>
    <col min="9474" max="9474" width="10.140625" style="14" customWidth="1"/>
    <col min="9475" max="9475" width="15.140625" style="14" customWidth="1"/>
    <col min="9476" max="9476" width="7.140625" style="14" customWidth="1"/>
    <col min="9477" max="9477" width="11.140625" style="14" customWidth="1"/>
    <col min="9478" max="9478" width="14.140625" style="14" customWidth="1"/>
    <col min="9479" max="9479" width="12.85546875" style="14" customWidth="1"/>
    <col min="9480" max="9481" width="11.42578125" style="14"/>
    <col min="9482" max="9482" width="37" style="14" customWidth="1"/>
    <col min="9483" max="9728" width="11.42578125" style="14"/>
    <col min="9729" max="9729" width="3.85546875" style="14" customWidth="1"/>
    <col min="9730" max="9730" width="10.140625" style="14" customWidth="1"/>
    <col min="9731" max="9731" width="15.140625" style="14" customWidth="1"/>
    <col min="9732" max="9732" width="7.140625" style="14" customWidth="1"/>
    <col min="9733" max="9733" width="11.140625" style="14" customWidth="1"/>
    <col min="9734" max="9734" width="14.140625" style="14" customWidth="1"/>
    <col min="9735" max="9735" width="12.85546875" style="14" customWidth="1"/>
    <col min="9736" max="9737" width="11.42578125" style="14"/>
    <col min="9738" max="9738" width="37" style="14" customWidth="1"/>
    <col min="9739" max="9984" width="11.42578125" style="14"/>
    <col min="9985" max="9985" width="3.85546875" style="14" customWidth="1"/>
    <col min="9986" max="9986" width="10.140625" style="14" customWidth="1"/>
    <col min="9987" max="9987" width="15.140625" style="14" customWidth="1"/>
    <col min="9988" max="9988" width="7.140625" style="14" customWidth="1"/>
    <col min="9989" max="9989" width="11.140625" style="14" customWidth="1"/>
    <col min="9990" max="9990" width="14.140625" style="14" customWidth="1"/>
    <col min="9991" max="9991" width="12.85546875" style="14" customWidth="1"/>
    <col min="9992" max="9993" width="11.42578125" style="14"/>
    <col min="9994" max="9994" width="37" style="14" customWidth="1"/>
    <col min="9995" max="10240" width="11.42578125" style="14"/>
    <col min="10241" max="10241" width="3.85546875" style="14" customWidth="1"/>
    <col min="10242" max="10242" width="10.140625" style="14" customWidth="1"/>
    <col min="10243" max="10243" width="15.140625" style="14" customWidth="1"/>
    <col min="10244" max="10244" width="7.140625" style="14" customWidth="1"/>
    <col min="10245" max="10245" width="11.140625" style="14" customWidth="1"/>
    <col min="10246" max="10246" width="14.140625" style="14" customWidth="1"/>
    <col min="10247" max="10247" width="12.85546875" style="14" customWidth="1"/>
    <col min="10248" max="10249" width="11.42578125" style="14"/>
    <col min="10250" max="10250" width="37" style="14" customWidth="1"/>
    <col min="10251" max="10496" width="11.42578125" style="14"/>
    <col min="10497" max="10497" width="3.85546875" style="14" customWidth="1"/>
    <col min="10498" max="10498" width="10.140625" style="14" customWidth="1"/>
    <col min="10499" max="10499" width="15.140625" style="14" customWidth="1"/>
    <col min="10500" max="10500" width="7.140625" style="14" customWidth="1"/>
    <col min="10501" max="10501" width="11.140625" style="14" customWidth="1"/>
    <col min="10502" max="10502" width="14.140625" style="14" customWidth="1"/>
    <col min="10503" max="10503" width="12.85546875" style="14" customWidth="1"/>
    <col min="10504" max="10505" width="11.42578125" style="14"/>
    <col min="10506" max="10506" width="37" style="14" customWidth="1"/>
    <col min="10507" max="10752" width="11.42578125" style="14"/>
    <col min="10753" max="10753" width="3.85546875" style="14" customWidth="1"/>
    <col min="10754" max="10754" width="10.140625" style="14" customWidth="1"/>
    <col min="10755" max="10755" width="15.140625" style="14" customWidth="1"/>
    <col min="10756" max="10756" width="7.140625" style="14" customWidth="1"/>
    <col min="10757" max="10757" width="11.140625" style="14" customWidth="1"/>
    <col min="10758" max="10758" width="14.140625" style="14" customWidth="1"/>
    <col min="10759" max="10759" width="12.85546875" style="14" customWidth="1"/>
    <col min="10760" max="10761" width="11.42578125" style="14"/>
    <col min="10762" max="10762" width="37" style="14" customWidth="1"/>
    <col min="10763" max="11008" width="11.42578125" style="14"/>
    <col min="11009" max="11009" width="3.85546875" style="14" customWidth="1"/>
    <col min="11010" max="11010" width="10.140625" style="14" customWidth="1"/>
    <col min="11011" max="11011" width="15.140625" style="14" customWidth="1"/>
    <col min="11012" max="11012" width="7.140625" style="14" customWidth="1"/>
    <col min="11013" max="11013" width="11.140625" style="14" customWidth="1"/>
    <col min="11014" max="11014" width="14.140625" style="14" customWidth="1"/>
    <col min="11015" max="11015" width="12.85546875" style="14" customWidth="1"/>
    <col min="11016" max="11017" width="11.42578125" style="14"/>
    <col min="11018" max="11018" width="37" style="14" customWidth="1"/>
    <col min="11019" max="11264" width="11.42578125" style="14"/>
    <col min="11265" max="11265" width="3.85546875" style="14" customWidth="1"/>
    <col min="11266" max="11266" width="10.140625" style="14" customWidth="1"/>
    <col min="11267" max="11267" width="15.140625" style="14" customWidth="1"/>
    <col min="11268" max="11268" width="7.140625" style="14" customWidth="1"/>
    <col min="11269" max="11269" width="11.140625" style="14" customWidth="1"/>
    <col min="11270" max="11270" width="14.140625" style="14" customWidth="1"/>
    <col min="11271" max="11271" width="12.85546875" style="14" customWidth="1"/>
    <col min="11272" max="11273" width="11.42578125" style="14"/>
    <col min="11274" max="11274" width="37" style="14" customWidth="1"/>
    <col min="11275" max="11520" width="11.42578125" style="14"/>
    <col min="11521" max="11521" width="3.85546875" style="14" customWidth="1"/>
    <col min="11522" max="11522" width="10.140625" style="14" customWidth="1"/>
    <col min="11523" max="11523" width="15.140625" style="14" customWidth="1"/>
    <col min="11524" max="11524" width="7.140625" style="14" customWidth="1"/>
    <col min="11525" max="11525" width="11.140625" style="14" customWidth="1"/>
    <col min="11526" max="11526" width="14.140625" style="14" customWidth="1"/>
    <col min="11527" max="11527" width="12.85546875" style="14" customWidth="1"/>
    <col min="11528" max="11529" width="11.42578125" style="14"/>
    <col min="11530" max="11530" width="37" style="14" customWidth="1"/>
    <col min="11531" max="11776" width="11.42578125" style="14"/>
    <col min="11777" max="11777" width="3.85546875" style="14" customWidth="1"/>
    <col min="11778" max="11778" width="10.140625" style="14" customWidth="1"/>
    <col min="11779" max="11779" width="15.140625" style="14" customWidth="1"/>
    <col min="11780" max="11780" width="7.140625" style="14" customWidth="1"/>
    <col min="11781" max="11781" width="11.140625" style="14" customWidth="1"/>
    <col min="11782" max="11782" width="14.140625" style="14" customWidth="1"/>
    <col min="11783" max="11783" width="12.85546875" style="14" customWidth="1"/>
    <col min="11784" max="11785" width="11.42578125" style="14"/>
    <col min="11786" max="11786" width="37" style="14" customWidth="1"/>
    <col min="11787" max="12032" width="11.42578125" style="14"/>
    <col min="12033" max="12033" width="3.85546875" style="14" customWidth="1"/>
    <col min="12034" max="12034" width="10.140625" style="14" customWidth="1"/>
    <col min="12035" max="12035" width="15.140625" style="14" customWidth="1"/>
    <col min="12036" max="12036" width="7.140625" style="14" customWidth="1"/>
    <col min="12037" max="12037" width="11.140625" style="14" customWidth="1"/>
    <col min="12038" max="12038" width="14.140625" style="14" customWidth="1"/>
    <col min="12039" max="12039" width="12.85546875" style="14" customWidth="1"/>
    <col min="12040" max="12041" width="11.42578125" style="14"/>
    <col min="12042" max="12042" width="37" style="14" customWidth="1"/>
    <col min="12043" max="12288" width="11.42578125" style="14"/>
    <col min="12289" max="12289" width="3.85546875" style="14" customWidth="1"/>
    <col min="12290" max="12290" width="10.140625" style="14" customWidth="1"/>
    <col min="12291" max="12291" width="15.140625" style="14" customWidth="1"/>
    <col min="12292" max="12292" width="7.140625" style="14" customWidth="1"/>
    <col min="12293" max="12293" width="11.140625" style="14" customWidth="1"/>
    <col min="12294" max="12294" width="14.140625" style="14" customWidth="1"/>
    <col min="12295" max="12295" width="12.85546875" style="14" customWidth="1"/>
    <col min="12296" max="12297" width="11.42578125" style="14"/>
    <col min="12298" max="12298" width="37" style="14" customWidth="1"/>
    <col min="12299" max="12544" width="11.42578125" style="14"/>
    <col min="12545" max="12545" width="3.85546875" style="14" customWidth="1"/>
    <col min="12546" max="12546" width="10.140625" style="14" customWidth="1"/>
    <col min="12547" max="12547" width="15.140625" style="14" customWidth="1"/>
    <col min="12548" max="12548" width="7.140625" style="14" customWidth="1"/>
    <col min="12549" max="12549" width="11.140625" style="14" customWidth="1"/>
    <col min="12550" max="12550" width="14.140625" style="14" customWidth="1"/>
    <col min="12551" max="12551" width="12.85546875" style="14" customWidth="1"/>
    <col min="12552" max="12553" width="11.42578125" style="14"/>
    <col min="12554" max="12554" width="37" style="14" customWidth="1"/>
    <col min="12555" max="12800" width="11.42578125" style="14"/>
    <col min="12801" max="12801" width="3.85546875" style="14" customWidth="1"/>
    <col min="12802" max="12802" width="10.140625" style="14" customWidth="1"/>
    <col min="12803" max="12803" width="15.140625" style="14" customWidth="1"/>
    <col min="12804" max="12804" width="7.140625" style="14" customWidth="1"/>
    <col min="12805" max="12805" width="11.140625" style="14" customWidth="1"/>
    <col min="12806" max="12806" width="14.140625" style="14" customWidth="1"/>
    <col min="12807" max="12807" width="12.85546875" style="14" customWidth="1"/>
    <col min="12808" max="12809" width="11.42578125" style="14"/>
    <col min="12810" max="12810" width="37" style="14" customWidth="1"/>
    <col min="12811" max="13056" width="11.42578125" style="14"/>
    <col min="13057" max="13057" width="3.85546875" style="14" customWidth="1"/>
    <col min="13058" max="13058" width="10.140625" style="14" customWidth="1"/>
    <col min="13059" max="13059" width="15.140625" style="14" customWidth="1"/>
    <col min="13060" max="13060" width="7.140625" style="14" customWidth="1"/>
    <col min="13061" max="13061" width="11.140625" style="14" customWidth="1"/>
    <col min="13062" max="13062" width="14.140625" style="14" customWidth="1"/>
    <col min="13063" max="13063" width="12.85546875" style="14" customWidth="1"/>
    <col min="13064" max="13065" width="11.42578125" style="14"/>
    <col min="13066" max="13066" width="37" style="14" customWidth="1"/>
    <col min="13067" max="13312" width="11.42578125" style="14"/>
    <col min="13313" max="13313" width="3.85546875" style="14" customWidth="1"/>
    <col min="13314" max="13314" width="10.140625" style="14" customWidth="1"/>
    <col min="13315" max="13315" width="15.140625" style="14" customWidth="1"/>
    <col min="13316" max="13316" width="7.140625" style="14" customWidth="1"/>
    <col min="13317" max="13317" width="11.140625" style="14" customWidth="1"/>
    <col min="13318" max="13318" width="14.140625" style="14" customWidth="1"/>
    <col min="13319" max="13319" width="12.85546875" style="14" customWidth="1"/>
    <col min="13320" max="13321" width="11.42578125" style="14"/>
    <col min="13322" max="13322" width="37" style="14" customWidth="1"/>
    <col min="13323" max="13568" width="11.42578125" style="14"/>
    <col min="13569" max="13569" width="3.85546875" style="14" customWidth="1"/>
    <col min="13570" max="13570" width="10.140625" style="14" customWidth="1"/>
    <col min="13571" max="13571" width="15.140625" style="14" customWidth="1"/>
    <col min="13572" max="13572" width="7.140625" style="14" customWidth="1"/>
    <col min="13573" max="13573" width="11.140625" style="14" customWidth="1"/>
    <col min="13574" max="13574" width="14.140625" style="14" customWidth="1"/>
    <col min="13575" max="13575" width="12.85546875" style="14" customWidth="1"/>
    <col min="13576" max="13577" width="11.42578125" style="14"/>
    <col min="13578" max="13578" width="37" style="14" customWidth="1"/>
    <col min="13579" max="13824" width="11.42578125" style="14"/>
    <col min="13825" max="13825" width="3.85546875" style="14" customWidth="1"/>
    <col min="13826" max="13826" width="10.140625" style="14" customWidth="1"/>
    <col min="13827" max="13827" width="15.140625" style="14" customWidth="1"/>
    <col min="13828" max="13828" width="7.140625" style="14" customWidth="1"/>
    <col min="13829" max="13829" width="11.140625" style="14" customWidth="1"/>
    <col min="13830" max="13830" width="14.140625" style="14" customWidth="1"/>
    <col min="13831" max="13831" width="12.85546875" style="14" customWidth="1"/>
    <col min="13832" max="13833" width="11.42578125" style="14"/>
    <col min="13834" max="13834" width="37" style="14" customWidth="1"/>
    <col min="13835" max="14080" width="11.42578125" style="14"/>
    <col min="14081" max="14081" width="3.85546875" style="14" customWidth="1"/>
    <col min="14082" max="14082" width="10.140625" style="14" customWidth="1"/>
    <col min="14083" max="14083" width="15.140625" style="14" customWidth="1"/>
    <col min="14084" max="14084" width="7.140625" style="14" customWidth="1"/>
    <col min="14085" max="14085" width="11.140625" style="14" customWidth="1"/>
    <col min="14086" max="14086" width="14.140625" style="14" customWidth="1"/>
    <col min="14087" max="14087" width="12.85546875" style="14" customWidth="1"/>
    <col min="14088" max="14089" width="11.42578125" style="14"/>
    <col min="14090" max="14090" width="37" style="14" customWidth="1"/>
    <col min="14091" max="14336" width="11.42578125" style="14"/>
    <col min="14337" max="14337" width="3.85546875" style="14" customWidth="1"/>
    <col min="14338" max="14338" width="10.140625" style="14" customWidth="1"/>
    <col min="14339" max="14339" width="15.140625" style="14" customWidth="1"/>
    <col min="14340" max="14340" width="7.140625" style="14" customWidth="1"/>
    <col min="14341" max="14341" width="11.140625" style="14" customWidth="1"/>
    <col min="14342" max="14342" width="14.140625" style="14" customWidth="1"/>
    <col min="14343" max="14343" width="12.85546875" style="14" customWidth="1"/>
    <col min="14344" max="14345" width="11.42578125" style="14"/>
    <col min="14346" max="14346" width="37" style="14" customWidth="1"/>
    <col min="14347" max="14592" width="11.42578125" style="14"/>
    <col min="14593" max="14593" width="3.85546875" style="14" customWidth="1"/>
    <col min="14594" max="14594" width="10.140625" style="14" customWidth="1"/>
    <col min="14595" max="14595" width="15.140625" style="14" customWidth="1"/>
    <col min="14596" max="14596" width="7.140625" style="14" customWidth="1"/>
    <col min="14597" max="14597" width="11.140625" style="14" customWidth="1"/>
    <col min="14598" max="14598" width="14.140625" style="14" customWidth="1"/>
    <col min="14599" max="14599" width="12.85546875" style="14" customWidth="1"/>
    <col min="14600" max="14601" width="11.42578125" style="14"/>
    <col min="14602" max="14602" width="37" style="14" customWidth="1"/>
    <col min="14603" max="14848" width="11.42578125" style="14"/>
    <col min="14849" max="14849" width="3.85546875" style="14" customWidth="1"/>
    <col min="14850" max="14850" width="10.140625" style="14" customWidth="1"/>
    <col min="14851" max="14851" width="15.140625" style="14" customWidth="1"/>
    <col min="14852" max="14852" width="7.140625" style="14" customWidth="1"/>
    <col min="14853" max="14853" width="11.140625" style="14" customWidth="1"/>
    <col min="14854" max="14854" width="14.140625" style="14" customWidth="1"/>
    <col min="14855" max="14855" width="12.85546875" style="14" customWidth="1"/>
    <col min="14856" max="14857" width="11.42578125" style="14"/>
    <col min="14858" max="14858" width="37" style="14" customWidth="1"/>
    <col min="14859" max="15104" width="11.42578125" style="14"/>
    <col min="15105" max="15105" width="3.85546875" style="14" customWidth="1"/>
    <col min="15106" max="15106" width="10.140625" style="14" customWidth="1"/>
    <col min="15107" max="15107" width="15.140625" style="14" customWidth="1"/>
    <col min="15108" max="15108" width="7.140625" style="14" customWidth="1"/>
    <col min="15109" max="15109" width="11.140625" style="14" customWidth="1"/>
    <col min="15110" max="15110" width="14.140625" style="14" customWidth="1"/>
    <col min="15111" max="15111" width="12.85546875" style="14" customWidth="1"/>
    <col min="15112" max="15113" width="11.42578125" style="14"/>
    <col min="15114" max="15114" width="37" style="14" customWidth="1"/>
    <col min="15115" max="15360" width="11.42578125" style="14"/>
    <col min="15361" max="15361" width="3.85546875" style="14" customWidth="1"/>
    <col min="15362" max="15362" width="10.140625" style="14" customWidth="1"/>
    <col min="15363" max="15363" width="15.140625" style="14" customWidth="1"/>
    <col min="15364" max="15364" width="7.140625" style="14" customWidth="1"/>
    <col min="15365" max="15365" width="11.140625" style="14" customWidth="1"/>
    <col min="15366" max="15366" width="14.140625" style="14" customWidth="1"/>
    <col min="15367" max="15367" width="12.85546875" style="14" customWidth="1"/>
    <col min="15368" max="15369" width="11.42578125" style="14"/>
    <col min="15370" max="15370" width="37" style="14" customWidth="1"/>
    <col min="15371" max="15616" width="11.42578125" style="14"/>
    <col min="15617" max="15617" width="3.85546875" style="14" customWidth="1"/>
    <col min="15618" max="15618" width="10.140625" style="14" customWidth="1"/>
    <col min="15619" max="15619" width="15.140625" style="14" customWidth="1"/>
    <col min="15620" max="15620" width="7.140625" style="14" customWidth="1"/>
    <col min="15621" max="15621" width="11.140625" style="14" customWidth="1"/>
    <col min="15622" max="15622" width="14.140625" style="14" customWidth="1"/>
    <col min="15623" max="15623" width="12.85546875" style="14" customWidth="1"/>
    <col min="15624" max="15625" width="11.42578125" style="14"/>
    <col min="15626" max="15626" width="37" style="14" customWidth="1"/>
    <col min="15627" max="15872" width="11.42578125" style="14"/>
    <col min="15873" max="15873" width="3.85546875" style="14" customWidth="1"/>
    <col min="15874" max="15874" width="10.140625" style="14" customWidth="1"/>
    <col min="15875" max="15875" width="15.140625" style="14" customWidth="1"/>
    <col min="15876" max="15876" width="7.140625" style="14" customWidth="1"/>
    <col min="15877" max="15877" width="11.140625" style="14" customWidth="1"/>
    <col min="15878" max="15878" width="14.140625" style="14" customWidth="1"/>
    <col min="15879" max="15879" width="12.85546875" style="14" customWidth="1"/>
    <col min="15880" max="15881" width="11.42578125" style="14"/>
    <col min="15882" max="15882" width="37" style="14" customWidth="1"/>
    <col min="15883" max="16128" width="11.42578125" style="14"/>
    <col min="16129" max="16129" width="3.85546875" style="14" customWidth="1"/>
    <col min="16130" max="16130" width="10.140625" style="14" customWidth="1"/>
    <col min="16131" max="16131" width="15.140625" style="14" customWidth="1"/>
    <col min="16132" max="16132" width="7.140625" style="14" customWidth="1"/>
    <col min="16133" max="16133" width="11.140625" style="14" customWidth="1"/>
    <col min="16134" max="16134" width="14.140625" style="14" customWidth="1"/>
    <col min="16135" max="16135" width="12.85546875" style="14" customWidth="1"/>
    <col min="16136" max="16137" width="11.42578125" style="14"/>
    <col min="16138" max="16138" width="37" style="14" customWidth="1"/>
    <col min="16139" max="16384" width="11.42578125" style="14"/>
  </cols>
  <sheetData>
    <row r="1" spans="1:15" s="97" customFormat="1" ht="62.45" customHeight="1" x14ac:dyDescent="0.25">
      <c r="A1" s="632" t="s">
        <v>427</v>
      </c>
      <c r="B1" s="632"/>
      <c r="C1" s="632"/>
      <c r="D1" s="632"/>
      <c r="E1" s="632"/>
      <c r="F1" s="632"/>
      <c r="G1" s="632"/>
      <c r="H1" s="632"/>
      <c r="I1" s="632"/>
      <c r="J1" s="632"/>
      <c r="K1" s="171"/>
      <c r="L1" s="171"/>
      <c r="M1" s="171"/>
      <c r="N1" s="96"/>
      <c r="O1" s="96"/>
    </row>
    <row r="2" spans="1:15" s="97" customFormat="1" ht="26.25" customHeight="1" x14ac:dyDescent="0.25">
      <c r="A2" s="1045" t="s">
        <v>520</v>
      </c>
      <c r="B2" s="1045"/>
      <c r="C2" s="1045"/>
      <c r="D2" s="1045"/>
      <c r="E2" s="1045"/>
      <c r="F2" s="1045"/>
      <c r="G2" s="1045"/>
      <c r="H2" s="1045"/>
      <c r="I2" s="1045"/>
      <c r="J2" s="1045"/>
      <c r="K2" s="171"/>
      <c r="L2" s="171"/>
      <c r="M2" s="171"/>
      <c r="N2" s="96"/>
      <c r="O2" s="96"/>
    </row>
    <row r="3" spans="1:15" s="235" customFormat="1" ht="15" customHeight="1" x14ac:dyDescent="0.25">
      <c r="A3" s="1038" t="s">
        <v>521</v>
      </c>
      <c r="B3" s="1038"/>
      <c r="C3" s="1038"/>
      <c r="D3" s="1038"/>
      <c r="E3" s="1038"/>
      <c r="F3" s="1038"/>
      <c r="G3" s="1038"/>
      <c r="H3" s="1038"/>
      <c r="I3" s="1038"/>
      <c r="J3" s="1038"/>
    </row>
    <row r="4" spans="1:15" s="13" customFormat="1" ht="60" customHeight="1" x14ac:dyDescent="0.2">
      <c r="A4" s="1039"/>
      <c r="B4" s="1039"/>
      <c r="C4" s="1039"/>
      <c r="D4" s="1039"/>
      <c r="E4" s="1039"/>
      <c r="F4" s="1039"/>
      <c r="G4" s="1039"/>
      <c r="H4" s="1039"/>
      <c r="I4" s="1039"/>
      <c r="J4" s="1039"/>
    </row>
    <row r="5" spans="1:15" s="235" customFormat="1" ht="15" customHeight="1" x14ac:dyDescent="0.25">
      <c r="A5" s="1038" t="s">
        <v>522</v>
      </c>
      <c r="B5" s="1038"/>
      <c r="C5" s="1038"/>
      <c r="D5" s="1038"/>
      <c r="E5" s="1038"/>
      <c r="F5" s="1038"/>
      <c r="G5" s="1038"/>
      <c r="H5" s="1038"/>
      <c r="I5" s="1038"/>
      <c r="J5" s="1038"/>
    </row>
    <row r="6" spans="1:15" s="105" customFormat="1" ht="30" customHeight="1" x14ac:dyDescent="0.25">
      <c r="A6" s="1043" t="s">
        <v>160</v>
      </c>
      <c r="B6" s="1044"/>
      <c r="C6" s="1044"/>
      <c r="D6" s="1044"/>
      <c r="E6" s="1044"/>
      <c r="F6" s="1044"/>
      <c r="G6" s="1044"/>
      <c r="H6" s="1044"/>
      <c r="I6" s="1044"/>
      <c r="J6" s="871"/>
      <c r="K6" s="199"/>
      <c r="L6" s="199"/>
      <c r="M6" s="199"/>
      <c r="N6" s="199"/>
    </row>
    <row r="7" spans="1:15" s="105" customFormat="1" ht="15" customHeight="1" x14ac:dyDescent="0.25">
      <c r="A7" s="1040" t="str">
        <f>Démarchage!A5</f>
        <v xml:space="preserve">1ière DESTINATION ; Nom de l'événement </v>
      </c>
      <c r="B7" s="1041"/>
      <c r="C7" s="1041"/>
      <c r="D7" s="1041"/>
      <c r="E7" s="1041"/>
      <c r="F7" s="1041"/>
      <c r="G7" s="1041"/>
      <c r="H7" s="1041"/>
      <c r="I7" s="1041"/>
      <c r="J7" s="1042"/>
      <c r="K7" s="199"/>
      <c r="L7" s="199"/>
    </row>
    <row r="8" spans="1:15" s="105" customFormat="1" ht="15" customHeight="1" x14ac:dyDescent="0.25">
      <c r="A8" s="1032" t="str">
        <f>Démarchage!A6</f>
        <v xml:space="preserve">Ville : </v>
      </c>
      <c r="B8" s="1032"/>
      <c r="C8" s="1032"/>
      <c r="D8" s="1032"/>
      <c r="E8" s="1032"/>
      <c r="F8" s="1032" t="str">
        <f>Démarchage!B6</f>
        <v>Province :</v>
      </c>
      <c r="G8" s="1032"/>
      <c r="H8" s="1032"/>
      <c r="I8" s="1033" t="str">
        <f>Démarchage!C6</f>
        <v>Pays :</v>
      </c>
      <c r="J8" s="1034"/>
      <c r="K8" s="199"/>
      <c r="L8" s="199"/>
    </row>
    <row r="9" spans="1:15" ht="15" customHeight="1" x14ac:dyDescent="0.2">
      <c r="A9" s="236" t="s">
        <v>151</v>
      </c>
      <c r="B9" s="220" t="s">
        <v>152</v>
      </c>
      <c r="C9" s="237" t="s">
        <v>153</v>
      </c>
      <c r="D9" s="220" t="s">
        <v>154</v>
      </c>
      <c r="E9" s="220" t="s">
        <v>155</v>
      </c>
      <c r="F9" s="13" t="s">
        <v>156</v>
      </c>
      <c r="G9" s="13" t="s">
        <v>157</v>
      </c>
      <c r="H9" s="13" t="s">
        <v>5</v>
      </c>
      <c r="I9" s="13" t="s">
        <v>158</v>
      </c>
      <c r="J9" s="419" t="s">
        <v>159</v>
      </c>
      <c r="K9" s="106"/>
      <c r="L9" s="106"/>
    </row>
    <row r="10" spans="1:15" s="105" customFormat="1" ht="28.5" customHeight="1" x14ac:dyDescent="0.25">
      <c r="A10" s="238">
        <v>1</v>
      </c>
      <c r="B10" s="188"/>
      <c r="C10" s="188"/>
      <c r="D10" s="188"/>
      <c r="E10" s="188"/>
      <c r="F10" s="200"/>
      <c r="G10" s="200"/>
      <c r="H10" s="200"/>
      <c r="I10" s="200"/>
      <c r="J10" s="239"/>
      <c r="K10" s="199"/>
    </row>
    <row r="11" spans="1:15" s="105" customFormat="1" ht="28.5" customHeight="1" x14ac:dyDescent="0.25">
      <c r="A11" s="238">
        <v>2</v>
      </c>
      <c r="B11" s="188"/>
      <c r="C11" s="188"/>
      <c r="D11" s="188"/>
      <c r="E11" s="188"/>
      <c r="F11" s="200"/>
      <c r="G11" s="200"/>
      <c r="H11" s="200"/>
      <c r="I11" s="200"/>
      <c r="J11" s="239"/>
      <c r="K11" s="199"/>
    </row>
    <row r="12" spans="1:15" s="105" customFormat="1" ht="28.5" customHeight="1" thickBot="1" x14ac:dyDescent="0.3">
      <c r="A12" s="238">
        <v>3</v>
      </c>
      <c r="B12" s="188"/>
      <c r="C12" s="188"/>
      <c r="D12" s="188"/>
      <c r="E12" s="188"/>
      <c r="F12" s="200"/>
      <c r="G12" s="200"/>
      <c r="H12" s="200"/>
      <c r="I12" s="200"/>
      <c r="J12" s="239"/>
    </row>
    <row r="13" spans="1:15" s="91" customFormat="1" ht="4.5" customHeight="1" thickBot="1" x14ac:dyDescent="0.25">
      <c r="A13" s="240"/>
      <c r="B13" s="187"/>
      <c r="C13" s="187"/>
      <c r="D13" s="187"/>
      <c r="E13" s="187"/>
      <c r="F13" s="187"/>
      <c r="G13" s="187"/>
      <c r="H13" s="187"/>
      <c r="I13" s="187"/>
      <c r="J13" s="241"/>
      <c r="K13" s="186"/>
      <c r="L13" s="186"/>
      <c r="M13" s="186"/>
    </row>
    <row r="14" spans="1:15" s="105" customFormat="1" ht="15" customHeight="1" x14ac:dyDescent="0.25">
      <c r="A14" s="1035" t="str">
        <f>Démarchage!A16</f>
        <v xml:space="preserve">2e DESTINATION  Nom de l'événement </v>
      </c>
      <c r="B14" s="1036"/>
      <c r="C14" s="1036"/>
      <c r="D14" s="1036"/>
      <c r="E14" s="1036"/>
      <c r="F14" s="1036"/>
      <c r="G14" s="1036"/>
      <c r="H14" s="1036"/>
      <c r="I14" s="1036"/>
      <c r="J14" s="1037"/>
    </row>
    <row r="15" spans="1:15" s="105" customFormat="1" ht="15" customHeight="1" x14ac:dyDescent="0.25">
      <c r="A15" s="1032" t="str">
        <f>Démarchage!A17</f>
        <v>Ville :</v>
      </c>
      <c r="B15" s="1032"/>
      <c r="C15" s="1032"/>
      <c r="D15" s="1032"/>
      <c r="E15" s="1032"/>
      <c r="F15" s="1032" t="str">
        <f>Démarchage!B17</f>
        <v>Province :</v>
      </c>
      <c r="G15" s="1032"/>
      <c r="H15" s="1032"/>
      <c r="I15" s="1033" t="str">
        <f>Démarchage!C17</f>
        <v>Pays :</v>
      </c>
      <c r="J15" s="1034"/>
      <c r="K15" s="199"/>
      <c r="L15" s="199"/>
    </row>
    <row r="16" spans="1:15" ht="15" customHeight="1" x14ac:dyDescent="0.2">
      <c r="A16" s="236" t="s">
        <v>151</v>
      </c>
      <c r="B16" s="220" t="s">
        <v>152</v>
      </c>
      <c r="C16" s="237" t="s">
        <v>153</v>
      </c>
      <c r="D16" s="220" t="s">
        <v>154</v>
      </c>
      <c r="E16" s="220" t="s">
        <v>155</v>
      </c>
      <c r="F16" s="13" t="s">
        <v>156</v>
      </c>
      <c r="G16" s="13" t="s">
        <v>157</v>
      </c>
      <c r="H16" s="13" t="s">
        <v>5</v>
      </c>
      <c r="I16" s="13" t="s">
        <v>158</v>
      </c>
      <c r="J16" s="419" t="s">
        <v>159</v>
      </c>
    </row>
    <row r="17" spans="1:13" s="105" customFormat="1" ht="28.5" customHeight="1" x14ac:dyDescent="0.25">
      <c r="A17" s="238">
        <v>1</v>
      </c>
      <c r="B17" s="188"/>
      <c r="C17" s="188"/>
      <c r="D17" s="188"/>
      <c r="E17" s="188"/>
      <c r="F17" s="200"/>
      <c r="G17" s="200"/>
      <c r="H17" s="200"/>
      <c r="I17" s="200"/>
      <c r="J17" s="239"/>
    </row>
    <row r="18" spans="1:13" s="105" customFormat="1" ht="28.5" customHeight="1" x14ac:dyDescent="0.25">
      <c r="A18" s="238">
        <v>2</v>
      </c>
      <c r="B18" s="188"/>
      <c r="C18" s="188"/>
      <c r="D18" s="188"/>
      <c r="E18" s="188"/>
      <c r="F18" s="200"/>
      <c r="G18" s="200"/>
      <c r="H18" s="200"/>
      <c r="I18" s="200"/>
      <c r="J18" s="239"/>
    </row>
    <row r="19" spans="1:13" s="105" customFormat="1" ht="28.5" customHeight="1" thickBot="1" x14ac:dyDescent="0.3">
      <c r="A19" s="238">
        <v>3</v>
      </c>
      <c r="B19" s="188"/>
      <c r="C19" s="188"/>
      <c r="D19" s="188"/>
      <c r="E19" s="188"/>
      <c r="F19" s="200"/>
      <c r="G19" s="200"/>
      <c r="H19" s="200"/>
      <c r="I19" s="200"/>
      <c r="J19" s="239"/>
    </row>
    <row r="20" spans="1:13" s="91" customFormat="1" ht="4.5" customHeight="1" thickBot="1" x14ac:dyDescent="0.25">
      <c r="A20" s="240"/>
      <c r="B20" s="187"/>
      <c r="C20" s="187"/>
      <c r="D20" s="187"/>
      <c r="E20" s="187"/>
      <c r="F20" s="187"/>
      <c r="G20" s="187"/>
      <c r="H20" s="187"/>
      <c r="I20" s="187"/>
      <c r="J20" s="241"/>
      <c r="K20" s="186"/>
      <c r="L20" s="186"/>
      <c r="M20" s="186"/>
    </row>
    <row r="21" spans="1:13" s="105" customFormat="1" ht="15" customHeight="1" x14ac:dyDescent="0.25">
      <c r="A21" s="1035" t="str">
        <f>Démarchage!A26</f>
        <v xml:space="preserve">3e DESTINATION  Nom de l'événement </v>
      </c>
      <c r="B21" s="1036"/>
      <c r="C21" s="1036"/>
      <c r="D21" s="1036"/>
      <c r="E21" s="1036"/>
      <c r="F21" s="1036"/>
      <c r="G21" s="1036"/>
      <c r="H21" s="1036"/>
      <c r="I21" s="1036"/>
      <c r="J21" s="1037"/>
    </row>
    <row r="22" spans="1:13" s="105" customFormat="1" ht="15" customHeight="1" x14ac:dyDescent="0.25">
      <c r="A22" s="1032" t="str">
        <f>Démarchage!A27</f>
        <v>Ville :</v>
      </c>
      <c r="B22" s="1032"/>
      <c r="C22" s="1032"/>
      <c r="D22" s="1032"/>
      <c r="E22" s="1032"/>
      <c r="F22" s="1032" t="str">
        <f>Démarchage!B27</f>
        <v>Province :</v>
      </c>
      <c r="G22" s="1032"/>
      <c r="H22" s="1032"/>
      <c r="I22" s="1033" t="str">
        <f>Démarchage!C27</f>
        <v>Pays :</v>
      </c>
      <c r="J22" s="1034"/>
      <c r="K22" s="199"/>
      <c r="L22" s="199"/>
    </row>
    <row r="23" spans="1:13" ht="15" customHeight="1" x14ac:dyDescent="0.2">
      <c r="A23" s="236" t="s">
        <v>151</v>
      </c>
      <c r="B23" s="220" t="s">
        <v>152</v>
      </c>
      <c r="C23" s="237" t="s">
        <v>153</v>
      </c>
      <c r="D23" s="220" t="s">
        <v>154</v>
      </c>
      <c r="E23" s="220" t="s">
        <v>155</v>
      </c>
      <c r="F23" s="13" t="s">
        <v>156</v>
      </c>
      <c r="G23" s="13" t="s">
        <v>157</v>
      </c>
      <c r="H23" s="13" t="s">
        <v>5</v>
      </c>
      <c r="I23" s="13" t="s">
        <v>158</v>
      </c>
      <c r="J23" s="419" t="s">
        <v>159</v>
      </c>
    </row>
    <row r="24" spans="1:13" s="105" customFormat="1" ht="28.5" customHeight="1" x14ac:dyDescent="0.25">
      <c r="A24" s="238">
        <v>1</v>
      </c>
      <c r="B24" s="188"/>
      <c r="C24" s="188"/>
      <c r="D24" s="188"/>
      <c r="E24" s="188"/>
      <c r="F24" s="200"/>
      <c r="G24" s="200"/>
      <c r="H24" s="200"/>
      <c r="I24" s="200"/>
      <c r="J24" s="239"/>
    </row>
    <row r="25" spans="1:13" s="105" customFormat="1" ht="28.5" customHeight="1" x14ac:dyDescent="0.25">
      <c r="A25" s="238">
        <v>2</v>
      </c>
      <c r="B25" s="188"/>
      <c r="C25" s="188"/>
      <c r="D25" s="188"/>
      <c r="E25" s="188"/>
      <c r="F25" s="200"/>
      <c r="G25" s="200"/>
      <c r="H25" s="200"/>
      <c r="I25" s="200"/>
      <c r="J25" s="239"/>
    </row>
    <row r="26" spans="1:13" s="105" customFormat="1" ht="28.5" customHeight="1" thickBot="1" x14ac:dyDescent="0.3">
      <c r="A26" s="238">
        <v>3</v>
      </c>
      <c r="B26" s="188"/>
      <c r="C26" s="188"/>
      <c r="D26" s="188"/>
      <c r="E26" s="188"/>
      <c r="F26" s="200"/>
      <c r="G26" s="200"/>
      <c r="H26" s="200"/>
      <c r="I26" s="200"/>
      <c r="J26" s="239"/>
    </row>
    <row r="27" spans="1:13" s="91" customFormat="1" ht="4.5" customHeight="1" thickBot="1" x14ac:dyDescent="0.25">
      <c r="A27" s="240"/>
      <c r="B27" s="187"/>
      <c r="C27" s="187"/>
      <c r="D27" s="187"/>
      <c r="E27" s="187"/>
      <c r="F27" s="187"/>
      <c r="G27" s="187"/>
      <c r="H27" s="187"/>
      <c r="I27" s="187"/>
      <c r="J27" s="241"/>
      <c r="K27" s="186"/>
      <c r="L27" s="186"/>
      <c r="M27" s="186"/>
    </row>
    <row r="28" spans="1:13" s="105" customFormat="1" ht="15" customHeight="1" x14ac:dyDescent="0.25">
      <c r="A28" s="1035" t="str">
        <f>Démarchage!A36</f>
        <v xml:space="preserve">4e DESTINATION  Nom de l'événement </v>
      </c>
      <c r="B28" s="1036"/>
      <c r="C28" s="1036"/>
      <c r="D28" s="1036"/>
      <c r="E28" s="1036"/>
      <c r="F28" s="1036"/>
      <c r="G28" s="1036"/>
      <c r="H28" s="1036"/>
      <c r="I28" s="1036"/>
      <c r="J28" s="1037"/>
    </row>
    <row r="29" spans="1:13" s="105" customFormat="1" ht="15" customHeight="1" x14ac:dyDescent="0.25">
      <c r="A29" s="1032" t="str">
        <f>Démarchage!A37</f>
        <v>Ville :</v>
      </c>
      <c r="B29" s="1032"/>
      <c r="C29" s="1032"/>
      <c r="D29" s="1032"/>
      <c r="E29" s="1032"/>
      <c r="F29" s="1032" t="str">
        <f>Démarchage!B37</f>
        <v>Province :</v>
      </c>
      <c r="G29" s="1032"/>
      <c r="H29" s="1032"/>
      <c r="I29" s="1033" t="str">
        <f>Démarchage!C37</f>
        <v>Pays :</v>
      </c>
      <c r="J29" s="1034"/>
      <c r="K29" s="199"/>
      <c r="L29" s="199"/>
    </row>
    <row r="30" spans="1:13" ht="15" customHeight="1" x14ac:dyDescent="0.2">
      <c r="A30" s="236" t="s">
        <v>151</v>
      </c>
      <c r="B30" s="220" t="s">
        <v>152</v>
      </c>
      <c r="C30" s="237" t="s">
        <v>153</v>
      </c>
      <c r="D30" s="220" t="s">
        <v>154</v>
      </c>
      <c r="E30" s="220" t="s">
        <v>155</v>
      </c>
      <c r="F30" s="13" t="s">
        <v>156</v>
      </c>
      <c r="G30" s="13" t="s">
        <v>157</v>
      </c>
      <c r="H30" s="13" t="s">
        <v>5</v>
      </c>
      <c r="I30" s="13" t="s">
        <v>158</v>
      </c>
      <c r="J30" s="419" t="s">
        <v>159</v>
      </c>
    </row>
    <row r="31" spans="1:13" s="105" customFormat="1" ht="28.5" customHeight="1" x14ac:dyDescent="0.25">
      <c r="A31" s="238">
        <v>1</v>
      </c>
      <c r="B31" s="188"/>
      <c r="C31" s="188"/>
      <c r="D31" s="188"/>
      <c r="E31" s="188"/>
      <c r="F31" s="200"/>
      <c r="G31" s="200"/>
      <c r="H31" s="200"/>
      <c r="I31" s="200"/>
      <c r="J31" s="239"/>
    </row>
    <row r="32" spans="1:13" s="105" customFormat="1" ht="28.5" customHeight="1" x14ac:dyDescent="0.25">
      <c r="A32" s="238">
        <v>2</v>
      </c>
      <c r="B32" s="188"/>
      <c r="C32" s="188"/>
      <c r="D32" s="188"/>
      <c r="E32" s="188"/>
      <c r="F32" s="200"/>
      <c r="G32" s="200"/>
      <c r="H32" s="200"/>
      <c r="I32" s="200"/>
      <c r="J32" s="239"/>
    </row>
    <row r="33" spans="1:13" s="105" customFormat="1" ht="28.5" customHeight="1" thickBot="1" x14ac:dyDescent="0.3">
      <c r="A33" s="238">
        <v>3</v>
      </c>
      <c r="B33" s="188"/>
      <c r="C33" s="188"/>
      <c r="D33" s="188"/>
      <c r="E33" s="188"/>
      <c r="F33" s="200"/>
      <c r="G33" s="200"/>
      <c r="H33" s="200"/>
      <c r="I33" s="200"/>
      <c r="J33" s="239"/>
    </row>
    <row r="34" spans="1:13" s="91" customFormat="1" ht="4.5" customHeight="1" thickBot="1" x14ac:dyDescent="0.25">
      <c r="A34" s="240"/>
      <c r="B34" s="187"/>
      <c r="C34" s="187"/>
      <c r="D34" s="187"/>
      <c r="E34" s="187"/>
      <c r="F34" s="187"/>
      <c r="G34" s="187"/>
      <c r="H34" s="187"/>
      <c r="I34" s="187"/>
      <c r="J34" s="241"/>
      <c r="K34" s="186"/>
      <c r="L34" s="186"/>
      <c r="M34" s="186"/>
    </row>
    <row r="35" spans="1:13" s="105" customFormat="1" ht="15" customHeight="1" x14ac:dyDescent="0.25">
      <c r="A35" s="1035" t="str">
        <f>Démarchage!A46</f>
        <v xml:space="preserve">5e DESTINATION  Nom de l'événement </v>
      </c>
      <c r="B35" s="1036"/>
      <c r="C35" s="1036"/>
      <c r="D35" s="1036"/>
      <c r="E35" s="1036"/>
      <c r="F35" s="1036"/>
      <c r="G35" s="1036"/>
      <c r="H35" s="1036"/>
      <c r="I35" s="1036"/>
      <c r="J35" s="1037"/>
    </row>
    <row r="36" spans="1:13" s="105" customFormat="1" ht="15" customHeight="1" x14ac:dyDescent="0.2">
      <c r="A36" s="1032" t="str">
        <f>Démarchage!A47</f>
        <v>Ville :</v>
      </c>
      <c r="B36" s="1032"/>
      <c r="C36" s="1032"/>
      <c r="D36" s="1032"/>
      <c r="E36" s="1032"/>
      <c r="F36" s="1032" t="str">
        <f>Démarchage!B47</f>
        <v>Province :</v>
      </c>
      <c r="G36" s="1032"/>
      <c r="H36" s="1032"/>
      <c r="I36" s="419" t="str">
        <f>Démarchage!C47</f>
        <v>Pays :</v>
      </c>
      <c r="J36" s="419"/>
      <c r="K36" s="199"/>
      <c r="L36" s="199"/>
    </row>
    <row r="37" spans="1:13" ht="15" customHeight="1" x14ac:dyDescent="0.2">
      <c r="A37" s="236" t="s">
        <v>151</v>
      </c>
      <c r="B37" s="220" t="s">
        <v>152</v>
      </c>
      <c r="C37" s="237" t="s">
        <v>153</v>
      </c>
      <c r="D37" s="220" t="s">
        <v>154</v>
      </c>
      <c r="E37" s="220" t="s">
        <v>155</v>
      </c>
      <c r="F37" s="13" t="s">
        <v>156</v>
      </c>
      <c r="G37" s="13" t="s">
        <v>157</v>
      </c>
      <c r="H37" s="13" t="s">
        <v>5</v>
      </c>
      <c r="I37" s="13" t="s">
        <v>158</v>
      </c>
      <c r="J37" s="419" t="s">
        <v>159</v>
      </c>
    </row>
    <row r="38" spans="1:13" s="105" customFormat="1" ht="28.5" customHeight="1" x14ac:dyDescent="0.25">
      <c r="A38" s="238">
        <v>1</v>
      </c>
      <c r="B38" s="188"/>
      <c r="C38" s="188"/>
      <c r="D38" s="188"/>
      <c r="E38" s="188"/>
      <c r="F38" s="200"/>
      <c r="G38" s="200"/>
      <c r="H38" s="200"/>
      <c r="I38" s="200"/>
      <c r="J38" s="239"/>
    </row>
    <row r="39" spans="1:13" s="105" customFormat="1" ht="28.5" customHeight="1" x14ac:dyDescent="0.25">
      <c r="A39" s="238">
        <v>2</v>
      </c>
      <c r="B39" s="188"/>
      <c r="C39" s="188"/>
      <c r="D39" s="188"/>
      <c r="E39" s="188"/>
      <c r="F39" s="200"/>
      <c r="G39" s="200"/>
      <c r="H39" s="200"/>
      <c r="I39" s="200"/>
      <c r="J39" s="239"/>
    </row>
    <row r="40" spans="1:13" s="105" customFormat="1" ht="28.5" customHeight="1" thickBot="1" x14ac:dyDescent="0.3">
      <c r="A40" s="242">
        <v>3</v>
      </c>
      <c r="B40" s="243"/>
      <c r="C40" s="243"/>
      <c r="D40" s="243"/>
      <c r="E40" s="243"/>
      <c r="F40" s="244"/>
      <c r="G40" s="244"/>
      <c r="H40" s="244"/>
      <c r="I40" s="244"/>
      <c r="J40" s="245"/>
    </row>
    <row r="41" spans="1:13" s="91" customFormat="1" ht="4.5" customHeight="1" thickBot="1" x14ac:dyDescent="0.25">
      <c r="A41" s="240"/>
      <c r="B41" s="187"/>
      <c r="C41" s="187"/>
      <c r="D41" s="187"/>
      <c r="E41" s="187"/>
      <c r="F41" s="187"/>
      <c r="G41" s="187"/>
      <c r="H41" s="187"/>
      <c r="I41" s="187"/>
      <c r="J41" s="241"/>
      <c r="K41" s="186"/>
      <c r="L41" s="186"/>
      <c r="M41" s="186"/>
    </row>
    <row r="42" spans="1:13" s="105" customFormat="1" ht="15" customHeight="1" x14ac:dyDescent="0.25">
      <c r="A42" s="1035" t="str">
        <f>Démarchage!A56</f>
        <v xml:space="preserve">6e DESTINATION  Nom de l'événement </v>
      </c>
      <c r="B42" s="1036"/>
      <c r="C42" s="1036"/>
      <c r="D42" s="1036"/>
      <c r="E42" s="1036"/>
      <c r="F42" s="1036"/>
      <c r="G42" s="1036"/>
      <c r="H42" s="1036"/>
      <c r="I42" s="1036"/>
      <c r="J42" s="1037"/>
    </row>
    <row r="43" spans="1:13" s="105" customFormat="1" ht="15" customHeight="1" x14ac:dyDescent="0.25">
      <c r="A43" s="1032" t="str">
        <f>Démarchage!A57</f>
        <v>Ville :</v>
      </c>
      <c r="B43" s="1032"/>
      <c r="C43" s="1032"/>
      <c r="D43" s="1032"/>
      <c r="E43" s="1032"/>
      <c r="F43" s="1032" t="str">
        <f>Démarchage!B57</f>
        <v>Province :</v>
      </c>
      <c r="G43" s="1032"/>
      <c r="H43" s="1032"/>
      <c r="I43" s="1033" t="str">
        <f>Démarchage!C57</f>
        <v>Pays :</v>
      </c>
      <c r="J43" s="1034"/>
      <c r="K43" s="199"/>
      <c r="L43" s="199"/>
    </row>
    <row r="44" spans="1:13" ht="15" customHeight="1" x14ac:dyDescent="0.2">
      <c r="A44" s="236" t="s">
        <v>151</v>
      </c>
      <c r="B44" s="220" t="s">
        <v>152</v>
      </c>
      <c r="C44" s="237" t="s">
        <v>153</v>
      </c>
      <c r="D44" s="220" t="s">
        <v>154</v>
      </c>
      <c r="E44" s="220" t="s">
        <v>155</v>
      </c>
      <c r="F44" s="13" t="s">
        <v>156</v>
      </c>
      <c r="G44" s="13" t="s">
        <v>157</v>
      </c>
      <c r="H44" s="13" t="s">
        <v>5</v>
      </c>
      <c r="I44" s="13" t="s">
        <v>158</v>
      </c>
      <c r="J44" s="419" t="s">
        <v>159</v>
      </c>
    </row>
    <row r="45" spans="1:13" s="105" customFormat="1" ht="28.5" customHeight="1" x14ac:dyDescent="0.25">
      <c r="A45" s="238">
        <v>1</v>
      </c>
      <c r="B45" s="188"/>
      <c r="C45" s="188"/>
      <c r="D45" s="188"/>
      <c r="E45" s="188"/>
      <c r="F45" s="200"/>
      <c r="G45" s="200"/>
      <c r="H45" s="200"/>
      <c r="I45" s="200"/>
      <c r="J45" s="239"/>
    </row>
    <row r="46" spans="1:13" s="105" customFormat="1" ht="28.5" customHeight="1" x14ac:dyDescent="0.25">
      <c r="A46" s="238">
        <v>2</v>
      </c>
      <c r="B46" s="188"/>
      <c r="C46" s="188"/>
      <c r="D46" s="188"/>
      <c r="E46" s="188"/>
      <c r="F46" s="200"/>
      <c r="G46" s="200"/>
      <c r="H46" s="200"/>
      <c r="I46" s="200"/>
      <c r="J46" s="239"/>
    </row>
    <row r="47" spans="1:13" s="105" customFormat="1" ht="28.5" customHeight="1" thickBot="1" x14ac:dyDescent="0.3">
      <c r="A47" s="242">
        <v>3</v>
      </c>
      <c r="B47" s="243"/>
      <c r="C47" s="243"/>
      <c r="D47" s="243"/>
      <c r="E47" s="243"/>
      <c r="F47" s="244"/>
      <c r="G47" s="244"/>
      <c r="H47" s="244"/>
      <c r="I47" s="244"/>
      <c r="J47" s="245"/>
    </row>
    <row r="48" spans="1:13" s="91" customFormat="1" ht="4.5" customHeight="1" thickBot="1" x14ac:dyDescent="0.25">
      <c r="A48" s="240"/>
      <c r="B48" s="187"/>
      <c r="C48" s="187"/>
      <c r="D48" s="187"/>
      <c r="E48" s="187"/>
      <c r="F48" s="187"/>
      <c r="G48" s="187"/>
      <c r="H48" s="187"/>
      <c r="I48" s="187"/>
      <c r="J48" s="241"/>
      <c r="K48" s="186"/>
      <c r="L48" s="186"/>
      <c r="M48" s="186"/>
    </row>
    <row r="49" spans="1:13" s="105" customFormat="1" ht="15" customHeight="1" x14ac:dyDescent="0.25">
      <c r="A49" s="1035" t="str">
        <f>Démarchage!A66</f>
        <v>7e DESTINATION  Nom de l'événement</v>
      </c>
      <c r="B49" s="1036"/>
      <c r="C49" s="1036"/>
      <c r="D49" s="1036"/>
      <c r="E49" s="1036"/>
      <c r="F49" s="1036"/>
      <c r="G49" s="1036"/>
      <c r="H49" s="1036"/>
      <c r="I49" s="1036"/>
      <c r="J49" s="1037"/>
    </row>
    <row r="50" spans="1:13" s="105" customFormat="1" ht="15" customHeight="1" x14ac:dyDescent="0.25">
      <c r="A50" s="1032" t="str">
        <f>Démarchage!A67</f>
        <v>Ville :</v>
      </c>
      <c r="B50" s="1032"/>
      <c r="C50" s="1032"/>
      <c r="D50" s="1032"/>
      <c r="E50" s="1032"/>
      <c r="F50" s="1032" t="str">
        <f>Démarchage!B67</f>
        <v>Province :</v>
      </c>
      <c r="G50" s="1032"/>
      <c r="H50" s="1032"/>
      <c r="I50" s="1033" t="str">
        <f>Démarchage!C67</f>
        <v xml:space="preserve">Pays : </v>
      </c>
      <c r="J50" s="1034"/>
      <c r="K50" s="199"/>
      <c r="L50" s="199"/>
    </row>
    <row r="51" spans="1:13" ht="15" customHeight="1" x14ac:dyDescent="0.2">
      <c r="A51" s="236" t="s">
        <v>151</v>
      </c>
      <c r="B51" s="220" t="s">
        <v>152</v>
      </c>
      <c r="C51" s="237" t="s">
        <v>153</v>
      </c>
      <c r="D51" s="220" t="s">
        <v>154</v>
      </c>
      <c r="E51" s="220" t="s">
        <v>155</v>
      </c>
      <c r="F51" s="13" t="s">
        <v>156</v>
      </c>
      <c r="G51" s="13" t="s">
        <v>157</v>
      </c>
      <c r="H51" s="13" t="s">
        <v>5</v>
      </c>
      <c r="I51" s="13" t="s">
        <v>158</v>
      </c>
      <c r="J51" s="419" t="s">
        <v>159</v>
      </c>
    </row>
    <row r="52" spans="1:13" s="105" customFormat="1" ht="28.5" customHeight="1" x14ac:dyDescent="0.25">
      <c r="A52" s="238">
        <v>1</v>
      </c>
      <c r="B52" s="188"/>
      <c r="C52" s="188"/>
      <c r="D52" s="188"/>
      <c r="E52" s="188"/>
      <c r="F52" s="200"/>
      <c r="G52" s="200"/>
      <c r="H52" s="200"/>
      <c r="I52" s="200"/>
      <c r="J52" s="239"/>
    </row>
    <row r="53" spans="1:13" s="105" customFormat="1" ht="28.5" customHeight="1" x14ac:dyDescent="0.25">
      <c r="A53" s="238">
        <v>2</v>
      </c>
      <c r="B53" s="188"/>
      <c r="C53" s="188"/>
      <c r="D53" s="188"/>
      <c r="E53" s="188"/>
      <c r="F53" s="200"/>
      <c r="G53" s="200"/>
      <c r="H53" s="200"/>
      <c r="I53" s="200"/>
      <c r="J53" s="239"/>
    </row>
    <row r="54" spans="1:13" s="105" customFormat="1" ht="28.5" customHeight="1" thickBot="1" x14ac:dyDescent="0.3">
      <c r="A54" s="242">
        <v>3</v>
      </c>
      <c r="B54" s="243"/>
      <c r="C54" s="243"/>
      <c r="D54" s="243"/>
      <c r="E54" s="243"/>
      <c r="F54" s="244"/>
      <c r="G54" s="244"/>
      <c r="H54" s="244"/>
      <c r="I54" s="244"/>
      <c r="J54" s="245"/>
    </row>
    <row r="55" spans="1:13" s="91" customFormat="1" ht="4.5" customHeight="1" thickBot="1" x14ac:dyDescent="0.25">
      <c r="A55" s="240"/>
      <c r="B55" s="187"/>
      <c r="C55" s="187"/>
      <c r="D55" s="187"/>
      <c r="E55" s="187"/>
      <c r="F55" s="187"/>
      <c r="G55" s="187"/>
      <c r="H55" s="187"/>
      <c r="I55" s="187"/>
      <c r="J55" s="241"/>
      <c r="K55" s="186"/>
      <c r="L55" s="186"/>
      <c r="M55" s="186"/>
    </row>
    <row r="56" spans="1:13" s="105" customFormat="1" ht="15" customHeight="1" x14ac:dyDescent="0.25">
      <c r="A56" s="1035" t="str">
        <f>Démarchage!A76</f>
        <v>8e DESTINATION  Nom de l'événement</v>
      </c>
      <c r="B56" s="1036"/>
      <c r="C56" s="1036"/>
      <c r="D56" s="1036"/>
      <c r="E56" s="1036"/>
      <c r="F56" s="1036"/>
      <c r="G56" s="1036"/>
      <c r="H56" s="1036"/>
      <c r="I56" s="1036"/>
      <c r="J56" s="1037"/>
    </row>
    <row r="57" spans="1:13" s="105" customFormat="1" ht="15" customHeight="1" x14ac:dyDescent="0.25">
      <c r="A57" s="1032" t="str">
        <f>Démarchage!A77</f>
        <v>Ville :</v>
      </c>
      <c r="B57" s="1032"/>
      <c r="C57" s="1032"/>
      <c r="D57" s="1032"/>
      <c r="E57" s="1032"/>
      <c r="F57" s="1032" t="str">
        <f>Démarchage!B77</f>
        <v>Province :</v>
      </c>
      <c r="G57" s="1032"/>
      <c r="H57" s="1032"/>
      <c r="I57" s="1033" t="str">
        <f>Démarchage!C77</f>
        <v>Pays :</v>
      </c>
      <c r="J57" s="1034"/>
      <c r="K57" s="199"/>
      <c r="L57" s="199"/>
    </row>
    <row r="58" spans="1:13" ht="15" customHeight="1" x14ac:dyDescent="0.2">
      <c r="A58" s="236" t="s">
        <v>151</v>
      </c>
      <c r="B58" s="220" t="s">
        <v>152</v>
      </c>
      <c r="C58" s="237" t="s">
        <v>153</v>
      </c>
      <c r="D58" s="220" t="s">
        <v>154</v>
      </c>
      <c r="E58" s="220" t="s">
        <v>155</v>
      </c>
      <c r="F58" s="13" t="s">
        <v>156</v>
      </c>
      <c r="G58" s="13" t="s">
        <v>157</v>
      </c>
      <c r="H58" s="13" t="s">
        <v>5</v>
      </c>
      <c r="I58" s="13" t="s">
        <v>158</v>
      </c>
      <c r="J58" s="419" t="s">
        <v>159</v>
      </c>
    </row>
    <row r="59" spans="1:13" s="105" customFormat="1" ht="28.5" customHeight="1" x14ac:dyDescent="0.25">
      <c r="A59" s="238">
        <v>1</v>
      </c>
      <c r="B59" s="188"/>
      <c r="C59" s="188"/>
      <c r="D59" s="188"/>
      <c r="E59" s="188"/>
      <c r="F59" s="200"/>
      <c r="G59" s="200"/>
      <c r="H59" s="200"/>
      <c r="I59" s="200"/>
      <c r="J59" s="239"/>
    </row>
    <row r="60" spans="1:13" s="105" customFormat="1" ht="28.5" customHeight="1" x14ac:dyDescent="0.25">
      <c r="A60" s="238">
        <v>2</v>
      </c>
      <c r="B60" s="188"/>
      <c r="C60" s="188"/>
      <c r="D60" s="188"/>
      <c r="E60" s="188"/>
      <c r="F60" s="200"/>
      <c r="G60" s="200"/>
      <c r="H60" s="200"/>
      <c r="I60" s="200"/>
      <c r="J60" s="239"/>
    </row>
    <row r="61" spans="1:13" s="105" customFormat="1" ht="28.5" customHeight="1" thickBot="1" x14ac:dyDescent="0.3">
      <c r="A61" s="242">
        <v>3</v>
      </c>
      <c r="B61" s="243"/>
      <c r="C61" s="243"/>
      <c r="D61" s="243"/>
      <c r="E61" s="243"/>
      <c r="F61" s="244"/>
      <c r="G61" s="244"/>
      <c r="H61" s="244"/>
      <c r="I61" s="244"/>
      <c r="J61" s="245"/>
    </row>
    <row r="62" spans="1:13" s="91" customFormat="1" ht="4.5" customHeight="1" thickBot="1" x14ac:dyDescent="0.25">
      <c r="A62" s="240"/>
      <c r="B62" s="187"/>
      <c r="C62" s="187"/>
      <c r="D62" s="187"/>
      <c r="E62" s="187"/>
      <c r="F62" s="187"/>
      <c r="G62" s="187"/>
      <c r="H62" s="187"/>
      <c r="I62" s="187"/>
      <c r="J62" s="241"/>
      <c r="K62" s="186"/>
      <c r="L62" s="186"/>
      <c r="M62" s="186"/>
    </row>
    <row r="63" spans="1:13" s="105" customFormat="1" ht="15" customHeight="1" x14ac:dyDescent="0.25">
      <c r="A63" s="1035" t="str">
        <f>Démarchage!A86</f>
        <v xml:space="preserve">9e DESTINATION  Nom de l'événement </v>
      </c>
      <c r="B63" s="1036"/>
      <c r="C63" s="1036"/>
      <c r="D63" s="1036"/>
      <c r="E63" s="1036"/>
      <c r="F63" s="1036"/>
      <c r="G63" s="1036"/>
      <c r="H63" s="1036"/>
      <c r="I63" s="1036"/>
      <c r="J63" s="1037"/>
    </row>
    <row r="64" spans="1:13" s="105" customFormat="1" ht="15" customHeight="1" x14ac:dyDescent="0.25">
      <c r="A64" s="1032" t="str">
        <f>Démarchage!A87</f>
        <v>Ville :</v>
      </c>
      <c r="B64" s="1032"/>
      <c r="C64" s="1032"/>
      <c r="D64" s="1032"/>
      <c r="E64" s="1032"/>
      <c r="F64" s="1032" t="str">
        <f>Démarchage!B87</f>
        <v>Province :</v>
      </c>
      <c r="G64" s="1032"/>
      <c r="H64" s="1032"/>
      <c r="I64" s="1033" t="str">
        <f>Démarchage!C87</f>
        <v>Pays :</v>
      </c>
      <c r="J64" s="1034"/>
      <c r="K64" s="199"/>
      <c r="L64" s="199"/>
    </row>
    <row r="65" spans="1:13" ht="15" customHeight="1" x14ac:dyDescent="0.2">
      <c r="A65" s="236" t="s">
        <v>151</v>
      </c>
      <c r="B65" s="220" t="s">
        <v>152</v>
      </c>
      <c r="C65" s="237" t="s">
        <v>153</v>
      </c>
      <c r="D65" s="220" t="s">
        <v>154</v>
      </c>
      <c r="E65" s="220" t="s">
        <v>155</v>
      </c>
      <c r="F65" s="13" t="s">
        <v>156</v>
      </c>
      <c r="G65" s="13" t="s">
        <v>157</v>
      </c>
      <c r="H65" s="13" t="s">
        <v>5</v>
      </c>
      <c r="I65" s="13" t="s">
        <v>158</v>
      </c>
      <c r="J65" s="419" t="s">
        <v>159</v>
      </c>
    </row>
    <row r="66" spans="1:13" s="105" customFormat="1" ht="28.5" customHeight="1" x14ac:dyDescent="0.25">
      <c r="A66" s="238">
        <v>1</v>
      </c>
      <c r="B66" s="188"/>
      <c r="C66" s="188"/>
      <c r="D66" s="188"/>
      <c r="E66" s="188"/>
      <c r="F66" s="200"/>
      <c r="G66" s="200"/>
      <c r="H66" s="200"/>
      <c r="I66" s="200"/>
      <c r="J66" s="239"/>
    </row>
    <row r="67" spans="1:13" s="105" customFormat="1" ht="28.5" customHeight="1" x14ac:dyDescent="0.25">
      <c r="A67" s="238">
        <v>2</v>
      </c>
      <c r="B67" s="188"/>
      <c r="C67" s="188"/>
      <c r="D67" s="188"/>
      <c r="E67" s="188"/>
      <c r="F67" s="200"/>
      <c r="G67" s="200"/>
      <c r="H67" s="200"/>
      <c r="I67" s="200"/>
      <c r="J67" s="239"/>
    </row>
    <row r="68" spans="1:13" s="105" customFormat="1" ht="28.5" customHeight="1" thickBot="1" x14ac:dyDescent="0.3">
      <c r="A68" s="242">
        <v>3</v>
      </c>
      <c r="B68" s="243"/>
      <c r="C68" s="243"/>
      <c r="D68" s="243"/>
      <c r="E68" s="243"/>
      <c r="F68" s="244"/>
      <c r="G68" s="244"/>
      <c r="H68" s="244"/>
      <c r="I68" s="244"/>
      <c r="J68" s="245"/>
    </row>
    <row r="69" spans="1:13" s="91" customFormat="1" ht="4.5" customHeight="1" thickBot="1" x14ac:dyDescent="0.25">
      <c r="A69" s="240"/>
      <c r="B69" s="187"/>
      <c r="C69" s="187"/>
      <c r="D69" s="187"/>
      <c r="E69" s="187"/>
      <c r="F69" s="187"/>
      <c r="G69" s="187"/>
      <c r="H69" s="187"/>
      <c r="I69" s="187"/>
      <c r="J69" s="241"/>
      <c r="K69" s="186"/>
      <c r="L69" s="186"/>
      <c r="M69" s="186"/>
    </row>
    <row r="70" spans="1:13" s="105" customFormat="1" ht="15" customHeight="1" x14ac:dyDescent="0.25">
      <c r="A70" s="1035" t="str">
        <f>Démarchage!A96</f>
        <v xml:space="preserve">10e DESTINATION  Nom de l'événement </v>
      </c>
      <c r="B70" s="1036"/>
      <c r="C70" s="1036"/>
      <c r="D70" s="1036"/>
      <c r="E70" s="1036"/>
      <c r="F70" s="1036"/>
      <c r="G70" s="1036"/>
      <c r="H70" s="1036"/>
      <c r="I70" s="1036"/>
      <c r="J70" s="1037"/>
    </row>
    <row r="71" spans="1:13" s="105" customFormat="1" ht="15" customHeight="1" x14ac:dyDescent="0.25">
      <c r="A71" s="1032" t="str">
        <f>Démarchage!A97</f>
        <v>Ville :</v>
      </c>
      <c r="B71" s="1032"/>
      <c r="C71" s="1032"/>
      <c r="D71" s="1032"/>
      <c r="E71" s="1032"/>
      <c r="F71" s="1032" t="str">
        <f>Démarchage!B97</f>
        <v>Province :</v>
      </c>
      <c r="G71" s="1032"/>
      <c r="H71" s="1032"/>
      <c r="I71" s="1033" t="str">
        <f>Démarchage!C97</f>
        <v>Pays :</v>
      </c>
      <c r="J71" s="1034"/>
      <c r="K71" s="199"/>
      <c r="L71" s="199"/>
    </row>
    <row r="72" spans="1:13" ht="15" customHeight="1" x14ac:dyDescent="0.2">
      <c r="A72" s="236" t="s">
        <v>151</v>
      </c>
      <c r="B72" s="220" t="s">
        <v>152</v>
      </c>
      <c r="C72" s="237" t="s">
        <v>153</v>
      </c>
      <c r="D72" s="220" t="s">
        <v>154</v>
      </c>
      <c r="E72" s="220" t="s">
        <v>155</v>
      </c>
      <c r="F72" s="13" t="s">
        <v>156</v>
      </c>
      <c r="G72" s="13" t="s">
        <v>157</v>
      </c>
      <c r="H72" s="13" t="s">
        <v>5</v>
      </c>
      <c r="I72" s="13" t="s">
        <v>158</v>
      </c>
      <c r="J72" s="419" t="s">
        <v>159</v>
      </c>
    </row>
    <row r="73" spans="1:13" s="105" customFormat="1" ht="28.5" customHeight="1" x14ac:dyDescent="0.25">
      <c r="A73" s="238">
        <v>1</v>
      </c>
      <c r="B73" s="188"/>
      <c r="C73" s="188"/>
      <c r="D73" s="188"/>
      <c r="E73" s="188"/>
      <c r="F73" s="200"/>
      <c r="G73" s="200"/>
      <c r="H73" s="200"/>
      <c r="I73" s="200"/>
      <c r="J73" s="239"/>
    </row>
    <row r="74" spans="1:13" s="105" customFormat="1" ht="28.5" customHeight="1" x14ac:dyDescent="0.25">
      <c r="A74" s="238">
        <v>2</v>
      </c>
      <c r="B74" s="188"/>
      <c r="C74" s="188"/>
      <c r="D74" s="188"/>
      <c r="E74" s="188"/>
      <c r="F74" s="200"/>
      <c r="G74" s="200"/>
      <c r="H74" s="200"/>
      <c r="I74" s="200"/>
      <c r="J74" s="239"/>
    </row>
    <row r="75" spans="1:13" s="105" customFormat="1" ht="28.5" customHeight="1" x14ac:dyDescent="0.25">
      <c r="A75" s="242">
        <v>3</v>
      </c>
      <c r="B75" s="243"/>
      <c r="C75" s="243"/>
      <c r="D75" s="243"/>
      <c r="E75" s="243"/>
      <c r="F75" s="244"/>
      <c r="G75" s="244"/>
      <c r="H75" s="244"/>
      <c r="I75" s="244"/>
      <c r="J75" s="245"/>
    </row>
    <row r="76" spans="1:13" ht="15" customHeight="1" x14ac:dyDescent="0.2">
      <c r="B76" s="108"/>
      <c r="C76" s="108"/>
      <c r="D76" s="108"/>
      <c r="E76" s="108"/>
      <c r="J76" s="107"/>
    </row>
    <row r="77" spans="1:13" ht="15" customHeight="1" x14ac:dyDescent="0.2">
      <c r="B77" s="108"/>
      <c r="C77" s="108"/>
      <c r="D77" s="108"/>
      <c r="E77" s="108"/>
      <c r="J77" s="107"/>
    </row>
    <row r="78" spans="1:13" ht="15" customHeight="1" x14ac:dyDescent="0.2">
      <c r="B78" s="108"/>
      <c r="C78" s="108"/>
      <c r="D78" s="108"/>
      <c r="E78" s="108"/>
      <c r="J78" s="107"/>
    </row>
    <row r="79" spans="1:13" ht="15" customHeight="1" x14ac:dyDescent="0.2">
      <c r="B79" s="108"/>
      <c r="C79" s="108"/>
      <c r="D79" s="108"/>
      <c r="E79" s="108"/>
      <c r="J79" s="107"/>
    </row>
    <row r="80" spans="1:13" ht="15" customHeight="1" x14ac:dyDescent="0.2">
      <c r="B80" s="108"/>
      <c r="C80" s="108"/>
      <c r="D80" s="108"/>
      <c r="E80" s="108"/>
      <c r="J80" s="107"/>
    </row>
    <row r="81" spans="2:5" ht="15" customHeight="1" x14ac:dyDescent="0.2">
      <c r="B81" s="108"/>
      <c r="C81" s="108"/>
      <c r="D81" s="108"/>
      <c r="E81" s="108"/>
    </row>
    <row r="82" spans="2:5" ht="15" customHeight="1" x14ac:dyDescent="0.2">
      <c r="B82" s="108"/>
      <c r="C82" s="108"/>
      <c r="D82" s="108"/>
      <c r="E82" s="108"/>
    </row>
    <row r="83" spans="2:5" ht="15" customHeight="1" x14ac:dyDescent="0.2">
      <c r="B83" s="108"/>
      <c r="C83" s="108"/>
      <c r="D83" s="108"/>
      <c r="E83" s="108"/>
    </row>
    <row r="84" spans="2:5" ht="15" customHeight="1" x14ac:dyDescent="0.2">
      <c r="B84" s="108"/>
      <c r="C84" s="108"/>
      <c r="D84" s="108"/>
      <c r="E84" s="108"/>
    </row>
    <row r="85" spans="2:5" ht="15" customHeight="1" x14ac:dyDescent="0.2">
      <c r="B85" s="108"/>
      <c r="C85" s="108"/>
      <c r="D85" s="108"/>
      <c r="E85" s="108"/>
    </row>
    <row r="86" spans="2:5" ht="15" customHeight="1" x14ac:dyDescent="0.2">
      <c r="B86" s="108"/>
      <c r="C86" s="108"/>
      <c r="D86" s="108"/>
      <c r="E86" s="108"/>
    </row>
    <row r="87" spans="2:5" ht="15" customHeight="1" x14ac:dyDescent="0.2">
      <c r="B87" s="108"/>
      <c r="C87" s="108"/>
      <c r="D87" s="108"/>
      <c r="E87" s="108"/>
    </row>
    <row r="88" spans="2:5" ht="15" customHeight="1" x14ac:dyDescent="0.2">
      <c r="B88" s="108"/>
      <c r="C88" s="108"/>
      <c r="D88" s="108"/>
      <c r="E88" s="108"/>
    </row>
    <row r="89" spans="2:5" ht="15" customHeight="1" x14ac:dyDescent="0.2">
      <c r="B89" s="108"/>
      <c r="C89" s="108"/>
      <c r="D89" s="108"/>
      <c r="E89" s="108"/>
    </row>
    <row r="90" spans="2:5" ht="15" customHeight="1" x14ac:dyDescent="0.2">
      <c r="B90" s="108"/>
      <c r="C90" s="108"/>
      <c r="D90" s="108"/>
      <c r="E90" s="108"/>
    </row>
    <row r="91" spans="2:5" ht="15" customHeight="1" x14ac:dyDescent="0.2">
      <c r="B91" s="108"/>
      <c r="C91" s="108"/>
      <c r="D91" s="108"/>
      <c r="E91" s="108"/>
    </row>
    <row r="92" spans="2:5" ht="15" customHeight="1" x14ac:dyDescent="0.2">
      <c r="B92" s="108"/>
      <c r="C92" s="108"/>
      <c r="D92" s="108"/>
      <c r="E92" s="108"/>
    </row>
    <row r="93" spans="2:5" ht="15" customHeight="1" x14ac:dyDescent="0.2">
      <c r="B93" s="108"/>
      <c r="C93" s="108"/>
      <c r="D93" s="108"/>
      <c r="E93" s="108"/>
    </row>
    <row r="94" spans="2:5" ht="15" customHeight="1" x14ac:dyDescent="0.2">
      <c r="B94" s="108"/>
      <c r="C94" s="108"/>
      <c r="D94" s="108"/>
      <c r="E94" s="108"/>
    </row>
    <row r="95" spans="2:5" ht="15" customHeight="1" x14ac:dyDescent="0.2">
      <c r="B95" s="108"/>
      <c r="C95" s="108"/>
      <c r="D95" s="108"/>
      <c r="E95" s="108"/>
    </row>
    <row r="96" spans="2:5" ht="15" customHeight="1" x14ac:dyDescent="0.2">
      <c r="B96" s="108"/>
      <c r="C96" s="108"/>
      <c r="D96" s="108"/>
      <c r="E96" s="108"/>
    </row>
    <row r="97" spans="2:5" ht="15" customHeight="1" x14ac:dyDescent="0.2">
      <c r="B97" s="108"/>
      <c r="C97" s="108"/>
      <c r="D97" s="108"/>
      <c r="E97" s="108"/>
    </row>
    <row r="98" spans="2:5" ht="15" customHeight="1" x14ac:dyDescent="0.2">
      <c r="B98" s="108"/>
      <c r="C98" s="108"/>
      <c r="D98" s="108"/>
      <c r="E98" s="108"/>
    </row>
    <row r="99" spans="2:5" ht="15" customHeight="1" x14ac:dyDescent="0.2">
      <c r="B99" s="108"/>
      <c r="C99" s="108"/>
      <c r="D99" s="108"/>
      <c r="E99" s="108"/>
    </row>
    <row r="100" spans="2:5" ht="15" customHeight="1" x14ac:dyDescent="0.2">
      <c r="B100" s="108"/>
      <c r="C100" s="108"/>
      <c r="D100" s="108"/>
      <c r="E100" s="108"/>
    </row>
  </sheetData>
  <mergeCells count="45">
    <mergeCell ref="A2:J2"/>
    <mergeCell ref="A36:E36"/>
    <mergeCell ref="F36:H36"/>
    <mergeCell ref="I15:J15"/>
    <mergeCell ref="I22:J22"/>
    <mergeCell ref="I29:J29"/>
    <mergeCell ref="A28:J28"/>
    <mergeCell ref="A35:J35"/>
    <mergeCell ref="A15:E15"/>
    <mergeCell ref="F15:H15"/>
    <mergeCell ref="A22:E22"/>
    <mergeCell ref="F22:H22"/>
    <mergeCell ref="A21:J21"/>
    <mergeCell ref="A1:J1"/>
    <mergeCell ref="A3:J3"/>
    <mergeCell ref="A4:J4"/>
    <mergeCell ref="A42:J42"/>
    <mergeCell ref="A43:E43"/>
    <mergeCell ref="F43:H43"/>
    <mergeCell ref="I43:J43"/>
    <mergeCell ref="A5:J5"/>
    <mergeCell ref="A7:J7"/>
    <mergeCell ref="A14:J14"/>
    <mergeCell ref="A8:E8"/>
    <mergeCell ref="F8:H8"/>
    <mergeCell ref="A6:J6"/>
    <mergeCell ref="I8:J8"/>
    <mergeCell ref="A29:E29"/>
    <mergeCell ref="F29:H29"/>
    <mergeCell ref="A49:J49"/>
    <mergeCell ref="A50:E50"/>
    <mergeCell ref="F50:H50"/>
    <mergeCell ref="I50:J50"/>
    <mergeCell ref="A56:J56"/>
    <mergeCell ref="A57:E57"/>
    <mergeCell ref="F57:H57"/>
    <mergeCell ref="I57:J57"/>
    <mergeCell ref="A71:E71"/>
    <mergeCell ref="F71:H71"/>
    <mergeCell ref="I71:J71"/>
    <mergeCell ref="A63:J63"/>
    <mergeCell ref="A64:E64"/>
    <mergeCell ref="F64:H64"/>
    <mergeCell ref="I64:J64"/>
    <mergeCell ref="A70:J70"/>
  </mergeCells>
  <printOptions gridLines="1"/>
  <pageMargins left="0.39370078740157483" right="0.78740157480314965" top="0.98425196850393704" bottom="0.59055118110236227" header="0.39370078740157483" footer="0.51181102362204722"/>
  <pageSetup scale="90" orientation="landscape" r:id="rId1"/>
  <headerFooter alignWithMargins="0">
    <oddHeader>&amp;C&amp;"Calibri,Normal"&amp;10MUSICACTION
DÉMARCHAGE&amp;R&amp;"Calibri,Gras"&amp;9&amp;P de &amp;N</oddHeader>
  </headerFooter>
  <ignoredErrors>
    <ignoredError sqref="B7:J7 A14:J14 A21:J21 A28:J28 A35:J35 A8:I8 A15:I15 A22:I22 A29:I29 A36:I36" unlockedFormula="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D51C5-FE39-4BB9-BD42-A7220ED74203}">
  <sheetPr>
    <tabColor theme="5" tint="0.59999389629810485"/>
  </sheetPr>
  <dimension ref="A1:K33"/>
  <sheetViews>
    <sheetView zoomScaleNormal="100" zoomScaleSheetLayoutView="100" workbookViewId="0">
      <selection activeCell="L11" sqref="L11"/>
    </sheetView>
  </sheetViews>
  <sheetFormatPr baseColWidth="10" defaultColWidth="11.42578125" defaultRowHeight="12.75" x14ac:dyDescent="0.2"/>
  <cols>
    <col min="1" max="1" width="23.85546875" style="247" customWidth="1"/>
    <col min="2" max="2" width="11.140625" style="247" customWidth="1"/>
    <col min="3" max="3" width="31.140625" style="270" customWidth="1"/>
    <col min="4" max="5" width="17.140625" style="247" customWidth="1"/>
    <col min="6" max="8" width="16.140625" style="281" hidden="1" customWidth="1"/>
    <col min="9" max="9" width="17.5703125" style="281" customWidth="1"/>
    <col min="10" max="10" width="15.42578125" style="281" customWidth="1"/>
    <col min="11" max="11" width="23.5703125" style="281" customWidth="1"/>
    <col min="12" max="12" width="30.85546875" style="247" customWidth="1"/>
    <col min="13" max="13" width="11.42578125" style="247" customWidth="1"/>
    <col min="14" max="249" width="11.42578125" style="247"/>
    <col min="250" max="250" width="11.140625" style="247" customWidth="1"/>
    <col min="251" max="251" width="15.140625" style="247" customWidth="1"/>
    <col min="252" max="252" width="7.5703125" style="247" customWidth="1"/>
    <col min="253" max="254" width="17.140625" style="247" customWidth="1"/>
    <col min="255" max="255" width="9.85546875" style="247" customWidth="1"/>
    <col min="256" max="256" width="12.140625" style="247" customWidth="1"/>
    <col min="257" max="262" width="0" style="247" hidden="1" customWidth="1"/>
    <col min="263" max="266" width="13.140625" style="247" customWidth="1"/>
    <col min="267" max="267" width="10.42578125" style="247" customWidth="1"/>
    <col min="268" max="505" width="11.42578125" style="247"/>
    <col min="506" max="506" width="11.140625" style="247" customWidth="1"/>
    <col min="507" max="507" width="15.140625" style="247" customWidth="1"/>
    <col min="508" max="508" width="7.5703125" style="247" customWidth="1"/>
    <col min="509" max="510" width="17.140625" style="247" customWidth="1"/>
    <col min="511" max="511" width="9.85546875" style="247" customWidth="1"/>
    <col min="512" max="512" width="12.140625" style="247" customWidth="1"/>
    <col min="513" max="518" width="0" style="247" hidden="1" customWidth="1"/>
    <col min="519" max="522" width="13.140625" style="247" customWidth="1"/>
    <col min="523" max="523" width="10.42578125" style="247" customWidth="1"/>
    <col min="524" max="761" width="11.42578125" style="247"/>
    <col min="762" max="762" width="11.140625" style="247" customWidth="1"/>
    <col min="763" max="763" width="15.140625" style="247" customWidth="1"/>
    <col min="764" max="764" width="7.5703125" style="247" customWidth="1"/>
    <col min="765" max="766" width="17.140625" style="247" customWidth="1"/>
    <col min="767" max="767" width="9.85546875" style="247" customWidth="1"/>
    <col min="768" max="768" width="12.140625" style="247" customWidth="1"/>
    <col min="769" max="774" width="0" style="247" hidden="1" customWidth="1"/>
    <col min="775" max="778" width="13.140625" style="247" customWidth="1"/>
    <col min="779" max="779" width="10.42578125" style="247" customWidth="1"/>
    <col min="780" max="1017" width="11.42578125" style="247"/>
    <col min="1018" max="1018" width="11.140625" style="247" customWidth="1"/>
    <col min="1019" max="1019" width="15.140625" style="247" customWidth="1"/>
    <col min="1020" max="1020" width="7.5703125" style="247" customWidth="1"/>
    <col min="1021" max="1022" width="17.140625" style="247" customWidth="1"/>
    <col min="1023" max="1023" width="9.85546875" style="247" customWidth="1"/>
    <col min="1024" max="1024" width="12.140625" style="247" customWidth="1"/>
    <col min="1025" max="1030" width="0" style="247" hidden="1" customWidth="1"/>
    <col min="1031" max="1034" width="13.140625" style="247" customWidth="1"/>
    <col min="1035" max="1035" width="10.42578125" style="247" customWidth="1"/>
    <col min="1036" max="1273" width="11.42578125" style="247"/>
    <col min="1274" max="1274" width="11.140625" style="247" customWidth="1"/>
    <col min="1275" max="1275" width="15.140625" style="247" customWidth="1"/>
    <col min="1276" max="1276" width="7.5703125" style="247" customWidth="1"/>
    <col min="1277" max="1278" width="17.140625" style="247" customWidth="1"/>
    <col min="1279" max="1279" width="9.85546875" style="247" customWidth="1"/>
    <col min="1280" max="1280" width="12.140625" style="247" customWidth="1"/>
    <col min="1281" max="1286" width="0" style="247" hidden="1" customWidth="1"/>
    <col min="1287" max="1290" width="13.140625" style="247" customWidth="1"/>
    <col min="1291" max="1291" width="10.42578125" style="247" customWidth="1"/>
    <col min="1292" max="1529" width="11.42578125" style="247"/>
    <col min="1530" max="1530" width="11.140625" style="247" customWidth="1"/>
    <col min="1531" max="1531" width="15.140625" style="247" customWidth="1"/>
    <col min="1532" max="1532" width="7.5703125" style="247" customWidth="1"/>
    <col min="1533" max="1534" width="17.140625" style="247" customWidth="1"/>
    <col min="1535" max="1535" width="9.85546875" style="247" customWidth="1"/>
    <col min="1536" max="1536" width="12.140625" style="247" customWidth="1"/>
    <col min="1537" max="1542" width="0" style="247" hidden="1" customWidth="1"/>
    <col min="1543" max="1546" width="13.140625" style="247" customWidth="1"/>
    <col min="1547" max="1547" width="10.42578125" style="247" customWidth="1"/>
    <col min="1548" max="1785" width="11.42578125" style="247"/>
    <col min="1786" max="1786" width="11.140625" style="247" customWidth="1"/>
    <col min="1787" max="1787" width="15.140625" style="247" customWidth="1"/>
    <col min="1788" max="1788" width="7.5703125" style="247" customWidth="1"/>
    <col min="1789" max="1790" width="17.140625" style="247" customWidth="1"/>
    <col min="1791" max="1791" width="9.85546875" style="247" customWidth="1"/>
    <col min="1792" max="1792" width="12.140625" style="247" customWidth="1"/>
    <col min="1793" max="1798" width="0" style="247" hidden="1" customWidth="1"/>
    <col min="1799" max="1802" width="13.140625" style="247" customWidth="1"/>
    <col min="1803" max="1803" width="10.42578125" style="247" customWidth="1"/>
    <col min="1804" max="2041" width="11.42578125" style="247"/>
    <col min="2042" max="2042" width="11.140625" style="247" customWidth="1"/>
    <col min="2043" max="2043" width="15.140625" style="247" customWidth="1"/>
    <col min="2044" max="2044" width="7.5703125" style="247" customWidth="1"/>
    <col min="2045" max="2046" width="17.140625" style="247" customWidth="1"/>
    <col min="2047" max="2047" width="9.85546875" style="247" customWidth="1"/>
    <col min="2048" max="2048" width="12.140625" style="247" customWidth="1"/>
    <col min="2049" max="2054" width="0" style="247" hidden="1" customWidth="1"/>
    <col min="2055" max="2058" width="13.140625" style="247" customWidth="1"/>
    <col min="2059" max="2059" width="10.42578125" style="247" customWidth="1"/>
    <col min="2060" max="2297" width="11.42578125" style="247"/>
    <col min="2298" max="2298" width="11.140625" style="247" customWidth="1"/>
    <col min="2299" max="2299" width="15.140625" style="247" customWidth="1"/>
    <col min="2300" max="2300" width="7.5703125" style="247" customWidth="1"/>
    <col min="2301" max="2302" width="17.140625" style="247" customWidth="1"/>
    <col min="2303" max="2303" width="9.85546875" style="247" customWidth="1"/>
    <col min="2304" max="2304" width="12.140625" style="247" customWidth="1"/>
    <col min="2305" max="2310" width="0" style="247" hidden="1" customWidth="1"/>
    <col min="2311" max="2314" width="13.140625" style="247" customWidth="1"/>
    <col min="2315" max="2315" width="10.42578125" style="247" customWidth="1"/>
    <col min="2316" max="2553" width="11.42578125" style="247"/>
    <col min="2554" max="2554" width="11.140625" style="247" customWidth="1"/>
    <col min="2555" max="2555" width="15.140625" style="247" customWidth="1"/>
    <col min="2556" max="2556" width="7.5703125" style="247" customWidth="1"/>
    <col min="2557" max="2558" width="17.140625" style="247" customWidth="1"/>
    <col min="2559" max="2559" width="9.85546875" style="247" customWidth="1"/>
    <col min="2560" max="2560" width="12.140625" style="247" customWidth="1"/>
    <col min="2561" max="2566" width="0" style="247" hidden="1" customWidth="1"/>
    <col min="2567" max="2570" width="13.140625" style="247" customWidth="1"/>
    <col min="2571" max="2571" width="10.42578125" style="247" customWidth="1"/>
    <col min="2572" max="2809" width="11.42578125" style="247"/>
    <col min="2810" max="2810" width="11.140625" style="247" customWidth="1"/>
    <col min="2811" max="2811" width="15.140625" style="247" customWidth="1"/>
    <col min="2812" max="2812" width="7.5703125" style="247" customWidth="1"/>
    <col min="2813" max="2814" width="17.140625" style="247" customWidth="1"/>
    <col min="2815" max="2815" width="9.85546875" style="247" customWidth="1"/>
    <col min="2816" max="2816" width="12.140625" style="247" customWidth="1"/>
    <col min="2817" max="2822" width="0" style="247" hidden="1" customWidth="1"/>
    <col min="2823" max="2826" width="13.140625" style="247" customWidth="1"/>
    <col min="2827" max="2827" width="10.42578125" style="247" customWidth="1"/>
    <col min="2828" max="3065" width="11.42578125" style="247"/>
    <col min="3066" max="3066" width="11.140625" style="247" customWidth="1"/>
    <col min="3067" max="3067" width="15.140625" style="247" customWidth="1"/>
    <col min="3068" max="3068" width="7.5703125" style="247" customWidth="1"/>
    <col min="3069" max="3070" width="17.140625" style="247" customWidth="1"/>
    <col min="3071" max="3071" width="9.85546875" style="247" customWidth="1"/>
    <col min="3072" max="3072" width="12.140625" style="247" customWidth="1"/>
    <col min="3073" max="3078" width="0" style="247" hidden="1" customWidth="1"/>
    <col min="3079" max="3082" width="13.140625" style="247" customWidth="1"/>
    <col min="3083" max="3083" width="10.42578125" style="247" customWidth="1"/>
    <col min="3084" max="3321" width="11.42578125" style="247"/>
    <col min="3322" max="3322" width="11.140625" style="247" customWidth="1"/>
    <col min="3323" max="3323" width="15.140625" style="247" customWidth="1"/>
    <col min="3324" max="3324" width="7.5703125" style="247" customWidth="1"/>
    <col min="3325" max="3326" width="17.140625" style="247" customWidth="1"/>
    <col min="3327" max="3327" width="9.85546875" style="247" customWidth="1"/>
    <col min="3328" max="3328" width="12.140625" style="247" customWidth="1"/>
    <col min="3329" max="3334" width="0" style="247" hidden="1" customWidth="1"/>
    <col min="3335" max="3338" width="13.140625" style="247" customWidth="1"/>
    <col min="3339" max="3339" width="10.42578125" style="247" customWidth="1"/>
    <col min="3340" max="3577" width="11.42578125" style="247"/>
    <col min="3578" max="3578" width="11.140625" style="247" customWidth="1"/>
    <col min="3579" max="3579" width="15.140625" style="247" customWidth="1"/>
    <col min="3580" max="3580" width="7.5703125" style="247" customWidth="1"/>
    <col min="3581" max="3582" width="17.140625" style="247" customWidth="1"/>
    <col min="3583" max="3583" width="9.85546875" style="247" customWidth="1"/>
    <col min="3584" max="3584" width="12.140625" style="247" customWidth="1"/>
    <col min="3585" max="3590" width="0" style="247" hidden="1" customWidth="1"/>
    <col min="3591" max="3594" width="13.140625" style="247" customWidth="1"/>
    <col min="3595" max="3595" width="10.42578125" style="247" customWidth="1"/>
    <col min="3596" max="3833" width="11.42578125" style="247"/>
    <col min="3834" max="3834" width="11.140625" style="247" customWidth="1"/>
    <col min="3835" max="3835" width="15.140625" style="247" customWidth="1"/>
    <col min="3836" max="3836" width="7.5703125" style="247" customWidth="1"/>
    <col min="3837" max="3838" width="17.140625" style="247" customWidth="1"/>
    <col min="3839" max="3839" width="9.85546875" style="247" customWidth="1"/>
    <col min="3840" max="3840" width="12.140625" style="247" customWidth="1"/>
    <col min="3841" max="3846" width="0" style="247" hidden="1" customWidth="1"/>
    <col min="3847" max="3850" width="13.140625" style="247" customWidth="1"/>
    <col min="3851" max="3851" width="10.42578125" style="247" customWidth="1"/>
    <col min="3852" max="4089" width="11.42578125" style="247"/>
    <col min="4090" max="4090" width="11.140625" style="247" customWidth="1"/>
    <col min="4091" max="4091" width="15.140625" style="247" customWidth="1"/>
    <col min="4092" max="4092" width="7.5703125" style="247" customWidth="1"/>
    <col min="4093" max="4094" width="17.140625" style="247" customWidth="1"/>
    <col min="4095" max="4095" width="9.85546875" style="247" customWidth="1"/>
    <col min="4096" max="4096" width="12.140625" style="247" customWidth="1"/>
    <col min="4097" max="4102" width="0" style="247" hidden="1" customWidth="1"/>
    <col min="4103" max="4106" width="13.140625" style="247" customWidth="1"/>
    <col min="4107" max="4107" width="10.42578125" style="247" customWidth="1"/>
    <col min="4108" max="4345" width="11.42578125" style="247"/>
    <col min="4346" max="4346" width="11.140625" style="247" customWidth="1"/>
    <col min="4347" max="4347" width="15.140625" style="247" customWidth="1"/>
    <col min="4348" max="4348" width="7.5703125" style="247" customWidth="1"/>
    <col min="4349" max="4350" width="17.140625" style="247" customWidth="1"/>
    <col min="4351" max="4351" width="9.85546875" style="247" customWidth="1"/>
    <col min="4352" max="4352" width="12.140625" style="247" customWidth="1"/>
    <col min="4353" max="4358" width="0" style="247" hidden="1" customWidth="1"/>
    <col min="4359" max="4362" width="13.140625" style="247" customWidth="1"/>
    <col min="4363" max="4363" width="10.42578125" style="247" customWidth="1"/>
    <col min="4364" max="4601" width="11.42578125" style="247"/>
    <col min="4602" max="4602" width="11.140625" style="247" customWidth="1"/>
    <col min="4603" max="4603" width="15.140625" style="247" customWidth="1"/>
    <col min="4604" max="4604" width="7.5703125" style="247" customWidth="1"/>
    <col min="4605" max="4606" width="17.140625" style="247" customWidth="1"/>
    <col min="4607" max="4607" width="9.85546875" style="247" customWidth="1"/>
    <col min="4608" max="4608" width="12.140625" style="247" customWidth="1"/>
    <col min="4609" max="4614" width="0" style="247" hidden="1" customWidth="1"/>
    <col min="4615" max="4618" width="13.140625" style="247" customWidth="1"/>
    <col min="4619" max="4619" width="10.42578125" style="247" customWidth="1"/>
    <col min="4620" max="4857" width="11.42578125" style="247"/>
    <col min="4858" max="4858" width="11.140625" style="247" customWidth="1"/>
    <col min="4859" max="4859" width="15.140625" style="247" customWidth="1"/>
    <col min="4860" max="4860" width="7.5703125" style="247" customWidth="1"/>
    <col min="4861" max="4862" width="17.140625" style="247" customWidth="1"/>
    <col min="4863" max="4863" width="9.85546875" style="247" customWidth="1"/>
    <col min="4864" max="4864" width="12.140625" style="247" customWidth="1"/>
    <col min="4865" max="4870" width="0" style="247" hidden="1" customWidth="1"/>
    <col min="4871" max="4874" width="13.140625" style="247" customWidth="1"/>
    <col min="4875" max="4875" width="10.42578125" style="247" customWidth="1"/>
    <col min="4876" max="5113" width="11.42578125" style="247"/>
    <col min="5114" max="5114" width="11.140625" style="247" customWidth="1"/>
    <col min="5115" max="5115" width="15.140625" style="247" customWidth="1"/>
    <col min="5116" max="5116" width="7.5703125" style="247" customWidth="1"/>
    <col min="5117" max="5118" width="17.140625" style="247" customWidth="1"/>
    <col min="5119" max="5119" width="9.85546875" style="247" customWidth="1"/>
    <col min="5120" max="5120" width="12.140625" style="247" customWidth="1"/>
    <col min="5121" max="5126" width="0" style="247" hidden="1" customWidth="1"/>
    <col min="5127" max="5130" width="13.140625" style="247" customWidth="1"/>
    <col min="5131" max="5131" width="10.42578125" style="247" customWidth="1"/>
    <col min="5132" max="5369" width="11.42578125" style="247"/>
    <col min="5370" max="5370" width="11.140625" style="247" customWidth="1"/>
    <col min="5371" max="5371" width="15.140625" style="247" customWidth="1"/>
    <col min="5372" max="5372" width="7.5703125" style="247" customWidth="1"/>
    <col min="5373" max="5374" width="17.140625" style="247" customWidth="1"/>
    <col min="5375" max="5375" width="9.85546875" style="247" customWidth="1"/>
    <col min="5376" max="5376" width="12.140625" style="247" customWidth="1"/>
    <col min="5377" max="5382" width="0" style="247" hidden="1" customWidth="1"/>
    <col min="5383" max="5386" width="13.140625" style="247" customWidth="1"/>
    <col min="5387" max="5387" width="10.42578125" style="247" customWidth="1"/>
    <col min="5388" max="5625" width="11.42578125" style="247"/>
    <col min="5626" max="5626" width="11.140625" style="247" customWidth="1"/>
    <col min="5627" max="5627" width="15.140625" style="247" customWidth="1"/>
    <col min="5628" max="5628" width="7.5703125" style="247" customWidth="1"/>
    <col min="5629" max="5630" width="17.140625" style="247" customWidth="1"/>
    <col min="5631" max="5631" width="9.85546875" style="247" customWidth="1"/>
    <col min="5632" max="5632" width="12.140625" style="247" customWidth="1"/>
    <col min="5633" max="5638" width="0" style="247" hidden="1" customWidth="1"/>
    <col min="5639" max="5642" width="13.140625" style="247" customWidth="1"/>
    <col min="5643" max="5643" width="10.42578125" style="247" customWidth="1"/>
    <col min="5644" max="5881" width="11.42578125" style="247"/>
    <col min="5882" max="5882" width="11.140625" style="247" customWidth="1"/>
    <col min="5883" max="5883" width="15.140625" style="247" customWidth="1"/>
    <col min="5884" max="5884" width="7.5703125" style="247" customWidth="1"/>
    <col min="5885" max="5886" width="17.140625" style="247" customWidth="1"/>
    <col min="5887" max="5887" width="9.85546875" style="247" customWidth="1"/>
    <col min="5888" max="5888" width="12.140625" style="247" customWidth="1"/>
    <col min="5889" max="5894" width="0" style="247" hidden="1" customWidth="1"/>
    <col min="5895" max="5898" width="13.140625" style="247" customWidth="1"/>
    <col min="5899" max="5899" width="10.42578125" style="247" customWidth="1"/>
    <col min="5900" max="6137" width="11.42578125" style="247"/>
    <col min="6138" max="6138" width="11.140625" style="247" customWidth="1"/>
    <col min="6139" max="6139" width="15.140625" style="247" customWidth="1"/>
    <col min="6140" max="6140" width="7.5703125" style="247" customWidth="1"/>
    <col min="6141" max="6142" width="17.140625" style="247" customWidth="1"/>
    <col min="6143" max="6143" width="9.85546875" style="247" customWidth="1"/>
    <col min="6144" max="6144" width="12.140625" style="247" customWidth="1"/>
    <col min="6145" max="6150" width="0" style="247" hidden="1" customWidth="1"/>
    <col min="6151" max="6154" width="13.140625" style="247" customWidth="1"/>
    <col min="6155" max="6155" width="10.42578125" style="247" customWidth="1"/>
    <col min="6156" max="6393" width="11.42578125" style="247"/>
    <col min="6394" max="6394" width="11.140625" style="247" customWidth="1"/>
    <col min="6395" max="6395" width="15.140625" style="247" customWidth="1"/>
    <col min="6396" max="6396" width="7.5703125" style="247" customWidth="1"/>
    <col min="6397" max="6398" width="17.140625" style="247" customWidth="1"/>
    <col min="6399" max="6399" width="9.85546875" style="247" customWidth="1"/>
    <col min="6400" max="6400" width="12.140625" style="247" customWidth="1"/>
    <col min="6401" max="6406" width="0" style="247" hidden="1" customWidth="1"/>
    <col min="6407" max="6410" width="13.140625" style="247" customWidth="1"/>
    <col min="6411" max="6411" width="10.42578125" style="247" customWidth="1"/>
    <col min="6412" max="6649" width="11.42578125" style="247"/>
    <col min="6650" max="6650" width="11.140625" style="247" customWidth="1"/>
    <col min="6651" max="6651" width="15.140625" style="247" customWidth="1"/>
    <col min="6652" max="6652" width="7.5703125" style="247" customWidth="1"/>
    <col min="6653" max="6654" width="17.140625" style="247" customWidth="1"/>
    <col min="6655" max="6655" width="9.85546875" style="247" customWidth="1"/>
    <col min="6656" max="6656" width="12.140625" style="247" customWidth="1"/>
    <col min="6657" max="6662" width="0" style="247" hidden="1" customWidth="1"/>
    <col min="6663" max="6666" width="13.140625" style="247" customWidth="1"/>
    <col min="6667" max="6667" width="10.42578125" style="247" customWidth="1"/>
    <col min="6668" max="6905" width="11.42578125" style="247"/>
    <col min="6906" max="6906" width="11.140625" style="247" customWidth="1"/>
    <col min="6907" max="6907" width="15.140625" style="247" customWidth="1"/>
    <col min="6908" max="6908" width="7.5703125" style="247" customWidth="1"/>
    <col min="6909" max="6910" width="17.140625" style="247" customWidth="1"/>
    <col min="6911" max="6911" width="9.85546875" style="247" customWidth="1"/>
    <col min="6912" max="6912" width="12.140625" style="247" customWidth="1"/>
    <col min="6913" max="6918" width="0" style="247" hidden="1" customWidth="1"/>
    <col min="6919" max="6922" width="13.140625" style="247" customWidth="1"/>
    <col min="6923" max="6923" width="10.42578125" style="247" customWidth="1"/>
    <col min="6924" max="7161" width="11.42578125" style="247"/>
    <col min="7162" max="7162" width="11.140625" style="247" customWidth="1"/>
    <col min="7163" max="7163" width="15.140625" style="247" customWidth="1"/>
    <col min="7164" max="7164" width="7.5703125" style="247" customWidth="1"/>
    <col min="7165" max="7166" width="17.140625" style="247" customWidth="1"/>
    <col min="7167" max="7167" width="9.85546875" style="247" customWidth="1"/>
    <col min="7168" max="7168" width="12.140625" style="247" customWidth="1"/>
    <col min="7169" max="7174" width="0" style="247" hidden="1" customWidth="1"/>
    <col min="7175" max="7178" width="13.140625" style="247" customWidth="1"/>
    <col min="7179" max="7179" width="10.42578125" style="247" customWidth="1"/>
    <col min="7180" max="7417" width="11.42578125" style="247"/>
    <col min="7418" max="7418" width="11.140625" style="247" customWidth="1"/>
    <col min="7419" max="7419" width="15.140625" style="247" customWidth="1"/>
    <col min="7420" max="7420" width="7.5703125" style="247" customWidth="1"/>
    <col min="7421" max="7422" width="17.140625" style="247" customWidth="1"/>
    <col min="7423" max="7423" width="9.85546875" style="247" customWidth="1"/>
    <col min="7424" max="7424" width="12.140625" style="247" customWidth="1"/>
    <col min="7425" max="7430" width="0" style="247" hidden="1" customWidth="1"/>
    <col min="7431" max="7434" width="13.140625" style="247" customWidth="1"/>
    <col min="7435" max="7435" width="10.42578125" style="247" customWidth="1"/>
    <col min="7436" max="7673" width="11.42578125" style="247"/>
    <col min="7674" max="7674" width="11.140625" style="247" customWidth="1"/>
    <col min="7675" max="7675" width="15.140625" style="247" customWidth="1"/>
    <col min="7676" max="7676" width="7.5703125" style="247" customWidth="1"/>
    <col min="7677" max="7678" width="17.140625" style="247" customWidth="1"/>
    <col min="7679" max="7679" width="9.85546875" style="247" customWidth="1"/>
    <col min="7680" max="7680" width="12.140625" style="247" customWidth="1"/>
    <col min="7681" max="7686" width="0" style="247" hidden="1" customWidth="1"/>
    <col min="7687" max="7690" width="13.140625" style="247" customWidth="1"/>
    <col min="7691" max="7691" width="10.42578125" style="247" customWidth="1"/>
    <col min="7692" max="7929" width="11.42578125" style="247"/>
    <col min="7930" max="7930" width="11.140625" style="247" customWidth="1"/>
    <col min="7931" max="7931" width="15.140625" style="247" customWidth="1"/>
    <col min="7932" max="7932" width="7.5703125" style="247" customWidth="1"/>
    <col min="7933" max="7934" width="17.140625" style="247" customWidth="1"/>
    <col min="7935" max="7935" width="9.85546875" style="247" customWidth="1"/>
    <col min="7936" max="7936" width="12.140625" style="247" customWidth="1"/>
    <col min="7937" max="7942" width="0" style="247" hidden="1" customWidth="1"/>
    <col min="7943" max="7946" width="13.140625" style="247" customWidth="1"/>
    <col min="7947" max="7947" width="10.42578125" style="247" customWidth="1"/>
    <col min="7948" max="8185" width="11.42578125" style="247"/>
    <col min="8186" max="8186" width="11.140625" style="247" customWidth="1"/>
    <col min="8187" max="8187" width="15.140625" style="247" customWidth="1"/>
    <col min="8188" max="8188" width="7.5703125" style="247" customWidth="1"/>
    <col min="8189" max="8190" width="17.140625" style="247" customWidth="1"/>
    <col min="8191" max="8191" width="9.85546875" style="247" customWidth="1"/>
    <col min="8192" max="8192" width="12.140625" style="247" customWidth="1"/>
    <col min="8193" max="8198" width="0" style="247" hidden="1" customWidth="1"/>
    <col min="8199" max="8202" width="13.140625" style="247" customWidth="1"/>
    <col min="8203" max="8203" width="10.42578125" style="247" customWidth="1"/>
    <col min="8204" max="8441" width="11.42578125" style="247"/>
    <col min="8442" max="8442" width="11.140625" style="247" customWidth="1"/>
    <col min="8443" max="8443" width="15.140625" style="247" customWidth="1"/>
    <col min="8444" max="8444" width="7.5703125" style="247" customWidth="1"/>
    <col min="8445" max="8446" width="17.140625" style="247" customWidth="1"/>
    <col min="8447" max="8447" width="9.85546875" style="247" customWidth="1"/>
    <col min="8448" max="8448" width="12.140625" style="247" customWidth="1"/>
    <col min="8449" max="8454" width="0" style="247" hidden="1" customWidth="1"/>
    <col min="8455" max="8458" width="13.140625" style="247" customWidth="1"/>
    <col min="8459" max="8459" width="10.42578125" style="247" customWidth="1"/>
    <col min="8460" max="8697" width="11.42578125" style="247"/>
    <col min="8698" max="8698" width="11.140625" style="247" customWidth="1"/>
    <col min="8699" max="8699" width="15.140625" style="247" customWidth="1"/>
    <col min="8700" max="8700" width="7.5703125" style="247" customWidth="1"/>
    <col min="8701" max="8702" width="17.140625" style="247" customWidth="1"/>
    <col min="8703" max="8703" width="9.85546875" style="247" customWidth="1"/>
    <col min="8704" max="8704" width="12.140625" style="247" customWidth="1"/>
    <col min="8705" max="8710" width="0" style="247" hidden="1" customWidth="1"/>
    <col min="8711" max="8714" width="13.140625" style="247" customWidth="1"/>
    <col min="8715" max="8715" width="10.42578125" style="247" customWidth="1"/>
    <col min="8716" max="8953" width="11.42578125" style="247"/>
    <col min="8954" max="8954" width="11.140625" style="247" customWidth="1"/>
    <col min="8955" max="8955" width="15.140625" style="247" customWidth="1"/>
    <col min="8956" max="8956" width="7.5703125" style="247" customWidth="1"/>
    <col min="8957" max="8958" width="17.140625" style="247" customWidth="1"/>
    <col min="8959" max="8959" width="9.85546875" style="247" customWidth="1"/>
    <col min="8960" max="8960" width="12.140625" style="247" customWidth="1"/>
    <col min="8961" max="8966" width="0" style="247" hidden="1" customWidth="1"/>
    <col min="8967" max="8970" width="13.140625" style="247" customWidth="1"/>
    <col min="8971" max="8971" width="10.42578125" style="247" customWidth="1"/>
    <col min="8972" max="9209" width="11.42578125" style="247"/>
    <col min="9210" max="9210" width="11.140625" style="247" customWidth="1"/>
    <col min="9211" max="9211" width="15.140625" style="247" customWidth="1"/>
    <col min="9212" max="9212" width="7.5703125" style="247" customWidth="1"/>
    <col min="9213" max="9214" width="17.140625" style="247" customWidth="1"/>
    <col min="9215" max="9215" width="9.85546875" style="247" customWidth="1"/>
    <col min="9216" max="9216" width="12.140625" style="247" customWidth="1"/>
    <col min="9217" max="9222" width="0" style="247" hidden="1" customWidth="1"/>
    <col min="9223" max="9226" width="13.140625" style="247" customWidth="1"/>
    <col min="9227" max="9227" width="10.42578125" style="247" customWidth="1"/>
    <col min="9228" max="9465" width="11.42578125" style="247"/>
    <col min="9466" max="9466" width="11.140625" style="247" customWidth="1"/>
    <col min="9467" max="9467" width="15.140625" style="247" customWidth="1"/>
    <col min="9468" max="9468" width="7.5703125" style="247" customWidth="1"/>
    <col min="9469" max="9470" width="17.140625" style="247" customWidth="1"/>
    <col min="9471" max="9471" width="9.85546875" style="247" customWidth="1"/>
    <col min="9472" max="9472" width="12.140625" style="247" customWidth="1"/>
    <col min="9473" max="9478" width="0" style="247" hidden="1" customWidth="1"/>
    <col min="9479" max="9482" width="13.140625" style="247" customWidth="1"/>
    <col min="9483" max="9483" width="10.42578125" style="247" customWidth="1"/>
    <col min="9484" max="9721" width="11.42578125" style="247"/>
    <col min="9722" max="9722" width="11.140625" style="247" customWidth="1"/>
    <col min="9723" max="9723" width="15.140625" style="247" customWidth="1"/>
    <col min="9724" max="9724" width="7.5703125" style="247" customWidth="1"/>
    <col min="9725" max="9726" width="17.140625" style="247" customWidth="1"/>
    <col min="9727" max="9727" width="9.85546875" style="247" customWidth="1"/>
    <col min="9728" max="9728" width="12.140625" style="247" customWidth="1"/>
    <col min="9729" max="9734" width="0" style="247" hidden="1" customWidth="1"/>
    <col min="9735" max="9738" width="13.140625" style="247" customWidth="1"/>
    <col min="9739" max="9739" width="10.42578125" style="247" customWidth="1"/>
    <col min="9740" max="9977" width="11.42578125" style="247"/>
    <col min="9978" max="9978" width="11.140625" style="247" customWidth="1"/>
    <col min="9979" max="9979" width="15.140625" style="247" customWidth="1"/>
    <col min="9980" max="9980" width="7.5703125" style="247" customWidth="1"/>
    <col min="9981" max="9982" width="17.140625" style="247" customWidth="1"/>
    <col min="9983" max="9983" width="9.85546875" style="247" customWidth="1"/>
    <col min="9984" max="9984" width="12.140625" style="247" customWidth="1"/>
    <col min="9985" max="9990" width="0" style="247" hidden="1" customWidth="1"/>
    <col min="9991" max="9994" width="13.140625" style="247" customWidth="1"/>
    <col min="9995" max="9995" width="10.42578125" style="247" customWidth="1"/>
    <col min="9996" max="10233" width="11.42578125" style="247"/>
    <col min="10234" max="10234" width="11.140625" style="247" customWidth="1"/>
    <col min="10235" max="10235" width="15.140625" style="247" customWidth="1"/>
    <col min="10236" max="10236" width="7.5703125" style="247" customWidth="1"/>
    <col min="10237" max="10238" width="17.140625" style="247" customWidth="1"/>
    <col min="10239" max="10239" width="9.85546875" style="247" customWidth="1"/>
    <col min="10240" max="10240" width="12.140625" style="247" customWidth="1"/>
    <col min="10241" max="10246" width="0" style="247" hidden="1" customWidth="1"/>
    <col min="10247" max="10250" width="13.140625" style="247" customWidth="1"/>
    <col min="10251" max="10251" width="10.42578125" style="247" customWidth="1"/>
    <col min="10252" max="10489" width="11.42578125" style="247"/>
    <col min="10490" max="10490" width="11.140625" style="247" customWidth="1"/>
    <col min="10491" max="10491" width="15.140625" style="247" customWidth="1"/>
    <col min="10492" max="10492" width="7.5703125" style="247" customWidth="1"/>
    <col min="10493" max="10494" width="17.140625" style="247" customWidth="1"/>
    <col min="10495" max="10495" width="9.85546875" style="247" customWidth="1"/>
    <col min="10496" max="10496" width="12.140625" style="247" customWidth="1"/>
    <col min="10497" max="10502" width="0" style="247" hidden="1" customWidth="1"/>
    <col min="10503" max="10506" width="13.140625" style="247" customWidth="1"/>
    <col min="10507" max="10507" width="10.42578125" style="247" customWidth="1"/>
    <col min="10508" max="10745" width="11.42578125" style="247"/>
    <col min="10746" max="10746" width="11.140625" style="247" customWidth="1"/>
    <col min="10747" max="10747" width="15.140625" style="247" customWidth="1"/>
    <col min="10748" max="10748" width="7.5703125" style="247" customWidth="1"/>
    <col min="10749" max="10750" width="17.140625" style="247" customWidth="1"/>
    <col min="10751" max="10751" width="9.85546875" style="247" customWidth="1"/>
    <col min="10752" max="10752" width="12.140625" style="247" customWidth="1"/>
    <col min="10753" max="10758" width="0" style="247" hidden="1" customWidth="1"/>
    <col min="10759" max="10762" width="13.140625" style="247" customWidth="1"/>
    <col min="10763" max="10763" width="10.42578125" style="247" customWidth="1"/>
    <col min="10764" max="11001" width="11.42578125" style="247"/>
    <col min="11002" max="11002" width="11.140625" style="247" customWidth="1"/>
    <col min="11003" max="11003" width="15.140625" style="247" customWidth="1"/>
    <col min="11004" max="11004" width="7.5703125" style="247" customWidth="1"/>
    <col min="11005" max="11006" width="17.140625" style="247" customWidth="1"/>
    <col min="11007" max="11007" width="9.85546875" style="247" customWidth="1"/>
    <col min="11008" max="11008" width="12.140625" style="247" customWidth="1"/>
    <col min="11009" max="11014" width="0" style="247" hidden="1" customWidth="1"/>
    <col min="11015" max="11018" width="13.140625" style="247" customWidth="1"/>
    <col min="11019" max="11019" width="10.42578125" style="247" customWidth="1"/>
    <col min="11020" max="11257" width="11.42578125" style="247"/>
    <col min="11258" max="11258" width="11.140625" style="247" customWidth="1"/>
    <col min="11259" max="11259" width="15.140625" style="247" customWidth="1"/>
    <col min="11260" max="11260" width="7.5703125" style="247" customWidth="1"/>
    <col min="11261" max="11262" width="17.140625" style="247" customWidth="1"/>
    <col min="11263" max="11263" width="9.85546875" style="247" customWidth="1"/>
    <col min="11264" max="11264" width="12.140625" style="247" customWidth="1"/>
    <col min="11265" max="11270" width="0" style="247" hidden="1" customWidth="1"/>
    <col min="11271" max="11274" width="13.140625" style="247" customWidth="1"/>
    <col min="11275" max="11275" width="10.42578125" style="247" customWidth="1"/>
    <col min="11276" max="11513" width="11.42578125" style="247"/>
    <col min="11514" max="11514" width="11.140625" style="247" customWidth="1"/>
    <col min="11515" max="11515" width="15.140625" style="247" customWidth="1"/>
    <col min="11516" max="11516" width="7.5703125" style="247" customWidth="1"/>
    <col min="11517" max="11518" width="17.140625" style="247" customWidth="1"/>
    <col min="11519" max="11519" width="9.85546875" style="247" customWidth="1"/>
    <col min="11520" max="11520" width="12.140625" style="247" customWidth="1"/>
    <col min="11521" max="11526" width="0" style="247" hidden="1" customWidth="1"/>
    <col min="11527" max="11530" width="13.140625" style="247" customWidth="1"/>
    <col min="11531" max="11531" width="10.42578125" style="247" customWidth="1"/>
    <col min="11532" max="11769" width="11.42578125" style="247"/>
    <col min="11770" max="11770" width="11.140625" style="247" customWidth="1"/>
    <col min="11771" max="11771" width="15.140625" style="247" customWidth="1"/>
    <col min="11772" max="11772" width="7.5703125" style="247" customWidth="1"/>
    <col min="11773" max="11774" width="17.140625" style="247" customWidth="1"/>
    <col min="11775" max="11775" width="9.85546875" style="247" customWidth="1"/>
    <col min="11776" max="11776" width="12.140625" style="247" customWidth="1"/>
    <col min="11777" max="11782" width="0" style="247" hidden="1" customWidth="1"/>
    <col min="11783" max="11786" width="13.140625" style="247" customWidth="1"/>
    <col min="11787" max="11787" width="10.42578125" style="247" customWidth="1"/>
    <col min="11788" max="12025" width="11.42578125" style="247"/>
    <col min="12026" max="12026" width="11.140625" style="247" customWidth="1"/>
    <col min="12027" max="12027" width="15.140625" style="247" customWidth="1"/>
    <col min="12028" max="12028" width="7.5703125" style="247" customWidth="1"/>
    <col min="12029" max="12030" width="17.140625" style="247" customWidth="1"/>
    <col min="12031" max="12031" width="9.85546875" style="247" customWidth="1"/>
    <col min="12032" max="12032" width="12.140625" style="247" customWidth="1"/>
    <col min="12033" max="12038" width="0" style="247" hidden="1" customWidth="1"/>
    <col min="12039" max="12042" width="13.140625" style="247" customWidth="1"/>
    <col min="12043" max="12043" width="10.42578125" style="247" customWidth="1"/>
    <col min="12044" max="12281" width="11.42578125" style="247"/>
    <col min="12282" max="12282" width="11.140625" style="247" customWidth="1"/>
    <col min="12283" max="12283" width="15.140625" style="247" customWidth="1"/>
    <col min="12284" max="12284" width="7.5703125" style="247" customWidth="1"/>
    <col min="12285" max="12286" width="17.140625" style="247" customWidth="1"/>
    <col min="12287" max="12287" width="9.85546875" style="247" customWidth="1"/>
    <col min="12288" max="12288" width="12.140625" style="247" customWidth="1"/>
    <col min="12289" max="12294" width="0" style="247" hidden="1" customWidth="1"/>
    <col min="12295" max="12298" width="13.140625" style="247" customWidth="1"/>
    <col min="12299" max="12299" width="10.42578125" style="247" customWidth="1"/>
    <col min="12300" max="12537" width="11.42578125" style="247"/>
    <col min="12538" max="12538" width="11.140625" style="247" customWidth="1"/>
    <col min="12539" max="12539" width="15.140625" style="247" customWidth="1"/>
    <col min="12540" max="12540" width="7.5703125" style="247" customWidth="1"/>
    <col min="12541" max="12542" width="17.140625" style="247" customWidth="1"/>
    <col min="12543" max="12543" width="9.85546875" style="247" customWidth="1"/>
    <col min="12544" max="12544" width="12.140625" style="247" customWidth="1"/>
    <col min="12545" max="12550" width="0" style="247" hidden="1" customWidth="1"/>
    <col min="12551" max="12554" width="13.140625" style="247" customWidth="1"/>
    <col min="12555" max="12555" width="10.42578125" style="247" customWidth="1"/>
    <col min="12556" max="12793" width="11.42578125" style="247"/>
    <col min="12794" max="12794" width="11.140625" style="247" customWidth="1"/>
    <col min="12795" max="12795" width="15.140625" style="247" customWidth="1"/>
    <col min="12796" max="12796" width="7.5703125" style="247" customWidth="1"/>
    <col min="12797" max="12798" width="17.140625" style="247" customWidth="1"/>
    <col min="12799" max="12799" width="9.85546875" style="247" customWidth="1"/>
    <col min="12800" max="12800" width="12.140625" style="247" customWidth="1"/>
    <col min="12801" max="12806" width="0" style="247" hidden="1" customWidth="1"/>
    <col min="12807" max="12810" width="13.140625" style="247" customWidth="1"/>
    <col min="12811" max="12811" width="10.42578125" style="247" customWidth="1"/>
    <col min="12812" max="13049" width="11.42578125" style="247"/>
    <col min="13050" max="13050" width="11.140625" style="247" customWidth="1"/>
    <col min="13051" max="13051" width="15.140625" style="247" customWidth="1"/>
    <col min="13052" max="13052" width="7.5703125" style="247" customWidth="1"/>
    <col min="13053" max="13054" width="17.140625" style="247" customWidth="1"/>
    <col min="13055" max="13055" width="9.85546875" style="247" customWidth="1"/>
    <col min="13056" max="13056" width="12.140625" style="247" customWidth="1"/>
    <col min="13057" max="13062" width="0" style="247" hidden="1" customWidth="1"/>
    <col min="13063" max="13066" width="13.140625" style="247" customWidth="1"/>
    <col min="13067" max="13067" width="10.42578125" style="247" customWidth="1"/>
    <col min="13068" max="13305" width="11.42578125" style="247"/>
    <col min="13306" max="13306" width="11.140625" style="247" customWidth="1"/>
    <col min="13307" max="13307" width="15.140625" style="247" customWidth="1"/>
    <col min="13308" max="13308" width="7.5703125" style="247" customWidth="1"/>
    <col min="13309" max="13310" width="17.140625" style="247" customWidth="1"/>
    <col min="13311" max="13311" width="9.85546875" style="247" customWidth="1"/>
    <col min="13312" max="13312" width="12.140625" style="247" customWidth="1"/>
    <col min="13313" max="13318" width="0" style="247" hidden="1" customWidth="1"/>
    <col min="13319" max="13322" width="13.140625" style="247" customWidth="1"/>
    <col min="13323" max="13323" width="10.42578125" style="247" customWidth="1"/>
    <col min="13324" max="13561" width="11.42578125" style="247"/>
    <col min="13562" max="13562" width="11.140625" style="247" customWidth="1"/>
    <col min="13563" max="13563" width="15.140625" style="247" customWidth="1"/>
    <col min="13564" max="13564" width="7.5703125" style="247" customWidth="1"/>
    <col min="13565" max="13566" width="17.140625" style="247" customWidth="1"/>
    <col min="13567" max="13567" width="9.85546875" style="247" customWidth="1"/>
    <col min="13568" max="13568" width="12.140625" style="247" customWidth="1"/>
    <col min="13569" max="13574" width="0" style="247" hidden="1" customWidth="1"/>
    <col min="13575" max="13578" width="13.140625" style="247" customWidth="1"/>
    <col min="13579" max="13579" width="10.42578125" style="247" customWidth="1"/>
    <col min="13580" max="13817" width="11.42578125" style="247"/>
    <col min="13818" max="13818" width="11.140625" style="247" customWidth="1"/>
    <col min="13819" max="13819" width="15.140625" style="247" customWidth="1"/>
    <col min="13820" max="13820" width="7.5703125" style="247" customWidth="1"/>
    <col min="13821" max="13822" width="17.140625" style="247" customWidth="1"/>
    <col min="13823" max="13823" width="9.85546875" style="247" customWidth="1"/>
    <col min="13824" max="13824" width="12.140625" style="247" customWidth="1"/>
    <col min="13825" max="13830" width="0" style="247" hidden="1" customWidth="1"/>
    <col min="13831" max="13834" width="13.140625" style="247" customWidth="1"/>
    <col min="13835" max="13835" width="10.42578125" style="247" customWidth="1"/>
    <col min="13836" max="14073" width="11.42578125" style="247"/>
    <col min="14074" max="14074" width="11.140625" style="247" customWidth="1"/>
    <col min="14075" max="14075" width="15.140625" style="247" customWidth="1"/>
    <col min="14076" max="14076" width="7.5703125" style="247" customWidth="1"/>
    <col min="14077" max="14078" width="17.140625" style="247" customWidth="1"/>
    <col min="14079" max="14079" width="9.85546875" style="247" customWidth="1"/>
    <col min="14080" max="14080" width="12.140625" style="247" customWidth="1"/>
    <col min="14081" max="14086" width="0" style="247" hidden="1" customWidth="1"/>
    <col min="14087" max="14090" width="13.140625" style="247" customWidth="1"/>
    <col min="14091" max="14091" width="10.42578125" style="247" customWidth="1"/>
    <col min="14092" max="14329" width="11.42578125" style="247"/>
    <col min="14330" max="14330" width="11.140625" style="247" customWidth="1"/>
    <col min="14331" max="14331" width="15.140625" style="247" customWidth="1"/>
    <col min="14332" max="14332" width="7.5703125" style="247" customWidth="1"/>
    <col min="14333" max="14334" width="17.140625" style="247" customWidth="1"/>
    <col min="14335" max="14335" width="9.85546875" style="247" customWidth="1"/>
    <col min="14336" max="14336" width="12.140625" style="247" customWidth="1"/>
    <col min="14337" max="14342" width="0" style="247" hidden="1" customWidth="1"/>
    <col min="14343" max="14346" width="13.140625" style="247" customWidth="1"/>
    <col min="14347" max="14347" width="10.42578125" style="247" customWidth="1"/>
    <col min="14348" max="14585" width="11.42578125" style="247"/>
    <col min="14586" max="14586" width="11.140625" style="247" customWidth="1"/>
    <col min="14587" max="14587" width="15.140625" style="247" customWidth="1"/>
    <col min="14588" max="14588" width="7.5703125" style="247" customWidth="1"/>
    <col min="14589" max="14590" width="17.140625" style="247" customWidth="1"/>
    <col min="14591" max="14591" width="9.85546875" style="247" customWidth="1"/>
    <col min="14592" max="14592" width="12.140625" style="247" customWidth="1"/>
    <col min="14593" max="14598" width="0" style="247" hidden="1" customWidth="1"/>
    <col min="14599" max="14602" width="13.140625" style="247" customWidth="1"/>
    <col min="14603" max="14603" width="10.42578125" style="247" customWidth="1"/>
    <col min="14604" max="14841" width="11.42578125" style="247"/>
    <col min="14842" max="14842" width="11.140625" style="247" customWidth="1"/>
    <col min="14843" max="14843" width="15.140625" style="247" customWidth="1"/>
    <col min="14844" max="14844" width="7.5703125" style="247" customWidth="1"/>
    <col min="14845" max="14846" width="17.140625" style="247" customWidth="1"/>
    <col min="14847" max="14847" width="9.85546875" style="247" customWidth="1"/>
    <col min="14848" max="14848" width="12.140625" style="247" customWidth="1"/>
    <col min="14849" max="14854" width="0" style="247" hidden="1" customWidth="1"/>
    <col min="14855" max="14858" width="13.140625" style="247" customWidth="1"/>
    <col min="14859" max="14859" width="10.42578125" style="247" customWidth="1"/>
    <col min="14860" max="15097" width="11.42578125" style="247"/>
    <col min="15098" max="15098" width="11.140625" style="247" customWidth="1"/>
    <col min="15099" max="15099" width="15.140625" style="247" customWidth="1"/>
    <col min="15100" max="15100" width="7.5703125" style="247" customWidth="1"/>
    <col min="15101" max="15102" width="17.140625" style="247" customWidth="1"/>
    <col min="15103" max="15103" width="9.85546875" style="247" customWidth="1"/>
    <col min="15104" max="15104" width="12.140625" style="247" customWidth="1"/>
    <col min="15105" max="15110" width="0" style="247" hidden="1" customWidth="1"/>
    <col min="15111" max="15114" width="13.140625" style="247" customWidth="1"/>
    <col min="15115" max="15115" width="10.42578125" style="247" customWidth="1"/>
    <col min="15116" max="15353" width="11.42578125" style="247"/>
    <col min="15354" max="15354" width="11.140625" style="247" customWidth="1"/>
    <col min="15355" max="15355" width="15.140625" style="247" customWidth="1"/>
    <col min="15356" max="15356" width="7.5703125" style="247" customWidth="1"/>
    <col min="15357" max="15358" width="17.140625" style="247" customWidth="1"/>
    <col min="15359" max="15359" width="9.85546875" style="247" customWidth="1"/>
    <col min="15360" max="15360" width="12.140625" style="247" customWidth="1"/>
    <col min="15361" max="15366" width="0" style="247" hidden="1" customWidth="1"/>
    <col min="15367" max="15370" width="13.140625" style="247" customWidth="1"/>
    <col min="15371" max="15371" width="10.42578125" style="247" customWidth="1"/>
    <col min="15372" max="15609" width="11.42578125" style="247"/>
    <col min="15610" max="15610" width="11.140625" style="247" customWidth="1"/>
    <col min="15611" max="15611" width="15.140625" style="247" customWidth="1"/>
    <col min="15612" max="15612" width="7.5703125" style="247" customWidth="1"/>
    <col min="15613" max="15614" width="17.140625" style="247" customWidth="1"/>
    <col min="15615" max="15615" width="9.85546875" style="247" customWidth="1"/>
    <col min="15616" max="15616" width="12.140625" style="247" customWidth="1"/>
    <col min="15617" max="15622" width="0" style="247" hidden="1" customWidth="1"/>
    <col min="15623" max="15626" width="13.140625" style="247" customWidth="1"/>
    <col min="15627" max="15627" width="10.42578125" style="247" customWidth="1"/>
    <col min="15628" max="15865" width="11.42578125" style="247"/>
    <col min="15866" max="15866" width="11.140625" style="247" customWidth="1"/>
    <col min="15867" max="15867" width="15.140625" style="247" customWidth="1"/>
    <col min="15868" max="15868" width="7.5703125" style="247" customWidth="1"/>
    <col min="15869" max="15870" width="17.140625" style="247" customWidth="1"/>
    <col min="15871" max="15871" width="9.85546875" style="247" customWidth="1"/>
    <col min="15872" max="15872" width="12.140625" style="247" customWidth="1"/>
    <col min="15873" max="15878" width="0" style="247" hidden="1" customWidth="1"/>
    <col min="15879" max="15882" width="13.140625" style="247" customWidth="1"/>
    <col min="15883" max="15883" width="10.42578125" style="247" customWidth="1"/>
    <col min="15884" max="16121" width="11.42578125" style="247"/>
    <col min="16122" max="16122" width="11.140625" style="247" customWidth="1"/>
    <col min="16123" max="16123" width="15.140625" style="247" customWidth="1"/>
    <col min="16124" max="16124" width="7.5703125" style="247" customWidth="1"/>
    <col min="16125" max="16126" width="17.140625" style="247" customWidth="1"/>
    <col min="16127" max="16127" width="9.85546875" style="247" customWidth="1"/>
    <col min="16128" max="16128" width="12.140625" style="247" customWidth="1"/>
    <col min="16129" max="16134" width="0" style="247" hidden="1" customWidth="1"/>
    <col min="16135" max="16138" width="13.140625" style="247" customWidth="1"/>
    <col min="16139" max="16139" width="10.42578125" style="247" customWidth="1"/>
    <col min="16140" max="16384" width="11.42578125" style="247"/>
  </cols>
  <sheetData>
    <row r="1" spans="1:11" ht="7.5" customHeight="1" x14ac:dyDescent="0.2">
      <c r="B1" s="1046"/>
      <c r="C1" s="1046"/>
      <c r="D1" s="1046"/>
      <c r="E1" s="1046"/>
      <c r="F1" s="1046"/>
      <c r="G1" s="1046"/>
      <c r="H1" s="1046"/>
      <c r="I1" s="1046"/>
      <c r="J1" s="1046"/>
      <c r="K1" s="1046"/>
    </row>
    <row r="2" spans="1:11" ht="30" customHeight="1" x14ac:dyDescent="0.2">
      <c r="A2" s="1050" t="s">
        <v>345</v>
      </c>
      <c r="B2" s="1050"/>
      <c r="C2" s="1050"/>
      <c r="D2" s="1050"/>
      <c r="E2" s="1050"/>
      <c r="F2" s="1050"/>
      <c r="G2" s="1050"/>
      <c r="H2" s="1050"/>
      <c r="I2" s="1050"/>
      <c r="J2" s="1050"/>
      <c r="K2" s="1050"/>
    </row>
    <row r="3" spans="1:11" s="248" customFormat="1" ht="54" customHeight="1" x14ac:dyDescent="0.25">
      <c r="A3" s="1055" t="s">
        <v>565</v>
      </c>
      <c r="B3" s="1055"/>
      <c r="C3" s="1055"/>
      <c r="D3" s="1055"/>
      <c r="E3" s="1055"/>
      <c r="F3" s="1055"/>
      <c r="G3" s="1055"/>
      <c r="H3" s="1055"/>
      <c r="I3" s="1055"/>
      <c r="J3" s="1055"/>
      <c r="K3" s="1055"/>
    </row>
    <row r="4" spans="1:11" ht="15" customHeight="1" x14ac:dyDescent="0.2">
      <c r="A4" s="1056"/>
      <c r="B4" s="1056"/>
      <c r="C4" s="1056"/>
      <c r="D4" s="1056"/>
      <c r="E4" s="1056"/>
      <c r="F4" s="1056"/>
      <c r="G4" s="1056"/>
      <c r="H4" s="1056"/>
      <c r="I4" s="1056"/>
      <c r="J4" s="1056"/>
      <c r="K4" s="1056"/>
    </row>
    <row r="5" spans="1:11" s="248" customFormat="1" ht="30" customHeight="1" x14ac:dyDescent="0.25">
      <c r="A5" s="1047" t="s">
        <v>584</v>
      </c>
      <c r="B5" s="1048"/>
      <c r="C5" s="1048"/>
      <c r="D5" s="1048"/>
      <c r="E5" s="1048"/>
      <c r="F5" s="1048"/>
      <c r="G5" s="1048"/>
      <c r="H5" s="1048"/>
      <c r="I5" s="1048"/>
      <c r="J5" s="1048"/>
      <c r="K5" s="1049"/>
    </row>
    <row r="6" spans="1:11" s="255" customFormat="1" ht="44.45" customHeight="1" thickBot="1" x14ac:dyDescent="0.3">
      <c r="A6" s="249" t="s">
        <v>187</v>
      </c>
      <c r="B6" s="250" t="s">
        <v>9</v>
      </c>
      <c r="C6" s="250" t="s">
        <v>10</v>
      </c>
      <c r="D6" s="249" t="s">
        <v>368</v>
      </c>
      <c r="E6" s="251" t="s">
        <v>11</v>
      </c>
      <c r="F6" s="252" t="s">
        <v>382</v>
      </c>
      <c r="G6" s="252" t="s">
        <v>15</v>
      </c>
      <c r="H6" s="253" t="s">
        <v>16</v>
      </c>
      <c r="I6" s="254" t="s">
        <v>12</v>
      </c>
      <c r="J6" s="250" t="s">
        <v>17</v>
      </c>
      <c r="K6" s="249" t="s">
        <v>18</v>
      </c>
    </row>
    <row r="7" spans="1:11" ht="15" customHeight="1" x14ac:dyDescent="0.2">
      <c r="A7" s="256"/>
      <c r="B7" s="256"/>
      <c r="C7" s="257"/>
      <c r="D7" s="257"/>
      <c r="E7" s="258"/>
      <c r="F7" s="259"/>
      <c r="G7" s="259"/>
      <c r="H7" s="260"/>
      <c r="I7" s="261"/>
      <c r="J7" s="262"/>
      <c r="K7" s="262"/>
    </row>
    <row r="8" spans="1:11" ht="15" customHeight="1" x14ac:dyDescent="0.2">
      <c r="A8" s="256"/>
      <c r="B8" s="256"/>
      <c r="C8" s="257"/>
      <c r="D8" s="257"/>
      <c r="E8" s="258"/>
      <c r="F8" s="259"/>
      <c r="G8" s="259"/>
      <c r="H8" s="260"/>
      <c r="I8" s="261"/>
      <c r="J8" s="262"/>
      <c r="K8" s="262"/>
    </row>
    <row r="9" spans="1:11" ht="15" customHeight="1" x14ac:dyDescent="0.2">
      <c r="A9" s="256"/>
      <c r="B9" s="256"/>
      <c r="C9" s="257"/>
      <c r="D9" s="257"/>
      <c r="E9" s="258"/>
      <c r="F9" s="259"/>
      <c r="G9" s="259"/>
      <c r="H9" s="260"/>
      <c r="I9" s="261"/>
      <c r="J9" s="262"/>
      <c r="K9" s="262"/>
    </row>
    <row r="10" spans="1:11" ht="15" customHeight="1" x14ac:dyDescent="0.2">
      <c r="A10" s="256"/>
      <c r="B10" s="256"/>
      <c r="C10" s="257"/>
      <c r="D10" s="257"/>
      <c r="E10" s="258"/>
      <c r="F10" s="259"/>
      <c r="G10" s="259"/>
      <c r="H10" s="260"/>
      <c r="I10" s="261"/>
      <c r="J10" s="262"/>
      <c r="K10" s="262"/>
    </row>
    <row r="11" spans="1:11" ht="15" customHeight="1" x14ac:dyDescent="0.2">
      <c r="A11" s="256"/>
      <c r="B11" s="256"/>
      <c r="C11" s="257"/>
      <c r="D11" s="257"/>
      <c r="E11" s="258"/>
      <c r="F11" s="259"/>
      <c r="G11" s="259"/>
      <c r="H11" s="260"/>
      <c r="I11" s="261"/>
      <c r="J11" s="262"/>
      <c r="K11" s="262"/>
    </row>
    <row r="12" spans="1:11" ht="15" customHeight="1" x14ac:dyDescent="0.2">
      <c r="A12" s="256"/>
      <c r="B12" s="256"/>
      <c r="C12" s="257"/>
      <c r="D12" s="257"/>
      <c r="E12" s="258"/>
      <c r="F12" s="259"/>
      <c r="G12" s="259"/>
      <c r="H12" s="260"/>
      <c r="I12" s="261"/>
      <c r="J12" s="262"/>
      <c r="K12" s="262"/>
    </row>
    <row r="13" spans="1:11" ht="15" customHeight="1" x14ac:dyDescent="0.2">
      <c r="A13" s="256"/>
      <c r="B13" s="256"/>
      <c r="C13" s="257"/>
      <c r="D13" s="257"/>
      <c r="E13" s="258"/>
      <c r="F13" s="259"/>
      <c r="G13" s="259"/>
      <c r="H13" s="260"/>
      <c r="I13" s="261"/>
      <c r="J13" s="262"/>
      <c r="K13" s="262"/>
    </row>
    <row r="14" spans="1:11" ht="15" customHeight="1" x14ac:dyDescent="0.2">
      <c r="A14" s="256"/>
      <c r="B14" s="256"/>
      <c r="C14" s="257"/>
      <c r="D14" s="257"/>
      <c r="E14" s="258"/>
      <c r="F14" s="259"/>
      <c r="G14" s="259"/>
      <c r="H14" s="260"/>
      <c r="I14" s="261"/>
      <c r="J14" s="262"/>
      <c r="K14" s="262"/>
    </row>
    <row r="15" spans="1:11" ht="15" customHeight="1" x14ac:dyDescent="0.2">
      <c r="A15" s="256"/>
      <c r="B15" s="256"/>
      <c r="C15" s="257"/>
      <c r="D15" s="257"/>
      <c r="E15" s="258"/>
      <c r="F15" s="259"/>
      <c r="G15" s="259"/>
      <c r="H15" s="260"/>
      <c r="I15" s="261"/>
      <c r="J15" s="262"/>
      <c r="K15" s="262"/>
    </row>
    <row r="16" spans="1:11" ht="15" customHeight="1" x14ac:dyDescent="0.2">
      <c r="A16" s="256"/>
      <c r="B16" s="256"/>
      <c r="C16" s="257"/>
      <c r="D16" s="257"/>
      <c r="E16" s="258"/>
      <c r="F16" s="259"/>
      <c r="G16" s="259"/>
      <c r="H16" s="260"/>
      <c r="I16" s="261"/>
      <c r="J16" s="262"/>
      <c r="K16" s="262"/>
    </row>
    <row r="17" spans="1:11" ht="15" customHeight="1" x14ac:dyDescent="0.2">
      <c r="A17" s="256"/>
      <c r="B17" s="256"/>
      <c r="C17" s="257"/>
      <c r="D17" s="257"/>
      <c r="E17" s="258"/>
      <c r="F17" s="259"/>
      <c r="G17" s="259"/>
      <c r="H17" s="260"/>
      <c r="I17" s="261"/>
      <c r="J17" s="262"/>
      <c r="K17" s="262"/>
    </row>
    <row r="18" spans="1:11" ht="15" customHeight="1" x14ac:dyDescent="0.2">
      <c r="A18" s="256"/>
      <c r="B18" s="256"/>
      <c r="C18" s="257"/>
      <c r="D18" s="257"/>
      <c r="E18" s="258"/>
      <c r="F18" s="259"/>
      <c r="G18" s="259"/>
      <c r="H18" s="260"/>
      <c r="I18" s="261"/>
      <c r="J18" s="262"/>
      <c r="K18" s="262"/>
    </row>
    <row r="19" spans="1:11" ht="15" customHeight="1" x14ac:dyDescent="0.2">
      <c r="A19" s="256"/>
      <c r="B19" s="256"/>
      <c r="C19" s="257"/>
      <c r="D19" s="257"/>
      <c r="E19" s="258"/>
      <c r="F19" s="259"/>
      <c r="G19" s="259"/>
      <c r="H19" s="260"/>
      <c r="I19" s="261"/>
      <c r="J19" s="262"/>
      <c r="K19" s="262"/>
    </row>
    <row r="20" spans="1:11" ht="15" customHeight="1" x14ac:dyDescent="0.2">
      <c r="A20" s="256"/>
      <c r="B20" s="256"/>
      <c r="C20" s="257"/>
      <c r="D20" s="257"/>
      <c r="E20" s="258"/>
      <c r="F20" s="259"/>
      <c r="G20" s="259"/>
      <c r="H20" s="260"/>
      <c r="I20" s="261"/>
      <c r="J20" s="262"/>
      <c r="K20" s="262"/>
    </row>
    <row r="21" spans="1:11" ht="15" customHeight="1" x14ac:dyDescent="0.2">
      <c r="A21" s="256"/>
      <c r="B21" s="256"/>
      <c r="C21" s="257"/>
      <c r="D21" s="257"/>
      <c r="E21" s="258"/>
      <c r="F21" s="259"/>
      <c r="G21" s="259"/>
      <c r="H21" s="260"/>
      <c r="I21" s="261"/>
      <c r="J21" s="262"/>
      <c r="K21" s="262"/>
    </row>
    <row r="22" spans="1:11" ht="15" customHeight="1" x14ac:dyDescent="0.2">
      <c r="A22" s="256"/>
      <c r="B22" s="256"/>
      <c r="C22" s="257"/>
      <c r="D22" s="257"/>
      <c r="E22" s="258"/>
      <c r="F22" s="259"/>
      <c r="G22" s="259"/>
      <c r="H22" s="260"/>
      <c r="I22" s="261"/>
      <c r="J22" s="262"/>
      <c r="K22" s="262"/>
    </row>
    <row r="23" spans="1:11" ht="15" customHeight="1" x14ac:dyDescent="0.2">
      <c r="A23" s="256"/>
      <c r="B23" s="256"/>
      <c r="C23" s="257"/>
      <c r="D23" s="257"/>
      <c r="E23" s="258"/>
      <c r="F23" s="259"/>
      <c r="G23" s="259"/>
      <c r="H23" s="260"/>
      <c r="I23" s="261"/>
      <c r="J23" s="262"/>
      <c r="K23" s="262"/>
    </row>
    <row r="24" spans="1:11" ht="15" customHeight="1" x14ac:dyDescent="0.2">
      <c r="A24" s="263"/>
      <c r="B24" s="263"/>
      <c r="C24" s="264"/>
      <c r="D24" s="264"/>
      <c r="E24" s="265"/>
      <c r="F24" s="266"/>
      <c r="G24" s="266"/>
      <c r="H24" s="267"/>
      <c r="I24" s="268"/>
      <c r="J24" s="269"/>
      <c r="K24" s="269"/>
    </row>
    <row r="25" spans="1:11" ht="19.5" customHeight="1" x14ac:dyDescent="0.2">
      <c r="A25" s="529" t="s">
        <v>344</v>
      </c>
      <c r="B25" s="530"/>
      <c r="C25" s="531"/>
      <c r="D25" s="532"/>
      <c r="E25" s="533">
        <f>SUM(E7:E24)</f>
        <v>0</v>
      </c>
      <c r="F25" s="272">
        <f>SUM(F7:F24)</f>
        <v>0</v>
      </c>
      <c r="G25" s="272"/>
      <c r="H25" s="272">
        <f>SUM(H7:H24)</f>
        <v>0</v>
      </c>
      <c r="I25" s="272"/>
      <c r="J25" s="273"/>
      <c r="K25" s="274"/>
    </row>
    <row r="26" spans="1:11" ht="15" customHeight="1" x14ac:dyDescent="0.2">
      <c r="A26" s="1046"/>
      <c r="B26" s="1046"/>
      <c r="C26" s="1046"/>
      <c r="D26" s="1046"/>
      <c r="E26" s="1046"/>
      <c r="F26" s="1046"/>
      <c r="G26" s="1046"/>
      <c r="H26" s="1046"/>
      <c r="I26" s="1046"/>
      <c r="J26" s="1046"/>
      <c r="K26" s="1046"/>
    </row>
    <row r="27" spans="1:11" ht="15" customHeight="1" x14ac:dyDescent="0.2">
      <c r="A27" s="1053" t="s">
        <v>13</v>
      </c>
      <c r="B27" s="1054"/>
      <c r="C27" s="275" t="str">
        <f>Déclarations!D7</f>
        <v>À remplir par l'administration</v>
      </c>
      <c r="D27" s="271"/>
      <c r="E27" s="272"/>
      <c r="F27" s="272"/>
      <c r="G27" s="272"/>
      <c r="H27" s="272"/>
      <c r="I27" s="272"/>
      <c r="J27" s="273"/>
      <c r="K27" s="274"/>
    </row>
    <row r="28" spans="1:11" s="248" customFormat="1" ht="30" customHeight="1" x14ac:dyDescent="0.25">
      <c r="A28" s="1051" t="s">
        <v>14</v>
      </c>
      <c r="B28" s="1052"/>
      <c r="C28" s="276"/>
      <c r="D28" s="277"/>
      <c r="E28" s="278"/>
      <c r="F28" s="278"/>
      <c r="G28" s="278"/>
      <c r="H28" s="278"/>
      <c r="I28" s="278"/>
      <c r="J28" s="279"/>
      <c r="K28" s="280"/>
    </row>
    <row r="29" spans="1:11" ht="15" customHeight="1" x14ac:dyDescent="0.2">
      <c r="A29" s="415" t="s">
        <v>383</v>
      </c>
      <c r="B29" s="416"/>
      <c r="C29" s="418">
        <f>F25</f>
        <v>0</v>
      </c>
      <c r="F29" s="247"/>
      <c r="G29" s="247"/>
      <c r="H29" s="247"/>
      <c r="I29" s="247"/>
      <c r="J29" s="247"/>
      <c r="K29" s="247"/>
    </row>
    <row r="30" spans="1:11" x14ac:dyDescent="0.2">
      <c r="A30" s="415" t="s">
        <v>384</v>
      </c>
      <c r="B30" s="416"/>
      <c r="C30" s="417" t="e">
        <f>C29/C28</f>
        <v>#DIV/0!</v>
      </c>
      <c r="F30" s="247"/>
      <c r="G30" s="247"/>
      <c r="H30" s="247"/>
      <c r="I30" s="247"/>
      <c r="J30" s="247"/>
      <c r="K30" s="247"/>
    </row>
    <row r="31" spans="1:11" x14ac:dyDescent="0.2">
      <c r="F31" s="247"/>
      <c r="G31" s="247"/>
      <c r="H31" s="247"/>
      <c r="I31" s="247"/>
      <c r="J31" s="247"/>
      <c r="K31" s="247"/>
    </row>
    <row r="32" spans="1:11" x14ac:dyDescent="0.2">
      <c r="F32" s="247"/>
      <c r="G32" s="247"/>
      <c r="H32" s="247"/>
      <c r="I32" s="247"/>
      <c r="J32" s="247"/>
      <c r="K32" s="247"/>
    </row>
    <row r="33" spans="6:11" x14ac:dyDescent="0.2">
      <c r="F33" s="247"/>
      <c r="G33" s="247"/>
      <c r="H33" s="247"/>
      <c r="I33" s="247"/>
      <c r="J33" s="247"/>
      <c r="K33" s="247"/>
    </row>
  </sheetData>
  <mergeCells count="8">
    <mergeCell ref="B1:K1"/>
    <mergeCell ref="A5:K5"/>
    <mergeCell ref="A2:K2"/>
    <mergeCell ref="A28:B28"/>
    <mergeCell ref="A27:B27"/>
    <mergeCell ref="A26:K26"/>
    <mergeCell ref="A3:K3"/>
    <mergeCell ref="A4:K4"/>
  </mergeCells>
  <pageMargins left="0.47244094488188981" right="0.43307086614173229" top="0.98425196850393704" bottom="0.98425196850393704" header="0.51181102362204722" footer="0.51181102362204722"/>
  <pageSetup scale="80" fitToHeight="0" orientation="landscape" r:id="rId1"/>
  <headerFooter alignWithMargins="0">
    <oddHeader>&amp;C&amp;"Calibri,Normal"&amp;10MUSICACTION
INITIATIVES COLLECTIVES 
TABLEAU DES DÉPENSES&amp;R&amp;"Calibri,Gras"&amp;9&amp;P de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17881-B507-408B-8570-31058D3474DD}">
  <sheetPr>
    <tabColor theme="7" tint="0.79998168889431442"/>
    <pageSetUpPr fitToPage="1"/>
  </sheetPr>
  <dimension ref="B1:P26"/>
  <sheetViews>
    <sheetView zoomScaleNormal="100" workbookViewId="0">
      <selection activeCell="F14" sqref="F14"/>
    </sheetView>
  </sheetViews>
  <sheetFormatPr baseColWidth="10" defaultColWidth="10.85546875" defaultRowHeight="12.75" x14ac:dyDescent="0.2"/>
  <cols>
    <col min="1" max="1" width="3.5703125" style="424" customWidth="1"/>
    <col min="2" max="2" width="3.140625" style="424" customWidth="1"/>
    <col min="3" max="3" width="71.5703125" style="424" customWidth="1"/>
    <col min="4" max="4" width="3.5703125" style="424" customWidth="1"/>
    <col min="5" max="5" width="4.5703125" style="459" customWidth="1"/>
    <col min="6" max="6" width="16.5703125" style="424" customWidth="1"/>
    <col min="7" max="7" width="4.5703125" style="424" customWidth="1"/>
    <col min="8" max="8" width="16.5703125" style="424" customWidth="1"/>
    <col min="9" max="9" width="4.5703125" style="424" customWidth="1"/>
    <col min="10" max="10" width="16.5703125" style="424" customWidth="1"/>
    <col min="11" max="11" width="9.140625" style="424" customWidth="1"/>
    <col min="12" max="12" width="3.140625" style="424" customWidth="1"/>
    <col min="13" max="256" width="10.85546875" style="424"/>
    <col min="257" max="257" width="3.5703125" style="424" customWidth="1"/>
    <col min="258" max="258" width="1.5703125" style="424" customWidth="1"/>
    <col min="259" max="259" width="71.5703125" style="424" customWidth="1"/>
    <col min="260" max="260" width="3.5703125" style="424" customWidth="1"/>
    <col min="261" max="261" width="4.5703125" style="424" customWidth="1"/>
    <col min="262" max="262" width="16.5703125" style="424" customWidth="1"/>
    <col min="263" max="263" width="4.5703125" style="424" customWidth="1"/>
    <col min="264" max="264" width="16.5703125" style="424" customWidth="1"/>
    <col min="265" max="265" width="4.5703125" style="424" customWidth="1"/>
    <col min="266" max="266" width="16.5703125" style="424" customWidth="1"/>
    <col min="267" max="267" width="9.140625" style="424" customWidth="1"/>
    <col min="268" max="268" width="1.5703125" style="424" customWidth="1"/>
    <col min="269" max="512" width="10.85546875" style="424"/>
    <col min="513" max="513" width="3.5703125" style="424" customWidth="1"/>
    <col min="514" max="514" width="1.5703125" style="424" customWidth="1"/>
    <col min="515" max="515" width="71.5703125" style="424" customWidth="1"/>
    <col min="516" max="516" width="3.5703125" style="424" customWidth="1"/>
    <col min="517" max="517" width="4.5703125" style="424" customWidth="1"/>
    <col min="518" max="518" width="16.5703125" style="424" customWidth="1"/>
    <col min="519" max="519" width="4.5703125" style="424" customWidth="1"/>
    <col min="520" max="520" width="16.5703125" style="424" customWidth="1"/>
    <col min="521" max="521" width="4.5703125" style="424" customWidth="1"/>
    <col min="522" max="522" width="16.5703125" style="424" customWidth="1"/>
    <col min="523" max="523" width="9.140625" style="424" customWidth="1"/>
    <col min="524" max="524" width="1.5703125" style="424" customWidth="1"/>
    <col min="525" max="768" width="10.85546875" style="424"/>
    <col min="769" max="769" width="3.5703125" style="424" customWidth="1"/>
    <col min="770" max="770" width="1.5703125" style="424" customWidth="1"/>
    <col min="771" max="771" width="71.5703125" style="424" customWidth="1"/>
    <col min="772" max="772" width="3.5703125" style="424" customWidth="1"/>
    <col min="773" max="773" width="4.5703125" style="424" customWidth="1"/>
    <col min="774" max="774" width="16.5703125" style="424" customWidth="1"/>
    <col min="775" max="775" width="4.5703125" style="424" customWidth="1"/>
    <col min="776" max="776" width="16.5703125" style="424" customWidth="1"/>
    <col min="777" max="777" width="4.5703125" style="424" customWidth="1"/>
    <col min="778" max="778" width="16.5703125" style="424" customWidth="1"/>
    <col min="779" max="779" width="9.140625" style="424" customWidth="1"/>
    <col min="780" max="780" width="1.5703125" style="424" customWidth="1"/>
    <col min="781" max="1024" width="10.85546875" style="424"/>
    <col min="1025" max="1025" width="3.5703125" style="424" customWidth="1"/>
    <col min="1026" max="1026" width="1.5703125" style="424" customWidth="1"/>
    <col min="1027" max="1027" width="71.5703125" style="424" customWidth="1"/>
    <col min="1028" max="1028" width="3.5703125" style="424" customWidth="1"/>
    <col min="1029" max="1029" width="4.5703125" style="424" customWidth="1"/>
    <col min="1030" max="1030" width="16.5703125" style="424" customWidth="1"/>
    <col min="1031" max="1031" width="4.5703125" style="424" customWidth="1"/>
    <col min="1032" max="1032" width="16.5703125" style="424" customWidth="1"/>
    <col min="1033" max="1033" width="4.5703125" style="424" customWidth="1"/>
    <col min="1034" max="1034" width="16.5703125" style="424" customWidth="1"/>
    <col min="1035" max="1035" width="9.140625" style="424" customWidth="1"/>
    <col min="1036" max="1036" width="1.5703125" style="424" customWidth="1"/>
    <col min="1037" max="1280" width="10.85546875" style="424"/>
    <col min="1281" max="1281" width="3.5703125" style="424" customWidth="1"/>
    <col min="1282" max="1282" width="1.5703125" style="424" customWidth="1"/>
    <col min="1283" max="1283" width="71.5703125" style="424" customWidth="1"/>
    <col min="1284" max="1284" width="3.5703125" style="424" customWidth="1"/>
    <col min="1285" max="1285" width="4.5703125" style="424" customWidth="1"/>
    <col min="1286" max="1286" width="16.5703125" style="424" customWidth="1"/>
    <col min="1287" max="1287" width="4.5703125" style="424" customWidth="1"/>
    <col min="1288" max="1288" width="16.5703125" style="424" customWidth="1"/>
    <col min="1289" max="1289" width="4.5703125" style="424" customWidth="1"/>
    <col min="1290" max="1290" width="16.5703125" style="424" customWidth="1"/>
    <col min="1291" max="1291" width="9.140625" style="424" customWidth="1"/>
    <col min="1292" max="1292" width="1.5703125" style="424" customWidth="1"/>
    <col min="1293" max="1536" width="10.85546875" style="424"/>
    <col min="1537" max="1537" width="3.5703125" style="424" customWidth="1"/>
    <col min="1538" max="1538" width="1.5703125" style="424" customWidth="1"/>
    <col min="1539" max="1539" width="71.5703125" style="424" customWidth="1"/>
    <col min="1540" max="1540" width="3.5703125" style="424" customWidth="1"/>
    <col min="1541" max="1541" width="4.5703125" style="424" customWidth="1"/>
    <col min="1542" max="1542" width="16.5703125" style="424" customWidth="1"/>
    <col min="1543" max="1543" width="4.5703125" style="424" customWidth="1"/>
    <col min="1544" max="1544" width="16.5703125" style="424" customWidth="1"/>
    <col min="1545" max="1545" width="4.5703125" style="424" customWidth="1"/>
    <col min="1546" max="1546" width="16.5703125" style="424" customWidth="1"/>
    <col min="1547" max="1547" width="9.140625" style="424" customWidth="1"/>
    <col min="1548" max="1548" width="1.5703125" style="424" customWidth="1"/>
    <col min="1549" max="1792" width="10.85546875" style="424"/>
    <col min="1793" max="1793" width="3.5703125" style="424" customWidth="1"/>
    <col min="1794" max="1794" width="1.5703125" style="424" customWidth="1"/>
    <col min="1795" max="1795" width="71.5703125" style="424" customWidth="1"/>
    <col min="1796" max="1796" width="3.5703125" style="424" customWidth="1"/>
    <col min="1797" max="1797" width="4.5703125" style="424" customWidth="1"/>
    <col min="1798" max="1798" width="16.5703125" style="424" customWidth="1"/>
    <col min="1799" max="1799" width="4.5703125" style="424" customWidth="1"/>
    <col min="1800" max="1800" width="16.5703125" style="424" customWidth="1"/>
    <col min="1801" max="1801" width="4.5703125" style="424" customWidth="1"/>
    <col min="1802" max="1802" width="16.5703125" style="424" customWidth="1"/>
    <col min="1803" max="1803" width="9.140625" style="424" customWidth="1"/>
    <col min="1804" max="1804" width="1.5703125" style="424" customWidth="1"/>
    <col min="1805" max="2048" width="10.85546875" style="424"/>
    <col min="2049" max="2049" width="3.5703125" style="424" customWidth="1"/>
    <col min="2050" max="2050" width="1.5703125" style="424" customWidth="1"/>
    <col min="2051" max="2051" width="71.5703125" style="424" customWidth="1"/>
    <col min="2052" max="2052" width="3.5703125" style="424" customWidth="1"/>
    <col min="2053" max="2053" width="4.5703125" style="424" customWidth="1"/>
    <col min="2054" max="2054" width="16.5703125" style="424" customWidth="1"/>
    <col min="2055" max="2055" width="4.5703125" style="424" customWidth="1"/>
    <col min="2056" max="2056" width="16.5703125" style="424" customWidth="1"/>
    <col min="2057" max="2057" width="4.5703125" style="424" customWidth="1"/>
    <col min="2058" max="2058" width="16.5703125" style="424" customWidth="1"/>
    <col min="2059" max="2059" width="9.140625" style="424" customWidth="1"/>
    <col min="2060" max="2060" width="1.5703125" style="424" customWidth="1"/>
    <col min="2061" max="2304" width="10.85546875" style="424"/>
    <col min="2305" max="2305" width="3.5703125" style="424" customWidth="1"/>
    <col min="2306" max="2306" width="1.5703125" style="424" customWidth="1"/>
    <col min="2307" max="2307" width="71.5703125" style="424" customWidth="1"/>
    <col min="2308" max="2308" width="3.5703125" style="424" customWidth="1"/>
    <col min="2309" max="2309" width="4.5703125" style="424" customWidth="1"/>
    <col min="2310" max="2310" width="16.5703125" style="424" customWidth="1"/>
    <col min="2311" max="2311" width="4.5703125" style="424" customWidth="1"/>
    <col min="2312" max="2312" width="16.5703125" style="424" customWidth="1"/>
    <col min="2313" max="2313" width="4.5703125" style="424" customWidth="1"/>
    <col min="2314" max="2314" width="16.5703125" style="424" customWidth="1"/>
    <col min="2315" max="2315" width="9.140625" style="424" customWidth="1"/>
    <col min="2316" max="2316" width="1.5703125" style="424" customWidth="1"/>
    <col min="2317" max="2560" width="10.85546875" style="424"/>
    <col min="2561" max="2561" width="3.5703125" style="424" customWidth="1"/>
    <col min="2562" max="2562" width="1.5703125" style="424" customWidth="1"/>
    <col min="2563" max="2563" width="71.5703125" style="424" customWidth="1"/>
    <col min="2564" max="2564" width="3.5703125" style="424" customWidth="1"/>
    <col min="2565" max="2565" width="4.5703125" style="424" customWidth="1"/>
    <col min="2566" max="2566" width="16.5703125" style="424" customWidth="1"/>
    <col min="2567" max="2567" width="4.5703125" style="424" customWidth="1"/>
    <col min="2568" max="2568" width="16.5703125" style="424" customWidth="1"/>
    <col min="2569" max="2569" width="4.5703125" style="424" customWidth="1"/>
    <col min="2570" max="2570" width="16.5703125" style="424" customWidth="1"/>
    <col min="2571" max="2571" width="9.140625" style="424" customWidth="1"/>
    <col min="2572" max="2572" width="1.5703125" style="424" customWidth="1"/>
    <col min="2573" max="2816" width="10.85546875" style="424"/>
    <col min="2817" max="2817" width="3.5703125" style="424" customWidth="1"/>
    <col min="2818" max="2818" width="1.5703125" style="424" customWidth="1"/>
    <col min="2819" max="2819" width="71.5703125" style="424" customWidth="1"/>
    <col min="2820" max="2820" width="3.5703125" style="424" customWidth="1"/>
    <col min="2821" max="2821" width="4.5703125" style="424" customWidth="1"/>
    <col min="2822" max="2822" width="16.5703125" style="424" customWidth="1"/>
    <col min="2823" max="2823" width="4.5703125" style="424" customWidth="1"/>
    <col min="2824" max="2824" width="16.5703125" style="424" customWidth="1"/>
    <col min="2825" max="2825" width="4.5703125" style="424" customWidth="1"/>
    <col min="2826" max="2826" width="16.5703125" style="424" customWidth="1"/>
    <col min="2827" max="2827" width="9.140625" style="424" customWidth="1"/>
    <col min="2828" max="2828" width="1.5703125" style="424" customWidth="1"/>
    <col min="2829" max="3072" width="10.85546875" style="424"/>
    <col min="3073" max="3073" width="3.5703125" style="424" customWidth="1"/>
    <col min="3074" max="3074" width="1.5703125" style="424" customWidth="1"/>
    <col min="3075" max="3075" width="71.5703125" style="424" customWidth="1"/>
    <col min="3076" max="3076" width="3.5703125" style="424" customWidth="1"/>
    <col min="3077" max="3077" width="4.5703125" style="424" customWidth="1"/>
    <col min="3078" max="3078" width="16.5703125" style="424" customWidth="1"/>
    <col min="3079" max="3079" width="4.5703125" style="424" customWidth="1"/>
    <col min="3080" max="3080" width="16.5703125" style="424" customWidth="1"/>
    <col min="3081" max="3081" width="4.5703125" style="424" customWidth="1"/>
    <col min="3082" max="3082" width="16.5703125" style="424" customWidth="1"/>
    <col min="3083" max="3083" width="9.140625" style="424" customWidth="1"/>
    <col min="3084" max="3084" width="1.5703125" style="424" customWidth="1"/>
    <col min="3085" max="3328" width="10.85546875" style="424"/>
    <col min="3329" max="3329" width="3.5703125" style="424" customWidth="1"/>
    <col min="3330" max="3330" width="1.5703125" style="424" customWidth="1"/>
    <col min="3331" max="3331" width="71.5703125" style="424" customWidth="1"/>
    <col min="3332" max="3332" width="3.5703125" style="424" customWidth="1"/>
    <col min="3333" max="3333" width="4.5703125" style="424" customWidth="1"/>
    <col min="3334" max="3334" width="16.5703125" style="424" customWidth="1"/>
    <col min="3335" max="3335" width="4.5703125" style="424" customWidth="1"/>
    <col min="3336" max="3336" width="16.5703125" style="424" customWidth="1"/>
    <col min="3337" max="3337" width="4.5703125" style="424" customWidth="1"/>
    <col min="3338" max="3338" width="16.5703125" style="424" customWidth="1"/>
    <col min="3339" max="3339" width="9.140625" style="424" customWidth="1"/>
    <col min="3340" max="3340" width="1.5703125" style="424" customWidth="1"/>
    <col min="3341" max="3584" width="10.85546875" style="424"/>
    <col min="3585" max="3585" width="3.5703125" style="424" customWidth="1"/>
    <col min="3586" max="3586" width="1.5703125" style="424" customWidth="1"/>
    <col min="3587" max="3587" width="71.5703125" style="424" customWidth="1"/>
    <col min="3588" max="3588" width="3.5703125" style="424" customWidth="1"/>
    <col min="3589" max="3589" width="4.5703125" style="424" customWidth="1"/>
    <col min="3590" max="3590" width="16.5703125" style="424" customWidth="1"/>
    <col min="3591" max="3591" width="4.5703125" style="424" customWidth="1"/>
    <col min="3592" max="3592" width="16.5703125" style="424" customWidth="1"/>
    <col min="3593" max="3593" width="4.5703125" style="424" customWidth="1"/>
    <col min="3594" max="3594" width="16.5703125" style="424" customWidth="1"/>
    <col min="3595" max="3595" width="9.140625" style="424" customWidth="1"/>
    <col min="3596" max="3596" width="1.5703125" style="424" customWidth="1"/>
    <col min="3597" max="3840" width="10.85546875" style="424"/>
    <col min="3841" max="3841" width="3.5703125" style="424" customWidth="1"/>
    <col min="3842" max="3842" width="1.5703125" style="424" customWidth="1"/>
    <col min="3843" max="3843" width="71.5703125" style="424" customWidth="1"/>
    <col min="3844" max="3844" width="3.5703125" style="424" customWidth="1"/>
    <col min="3845" max="3845" width="4.5703125" style="424" customWidth="1"/>
    <col min="3846" max="3846" width="16.5703125" style="424" customWidth="1"/>
    <col min="3847" max="3847" width="4.5703125" style="424" customWidth="1"/>
    <col min="3848" max="3848" width="16.5703125" style="424" customWidth="1"/>
    <col min="3849" max="3849" width="4.5703125" style="424" customWidth="1"/>
    <col min="3850" max="3850" width="16.5703125" style="424" customWidth="1"/>
    <col min="3851" max="3851" width="9.140625" style="424" customWidth="1"/>
    <col min="3852" max="3852" width="1.5703125" style="424" customWidth="1"/>
    <col min="3853" max="4096" width="10.85546875" style="424"/>
    <col min="4097" max="4097" width="3.5703125" style="424" customWidth="1"/>
    <col min="4098" max="4098" width="1.5703125" style="424" customWidth="1"/>
    <col min="4099" max="4099" width="71.5703125" style="424" customWidth="1"/>
    <col min="4100" max="4100" width="3.5703125" style="424" customWidth="1"/>
    <col min="4101" max="4101" width="4.5703125" style="424" customWidth="1"/>
    <col min="4102" max="4102" width="16.5703125" style="424" customWidth="1"/>
    <col min="4103" max="4103" width="4.5703125" style="424" customWidth="1"/>
    <col min="4104" max="4104" width="16.5703125" style="424" customWidth="1"/>
    <col min="4105" max="4105" width="4.5703125" style="424" customWidth="1"/>
    <col min="4106" max="4106" width="16.5703125" style="424" customWidth="1"/>
    <col min="4107" max="4107" width="9.140625" style="424" customWidth="1"/>
    <col min="4108" max="4108" width="1.5703125" style="424" customWidth="1"/>
    <col min="4109" max="4352" width="10.85546875" style="424"/>
    <col min="4353" max="4353" width="3.5703125" style="424" customWidth="1"/>
    <col min="4354" max="4354" width="1.5703125" style="424" customWidth="1"/>
    <col min="4355" max="4355" width="71.5703125" style="424" customWidth="1"/>
    <col min="4356" max="4356" width="3.5703125" style="424" customWidth="1"/>
    <col min="4357" max="4357" width="4.5703125" style="424" customWidth="1"/>
    <col min="4358" max="4358" width="16.5703125" style="424" customWidth="1"/>
    <col min="4359" max="4359" width="4.5703125" style="424" customWidth="1"/>
    <col min="4360" max="4360" width="16.5703125" style="424" customWidth="1"/>
    <col min="4361" max="4361" width="4.5703125" style="424" customWidth="1"/>
    <col min="4362" max="4362" width="16.5703125" style="424" customWidth="1"/>
    <col min="4363" max="4363" width="9.140625" style="424" customWidth="1"/>
    <col min="4364" max="4364" width="1.5703125" style="424" customWidth="1"/>
    <col min="4365" max="4608" width="10.85546875" style="424"/>
    <col min="4609" max="4609" width="3.5703125" style="424" customWidth="1"/>
    <col min="4610" max="4610" width="1.5703125" style="424" customWidth="1"/>
    <col min="4611" max="4611" width="71.5703125" style="424" customWidth="1"/>
    <col min="4612" max="4612" width="3.5703125" style="424" customWidth="1"/>
    <col min="4613" max="4613" width="4.5703125" style="424" customWidth="1"/>
    <col min="4614" max="4614" width="16.5703125" style="424" customWidth="1"/>
    <col min="4615" max="4615" width="4.5703125" style="424" customWidth="1"/>
    <col min="4616" max="4616" width="16.5703125" style="424" customWidth="1"/>
    <col min="4617" max="4617" width="4.5703125" style="424" customWidth="1"/>
    <col min="4618" max="4618" width="16.5703125" style="424" customWidth="1"/>
    <col min="4619" max="4619" width="9.140625" style="424" customWidth="1"/>
    <col min="4620" max="4620" width="1.5703125" style="424" customWidth="1"/>
    <col min="4621" max="4864" width="10.85546875" style="424"/>
    <col min="4865" max="4865" width="3.5703125" style="424" customWidth="1"/>
    <col min="4866" max="4866" width="1.5703125" style="424" customWidth="1"/>
    <col min="4867" max="4867" width="71.5703125" style="424" customWidth="1"/>
    <col min="4868" max="4868" width="3.5703125" style="424" customWidth="1"/>
    <col min="4869" max="4869" width="4.5703125" style="424" customWidth="1"/>
    <col min="4870" max="4870" width="16.5703125" style="424" customWidth="1"/>
    <col min="4871" max="4871" width="4.5703125" style="424" customWidth="1"/>
    <col min="4872" max="4872" width="16.5703125" style="424" customWidth="1"/>
    <col min="4873" max="4873" width="4.5703125" style="424" customWidth="1"/>
    <col min="4874" max="4874" width="16.5703125" style="424" customWidth="1"/>
    <col min="4875" max="4875" width="9.140625" style="424" customWidth="1"/>
    <col min="4876" max="4876" width="1.5703125" style="424" customWidth="1"/>
    <col min="4877" max="5120" width="10.85546875" style="424"/>
    <col min="5121" max="5121" width="3.5703125" style="424" customWidth="1"/>
    <col min="5122" max="5122" width="1.5703125" style="424" customWidth="1"/>
    <col min="5123" max="5123" width="71.5703125" style="424" customWidth="1"/>
    <col min="5124" max="5124" width="3.5703125" style="424" customWidth="1"/>
    <col min="5125" max="5125" width="4.5703125" style="424" customWidth="1"/>
    <col min="5126" max="5126" width="16.5703125" style="424" customWidth="1"/>
    <col min="5127" max="5127" width="4.5703125" style="424" customWidth="1"/>
    <col min="5128" max="5128" width="16.5703125" style="424" customWidth="1"/>
    <col min="5129" max="5129" width="4.5703125" style="424" customWidth="1"/>
    <col min="5130" max="5130" width="16.5703125" style="424" customWidth="1"/>
    <col min="5131" max="5131" width="9.140625" style="424" customWidth="1"/>
    <col min="5132" max="5132" width="1.5703125" style="424" customWidth="1"/>
    <col min="5133" max="5376" width="10.85546875" style="424"/>
    <col min="5377" max="5377" width="3.5703125" style="424" customWidth="1"/>
    <col min="5378" max="5378" width="1.5703125" style="424" customWidth="1"/>
    <col min="5379" max="5379" width="71.5703125" style="424" customWidth="1"/>
    <col min="5380" max="5380" width="3.5703125" style="424" customWidth="1"/>
    <col min="5381" max="5381" width="4.5703125" style="424" customWidth="1"/>
    <col min="5382" max="5382" width="16.5703125" style="424" customWidth="1"/>
    <col min="5383" max="5383" width="4.5703125" style="424" customWidth="1"/>
    <col min="5384" max="5384" width="16.5703125" style="424" customWidth="1"/>
    <col min="5385" max="5385" width="4.5703125" style="424" customWidth="1"/>
    <col min="5386" max="5386" width="16.5703125" style="424" customWidth="1"/>
    <col min="5387" max="5387" width="9.140625" style="424" customWidth="1"/>
    <col min="5388" max="5388" width="1.5703125" style="424" customWidth="1"/>
    <col min="5389" max="5632" width="10.85546875" style="424"/>
    <col min="5633" max="5633" width="3.5703125" style="424" customWidth="1"/>
    <col min="5634" max="5634" width="1.5703125" style="424" customWidth="1"/>
    <col min="5635" max="5635" width="71.5703125" style="424" customWidth="1"/>
    <col min="5636" max="5636" width="3.5703125" style="424" customWidth="1"/>
    <col min="5637" max="5637" width="4.5703125" style="424" customWidth="1"/>
    <col min="5638" max="5638" width="16.5703125" style="424" customWidth="1"/>
    <col min="5639" max="5639" width="4.5703125" style="424" customWidth="1"/>
    <col min="5640" max="5640" width="16.5703125" style="424" customWidth="1"/>
    <col min="5641" max="5641" width="4.5703125" style="424" customWidth="1"/>
    <col min="5642" max="5642" width="16.5703125" style="424" customWidth="1"/>
    <col min="5643" max="5643" width="9.140625" style="424" customWidth="1"/>
    <col min="5644" max="5644" width="1.5703125" style="424" customWidth="1"/>
    <col min="5645" max="5888" width="10.85546875" style="424"/>
    <col min="5889" max="5889" width="3.5703125" style="424" customWidth="1"/>
    <col min="5890" max="5890" width="1.5703125" style="424" customWidth="1"/>
    <col min="5891" max="5891" width="71.5703125" style="424" customWidth="1"/>
    <col min="5892" max="5892" width="3.5703125" style="424" customWidth="1"/>
    <col min="5893" max="5893" width="4.5703125" style="424" customWidth="1"/>
    <col min="5894" max="5894" width="16.5703125" style="424" customWidth="1"/>
    <col min="5895" max="5895" width="4.5703125" style="424" customWidth="1"/>
    <col min="5896" max="5896" width="16.5703125" style="424" customWidth="1"/>
    <col min="5897" max="5897" width="4.5703125" style="424" customWidth="1"/>
    <col min="5898" max="5898" width="16.5703125" style="424" customWidth="1"/>
    <col min="5899" max="5899" width="9.140625" style="424" customWidth="1"/>
    <col min="5900" max="5900" width="1.5703125" style="424" customWidth="1"/>
    <col min="5901" max="6144" width="10.85546875" style="424"/>
    <col min="6145" max="6145" width="3.5703125" style="424" customWidth="1"/>
    <col min="6146" max="6146" width="1.5703125" style="424" customWidth="1"/>
    <col min="6147" max="6147" width="71.5703125" style="424" customWidth="1"/>
    <col min="6148" max="6148" width="3.5703125" style="424" customWidth="1"/>
    <col min="6149" max="6149" width="4.5703125" style="424" customWidth="1"/>
    <col min="6150" max="6150" width="16.5703125" style="424" customWidth="1"/>
    <col min="6151" max="6151" width="4.5703125" style="424" customWidth="1"/>
    <col min="6152" max="6152" width="16.5703125" style="424" customWidth="1"/>
    <col min="6153" max="6153" width="4.5703125" style="424" customWidth="1"/>
    <col min="6154" max="6154" width="16.5703125" style="424" customWidth="1"/>
    <col min="6155" max="6155" width="9.140625" style="424" customWidth="1"/>
    <col min="6156" max="6156" width="1.5703125" style="424" customWidth="1"/>
    <col min="6157" max="6400" width="10.85546875" style="424"/>
    <col min="6401" max="6401" width="3.5703125" style="424" customWidth="1"/>
    <col min="6402" max="6402" width="1.5703125" style="424" customWidth="1"/>
    <col min="6403" max="6403" width="71.5703125" style="424" customWidth="1"/>
    <col min="6404" max="6404" width="3.5703125" style="424" customWidth="1"/>
    <col min="6405" max="6405" width="4.5703125" style="424" customWidth="1"/>
    <col min="6406" max="6406" width="16.5703125" style="424" customWidth="1"/>
    <col min="6407" max="6407" width="4.5703125" style="424" customWidth="1"/>
    <col min="6408" max="6408" width="16.5703125" style="424" customWidth="1"/>
    <col min="6409" max="6409" width="4.5703125" style="424" customWidth="1"/>
    <col min="6410" max="6410" width="16.5703125" style="424" customWidth="1"/>
    <col min="6411" max="6411" width="9.140625" style="424" customWidth="1"/>
    <col min="6412" max="6412" width="1.5703125" style="424" customWidth="1"/>
    <col min="6413" max="6656" width="10.85546875" style="424"/>
    <col min="6657" max="6657" width="3.5703125" style="424" customWidth="1"/>
    <col min="6658" max="6658" width="1.5703125" style="424" customWidth="1"/>
    <col min="6659" max="6659" width="71.5703125" style="424" customWidth="1"/>
    <col min="6660" max="6660" width="3.5703125" style="424" customWidth="1"/>
    <col min="6661" max="6661" width="4.5703125" style="424" customWidth="1"/>
    <col min="6662" max="6662" width="16.5703125" style="424" customWidth="1"/>
    <col min="6663" max="6663" width="4.5703125" style="424" customWidth="1"/>
    <col min="6664" max="6664" width="16.5703125" style="424" customWidth="1"/>
    <col min="6665" max="6665" width="4.5703125" style="424" customWidth="1"/>
    <col min="6666" max="6666" width="16.5703125" style="424" customWidth="1"/>
    <col min="6667" max="6667" width="9.140625" style="424" customWidth="1"/>
    <col min="6668" max="6668" width="1.5703125" style="424" customWidth="1"/>
    <col min="6669" max="6912" width="10.85546875" style="424"/>
    <col min="6913" max="6913" width="3.5703125" style="424" customWidth="1"/>
    <col min="6914" max="6914" width="1.5703125" style="424" customWidth="1"/>
    <col min="6915" max="6915" width="71.5703125" style="424" customWidth="1"/>
    <col min="6916" max="6916" width="3.5703125" style="424" customWidth="1"/>
    <col min="6917" max="6917" width="4.5703125" style="424" customWidth="1"/>
    <col min="6918" max="6918" width="16.5703125" style="424" customWidth="1"/>
    <col min="6919" max="6919" width="4.5703125" style="424" customWidth="1"/>
    <col min="6920" max="6920" width="16.5703125" style="424" customWidth="1"/>
    <col min="6921" max="6921" width="4.5703125" style="424" customWidth="1"/>
    <col min="6922" max="6922" width="16.5703125" style="424" customWidth="1"/>
    <col min="6923" max="6923" width="9.140625" style="424" customWidth="1"/>
    <col min="6924" max="6924" width="1.5703125" style="424" customWidth="1"/>
    <col min="6925" max="7168" width="10.85546875" style="424"/>
    <col min="7169" max="7169" width="3.5703125" style="424" customWidth="1"/>
    <col min="7170" max="7170" width="1.5703125" style="424" customWidth="1"/>
    <col min="7171" max="7171" width="71.5703125" style="424" customWidth="1"/>
    <col min="7172" max="7172" width="3.5703125" style="424" customWidth="1"/>
    <col min="7173" max="7173" width="4.5703125" style="424" customWidth="1"/>
    <col min="7174" max="7174" width="16.5703125" style="424" customWidth="1"/>
    <col min="7175" max="7175" width="4.5703125" style="424" customWidth="1"/>
    <col min="7176" max="7176" width="16.5703125" style="424" customWidth="1"/>
    <col min="7177" max="7177" width="4.5703125" style="424" customWidth="1"/>
    <col min="7178" max="7178" width="16.5703125" style="424" customWidth="1"/>
    <col min="7179" max="7179" width="9.140625" style="424" customWidth="1"/>
    <col min="7180" max="7180" width="1.5703125" style="424" customWidth="1"/>
    <col min="7181" max="7424" width="10.85546875" style="424"/>
    <col min="7425" max="7425" width="3.5703125" style="424" customWidth="1"/>
    <col min="7426" max="7426" width="1.5703125" style="424" customWidth="1"/>
    <col min="7427" max="7427" width="71.5703125" style="424" customWidth="1"/>
    <col min="7428" max="7428" width="3.5703125" style="424" customWidth="1"/>
    <col min="7429" max="7429" width="4.5703125" style="424" customWidth="1"/>
    <col min="7430" max="7430" width="16.5703125" style="424" customWidth="1"/>
    <col min="7431" max="7431" width="4.5703125" style="424" customWidth="1"/>
    <col min="7432" max="7432" width="16.5703125" style="424" customWidth="1"/>
    <col min="7433" max="7433" width="4.5703125" style="424" customWidth="1"/>
    <col min="7434" max="7434" width="16.5703125" style="424" customWidth="1"/>
    <col min="7435" max="7435" width="9.140625" style="424" customWidth="1"/>
    <col min="7436" max="7436" width="1.5703125" style="424" customWidth="1"/>
    <col min="7437" max="7680" width="10.85546875" style="424"/>
    <col min="7681" max="7681" width="3.5703125" style="424" customWidth="1"/>
    <col min="7682" max="7682" width="1.5703125" style="424" customWidth="1"/>
    <col min="7683" max="7683" width="71.5703125" style="424" customWidth="1"/>
    <col min="7684" max="7684" width="3.5703125" style="424" customWidth="1"/>
    <col min="7685" max="7685" width="4.5703125" style="424" customWidth="1"/>
    <col min="7686" max="7686" width="16.5703125" style="424" customWidth="1"/>
    <col min="7687" max="7687" width="4.5703125" style="424" customWidth="1"/>
    <col min="7688" max="7688" width="16.5703125" style="424" customWidth="1"/>
    <col min="7689" max="7689" width="4.5703125" style="424" customWidth="1"/>
    <col min="7690" max="7690" width="16.5703125" style="424" customWidth="1"/>
    <col min="7691" max="7691" width="9.140625" style="424" customWidth="1"/>
    <col min="7692" max="7692" width="1.5703125" style="424" customWidth="1"/>
    <col min="7693" max="7936" width="10.85546875" style="424"/>
    <col min="7937" max="7937" width="3.5703125" style="424" customWidth="1"/>
    <col min="7938" max="7938" width="1.5703125" style="424" customWidth="1"/>
    <col min="7939" max="7939" width="71.5703125" style="424" customWidth="1"/>
    <col min="7940" max="7940" width="3.5703125" style="424" customWidth="1"/>
    <col min="7941" max="7941" width="4.5703125" style="424" customWidth="1"/>
    <col min="7942" max="7942" width="16.5703125" style="424" customWidth="1"/>
    <col min="7943" max="7943" width="4.5703125" style="424" customWidth="1"/>
    <col min="7944" max="7944" width="16.5703125" style="424" customWidth="1"/>
    <col min="7945" max="7945" width="4.5703125" style="424" customWidth="1"/>
    <col min="7946" max="7946" width="16.5703125" style="424" customWidth="1"/>
    <col min="7947" max="7947" width="9.140625" style="424" customWidth="1"/>
    <col min="7948" max="7948" width="1.5703125" style="424" customWidth="1"/>
    <col min="7949" max="8192" width="10.85546875" style="424"/>
    <col min="8193" max="8193" width="3.5703125" style="424" customWidth="1"/>
    <col min="8194" max="8194" width="1.5703125" style="424" customWidth="1"/>
    <col min="8195" max="8195" width="71.5703125" style="424" customWidth="1"/>
    <col min="8196" max="8196" width="3.5703125" style="424" customWidth="1"/>
    <col min="8197" max="8197" width="4.5703125" style="424" customWidth="1"/>
    <col min="8198" max="8198" width="16.5703125" style="424" customWidth="1"/>
    <col min="8199" max="8199" width="4.5703125" style="424" customWidth="1"/>
    <col min="8200" max="8200" width="16.5703125" style="424" customWidth="1"/>
    <col min="8201" max="8201" width="4.5703125" style="424" customWidth="1"/>
    <col min="8202" max="8202" width="16.5703125" style="424" customWidth="1"/>
    <col min="8203" max="8203" width="9.140625" style="424" customWidth="1"/>
    <col min="8204" max="8204" width="1.5703125" style="424" customWidth="1"/>
    <col min="8205" max="8448" width="10.85546875" style="424"/>
    <col min="8449" max="8449" width="3.5703125" style="424" customWidth="1"/>
    <col min="8450" max="8450" width="1.5703125" style="424" customWidth="1"/>
    <col min="8451" max="8451" width="71.5703125" style="424" customWidth="1"/>
    <col min="8452" max="8452" width="3.5703125" style="424" customWidth="1"/>
    <col min="8453" max="8453" width="4.5703125" style="424" customWidth="1"/>
    <col min="8454" max="8454" width="16.5703125" style="424" customWidth="1"/>
    <col min="8455" max="8455" width="4.5703125" style="424" customWidth="1"/>
    <col min="8456" max="8456" width="16.5703125" style="424" customWidth="1"/>
    <col min="8457" max="8457" width="4.5703125" style="424" customWidth="1"/>
    <col min="8458" max="8458" width="16.5703125" style="424" customWidth="1"/>
    <col min="8459" max="8459" width="9.140625" style="424" customWidth="1"/>
    <col min="8460" max="8460" width="1.5703125" style="424" customWidth="1"/>
    <col min="8461" max="8704" width="10.85546875" style="424"/>
    <col min="8705" max="8705" width="3.5703125" style="424" customWidth="1"/>
    <col min="8706" max="8706" width="1.5703125" style="424" customWidth="1"/>
    <col min="8707" max="8707" width="71.5703125" style="424" customWidth="1"/>
    <col min="8708" max="8708" width="3.5703125" style="424" customWidth="1"/>
    <col min="8709" max="8709" width="4.5703125" style="424" customWidth="1"/>
    <col min="8710" max="8710" width="16.5703125" style="424" customWidth="1"/>
    <col min="8711" max="8711" width="4.5703125" style="424" customWidth="1"/>
    <col min="8712" max="8712" width="16.5703125" style="424" customWidth="1"/>
    <col min="8713" max="8713" width="4.5703125" style="424" customWidth="1"/>
    <col min="8714" max="8714" width="16.5703125" style="424" customWidth="1"/>
    <col min="8715" max="8715" width="9.140625" style="424" customWidth="1"/>
    <col min="8716" max="8716" width="1.5703125" style="424" customWidth="1"/>
    <col min="8717" max="8960" width="10.85546875" style="424"/>
    <col min="8961" max="8961" width="3.5703125" style="424" customWidth="1"/>
    <col min="8962" max="8962" width="1.5703125" style="424" customWidth="1"/>
    <col min="8963" max="8963" width="71.5703125" style="424" customWidth="1"/>
    <col min="8964" max="8964" width="3.5703125" style="424" customWidth="1"/>
    <col min="8965" max="8965" width="4.5703125" style="424" customWidth="1"/>
    <col min="8966" max="8966" width="16.5703125" style="424" customWidth="1"/>
    <col min="8967" max="8967" width="4.5703125" style="424" customWidth="1"/>
    <col min="8968" max="8968" width="16.5703125" style="424" customWidth="1"/>
    <col min="8969" max="8969" width="4.5703125" style="424" customWidth="1"/>
    <col min="8970" max="8970" width="16.5703125" style="424" customWidth="1"/>
    <col min="8971" max="8971" width="9.140625" style="424" customWidth="1"/>
    <col min="8972" max="8972" width="1.5703125" style="424" customWidth="1"/>
    <col min="8973" max="9216" width="10.85546875" style="424"/>
    <col min="9217" max="9217" width="3.5703125" style="424" customWidth="1"/>
    <col min="9218" max="9218" width="1.5703125" style="424" customWidth="1"/>
    <col min="9219" max="9219" width="71.5703125" style="424" customWidth="1"/>
    <col min="9220" max="9220" width="3.5703125" style="424" customWidth="1"/>
    <col min="9221" max="9221" width="4.5703125" style="424" customWidth="1"/>
    <col min="9222" max="9222" width="16.5703125" style="424" customWidth="1"/>
    <col min="9223" max="9223" width="4.5703125" style="424" customWidth="1"/>
    <col min="9224" max="9224" width="16.5703125" style="424" customWidth="1"/>
    <col min="9225" max="9225" width="4.5703125" style="424" customWidth="1"/>
    <col min="9226" max="9226" width="16.5703125" style="424" customWidth="1"/>
    <col min="9227" max="9227" width="9.140625" style="424" customWidth="1"/>
    <col min="9228" max="9228" width="1.5703125" style="424" customWidth="1"/>
    <col min="9229" max="9472" width="10.85546875" style="424"/>
    <col min="9473" max="9473" width="3.5703125" style="424" customWidth="1"/>
    <col min="9474" max="9474" width="1.5703125" style="424" customWidth="1"/>
    <col min="9475" max="9475" width="71.5703125" style="424" customWidth="1"/>
    <col min="9476" max="9476" width="3.5703125" style="424" customWidth="1"/>
    <col min="9477" max="9477" width="4.5703125" style="424" customWidth="1"/>
    <col min="9478" max="9478" width="16.5703125" style="424" customWidth="1"/>
    <col min="9479" max="9479" width="4.5703125" style="424" customWidth="1"/>
    <col min="9480" max="9480" width="16.5703125" style="424" customWidth="1"/>
    <col min="9481" max="9481" width="4.5703125" style="424" customWidth="1"/>
    <col min="9482" max="9482" width="16.5703125" style="424" customWidth="1"/>
    <col min="9483" max="9483" width="9.140625" style="424" customWidth="1"/>
    <col min="9484" max="9484" width="1.5703125" style="424" customWidth="1"/>
    <col min="9485" max="9728" width="10.85546875" style="424"/>
    <col min="9729" max="9729" width="3.5703125" style="424" customWidth="1"/>
    <col min="9730" max="9730" width="1.5703125" style="424" customWidth="1"/>
    <col min="9731" max="9731" width="71.5703125" style="424" customWidth="1"/>
    <col min="9732" max="9732" width="3.5703125" style="424" customWidth="1"/>
    <col min="9733" max="9733" width="4.5703125" style="424" customWidth="1"/>
    <col min="9734" max="9734" width="16.5703125" style="424" customWidth="1"/>
    <col min="9735" max="9735" width="4.5703125" style="424" customWidth="1"/>
    <col min="9736" max="9736" width="16.5703125" style="424" customWidth="1"/>
    <col min="9737" max="9737" width="4.5703125" style="424" customWidth="1"/>
    <col min="9738" max="9738" width="16.5703125" style="424" customWidth="1"/>
    <col min="9739" max="9739" width="9.140625" style="424" customWidth="1"/>
    <col min="9740" max="9740" width="1.5703125" style="424" customWidth="1"/>
    <col min="9741" max="9984" width="10.85546875" style="424"/>
    <col min="9985" max="9985" width="3.5703125" style="424" customWidth="1"/>
    <col min="9986" max="9986" width="1.5703125" style="424" customWidth="1"/>
    <col min="9987" max="9987" width="71.5703125" style="424" customWidth="1"/>
    <col min="9988" max="9988" width="3.5703125" style="424" customWidth="1"/>
    <col min="9989" max="9989" width="4.5703125" style="424" customWidth="1"/>
    <col min="9990" max="9990" width="16.5703125" style="424" customWidth="1"/>
    <col min="9991" max="9991" width="4.5703125" style="424" customWidth="1"/>
    <col min="9992" max="9992" width="16.5703125" style="424" customWidth="1"/>
    <col min="9993" max="9993" width="4.5703125" style="424" customWidth="1"/>
    <col min="9994" max="9994" width="16.5703125" style="424" customWidth="1"/>
    <col min="9995" max="9995" width="9.140625" style="424" customWidth="1"/>
    <col min="9996" max="9996" width="1.5703125" style="424" customWidth="1"/>
    <col min="9997" max="10240" width="10.85546875" style="424"/>
    <col min="10241" max="10241" width="3.5703125" style="424" customWidth="1"/>
    <col min="10242" max="10242" width="1.5703125" style="424" customWidth="1"/>
    <col min="10243" max="10243" width="71.5703125" style="424" customWidth="1"/>
    <col min="10244" max="10244" width="3.5703125" style="424" customWidth="1"/>
    <col min="10245" max="10245" width="4.5703125" style="424" customWidth="1"/>
    <col min="10246" max="10246" width="16.5703125" style="424" customWidth="1"/>
    <col min="10247" max="10247" width="4.5703125" style="424" customWidth="1"/>
    <col min="10248" max="10248" width="16.5703125" style="424" customWidth="1"/>
    <col min="10249" max="10249" width="4.5703125" style="424" customWidth="1"/>
    <col min="10250" max="10250" width="16.5703125" style="424" customWidth="1"/>
    <col min="10251" max="10251" width="9.140625" style="424" customWidth="1"/>
    <col min="10252" max="10252" width="1.5703125" style="424" customWidth="1"/>
    <col min="10253" max="10496" width="10.85546875" style="424"/>
    <col min="10497" max="10497" width="3.5703125" style="424" customWidth="1"/>
    <col min="10498" max="10498" width="1.5703125" style="424" customWidth="1"/>
    <col min="10499" max="10499" width="71.5703125" style="424" customWidth="1"/>
    <col min="10500" max="10500" width="3.5703125" style="424" customWidth="1"/>
    <col min="10501" max="10501" width="4.5703125" style="424" customWidth="1"/>
    <col min="10502" max="10502" width="16.5703125" style="424" customWidth="1"/>
    <col min="10503" max="10503" width="4.5703125" style="424" customWidth="1"/>
    <col min="10504" max="10504" width="16.5703125" style="424" customWidth="1"/>
    <col min="10505" max="10505" width="4.5703125" style="424" customWidth="1"/>
    <col min="10506" max="10506" width="16.5703125" style="424" customWidth="1"/>
    <col min="10507" max="10507" width="9.140625" style="424" customWidth="1"/>
    <col min="10508" max="10508" width="1.5703125" style="424" customWidth="1"/>
    <col min="10509" max="10752" width="10.85546875" style="424"/>
    <col min="10753" max="10753" width="3.5703125" style="424" customWidth="1"/>
    <col min="10754" max="10754" width="1.5703125" style="424" customWidth="1"/>
    <col min="10755" max="10755" width="71.5703125" style="424" customWidth="1"/>
    <col min="10756" max="10756" width="3.5703125" style="424" customWidth="1"/>
    <col min="10757" max="10757" width="4.5703125" style="424" customWidth="1"/>
    <col min="10758" max="10758" width="16.5703125" style="424" customWidth="1"/>
    <col min="10759" max="10759" width="4.5703125" style="424" customWidth="1"/>
    <col min="10760" max="10760" width="16.5703125" style="424" customWidth="1"/>
    <col min="10761" max="10761" width="4.5703125" style="424" customWidth="1"/>
    <col min="10762" max="10762" width="16.5703125" style="424" customWidth="1"/>
    <col min="10763" max="10763" width="9.140625" style="424" customWidth="1"/>
    <col min="10764" max="10764" width="1.5703125" style="424" customWidth="1"/>
    <col min="10765" max="11008" width="10.85546875" style="424"/>
    <col min="11009" max="11009" width="3.5703125" style="424" customWidth="1"/>
    <col min="11010" max="11010" width="1.5703125" style="424" customWidth="1"/>
    <col min="11011" max="11011" width="71.5703125" style="424" customWidth="1"/>
    <col min="11012" max="11012" width="3.5703125" style="424" customWidth="1"/>
    <col min="11013" max="11013" width="4.5703125" style="424" customWidth="1"/>
    <col min="11014" max="11014" width="16.5703125" style="424" customWidth="1"/>
    <col min="11015" max="11015" width="4.5703125" style="424" customWidth="1"/>
    <col min="11016" max="11016" width="16.5703125" style="424" customWidth="1"/>
    <col min="11017" max="11017" width="4.5703125" style="424" customWidth="1"/>
    <col min="11018" max="11018" width="16.5703125" style="424" customWidth="1"/>
    <col min="11019" max="11019" width="9.140625" style="424" customWidth="1"/>
    <col min="11020" max="11020" width="1.5703125" style="424" customWidth="1"/>
    <col min="11021" max="11264" width="10.85546875" style="424"/>
    <col min="11265" max="11265" width="3.5703125" style="424" customWidth="1"/>
    <col min="11266" max="11266" width="1.5703125" style="424" customWidth="1"/>
    <col min="11267" max="11267" width="71.5703125" style="424" customWidth="1"/>
    <col min="11268" max="11268" width="3.5703125" style="424" customWidth="1"/>
    <col min="11269" max="11269" width="4.5703125" style="424" customWidth="1"/>
    <col min="11270" max="11270" width="16.5703125" style="424" customWidth="1"/>
    <col min="11271" max="11271" width="4.5703125" style="424" customWidth="1"/>
    <col min="11272" max="11272" width="16.5703125" style="424" customWidth="1"/>
    <col min="11273" max="11273" width="4.5703125" style="424" customWidth="1"/>
    <col min="11274" max="11274" width="16.5703125" style="424" customWidth="1"/>
    <col min="11275" max="11275" width="9.140625" style="424" customWidth="1"/>
    <col min="11276" max="11276" width="1.5703125" style="424" customWidth="1"/>
    <col min="11277" max="11520" width="10.85546875" style="424"/>
    <col min="11521" max="11521" width="3.5703125" style="424" customWidth="1"/>
    <col min="11522" max="11522" width="1.5703125" style="424" customWidth="1"/>
    <col min="11523" max="11523" width="71.5703125" style="424" customWidth="1"/>
    <col min="11524" max="11524" width="3.5703125" style="424" customWidth="1"/>
    <col min="11525" max="11525" width="4.5703125" style="424" customWidth="1"/>
    <col min="11526" max="11526" width="16.5703125" style="424" customWidth="1"/>
    <col min="11527" max="11527" width="4.5703125" style="424" customWidth="1"/>
    <col min="11528" max="11528" width="16.5703125" style="424" customWidth="1"/>
    <col min="11529" max="11529" width="4.5703125" style="424" customWidth="1"/>
    <col min="11530" max="11530" width="16.5703125" style="424" customWidth="1"/>
    <col min="11531" max="11531" width="9.140625" style="424" customWidth="1"/>
    <col min="11532" max="11532" width="1.5703125" style="424" customWidth="1"/>
    <col min="11533" max="11776" width="10.85546875" style="424"/>
    <col min="11777" max="11777" width="3.5703125" style="424" customWidth="1"/>
    <col min="11778" max="11778" width="1.5703125" style="424" customWidth="1"/>
    <col min="11779" max="11779" width="71.5703125" style="424" customWidth="1"/>
    <col min="11780" max="11780" width="3.5703125" style="424" customWidth="1"/>
    <col min="11781" max="11781" width="4.5703125" style="424" customWidth="1"/>
    <col min="11782" max="11782" width="16.5703125" style="424" customWidth="1"/>
    <col min="11783" max="11783" width="4.5703125" style="424" customWidth="1"/>
    <col min="11784" max="11784" width="16.5703125" style="424" customWidth="1"/>
    <col min="11785" max="11785" width="4.5703125" style="424" customWidth="1"/>
    <col min="11786" max="11786" width="16.5703125" style="424" customWidth="1"/>
    <col min="11787" max="11787" width="9.140625" style="424" customWidth="1"/>
    <col min="11788" max="11788" width="1.5703125" style="424" customWidth="1"/>
    <col min="11789" max="12032" width="10.85546875" style="424"/>
    <col min="12033" max="12033" width="3.5703125" style="424" customWidth="1"/>
    <col min="12034" max="12034" width="1.5703125" style="424" customWidth="1"/>
    <col min="12035" max="12035" width="71.5703125" style="424" customWidth="1"/>
    <col min="12036" max="12036" width="3.5703125" style="424" customWidth="1"/>
    <col min="12037" max="12037" width="4.5703125" style="424" customWidth="1"/>
    <col min="12038" max="12038" width="16.5703125" style="424" customWidth="1"/>
    <col min="12039" max="12039" width="4.5703125" style="424" customWidth="1"/>
    <col min="12040" max="12040" width="16.5703125" style="424" customWidth="1"/>
    <col min="12041" max="12041" width="4.5703125" style="424" customWidth="1"/>
    <col min="12042" max="12042" width="16.5703125" style="424" customWidth="1"/>
    <col min="12043" max="12043" width="9.140625" style="424" customWidth="1"/>
    <col min="12044" max="12044" width="1.5703125" style="424" customWidth="1"/>
    <col min="12045" max="12288" width="10.85546875" style="424"/>
    <col min="12289" max="12289" width="3.5703125" style="424" customWidth="1"/>
    <col min="12290" max="12290" width="1.5703125" style="424" customWidth="1"/>
    <col min="12291" max="12291" width="71.5703125" style="424" customWidth="1"/>
    <col min="12292" max="12292" width="3.5703125" style="424" customWidth="1"/>
    <col min="12293" max="12293" width="4.5703125" style="424" customWidth="1"/>
    <col min="12294" max="12294" width="16.5703125" style="424" customWidth="1"/>
    <col min="12295" max="12295" width="4.5703125" style="424" customWidth="1"/>
    <col min="12296" max="12296" width="16.5703125" style="424" customWidth="1"/>
    <col min="12297" max="12297" width="4.5703125" style="424" customWidth="1"/>
    <col min="12298" max="12298" width="16.5703125" style="424" customWidth="1"/>
    <col min="12299" max="12299" width="9.140625" style="424" customWidth="1"/>
    <col min="12300" max="12300" width="1.5703125" style="424" customWidth="1"/>
    <col min="12301" max="12544" width="10.85546875" style="424"/>
    <col min="12545" max="12545" width="3.5703125" style="424" customWidth="1"/>
    <col min="12546" max="12546" width="1.5703125" style="424" customWidth="1"/>
    <col min="12547" max="12547" width="71.5703125" style="424" customWidth="1"/>
    <col min="12548" max="12548" width="3.5703125" style="424" customWidth="1"/>
    <col min="12549" max="12549" width="4.5703125" style="424" customWidth="1"/>
    <col min="12550" max="12550" width="16.5703125" style="424" customWidth="1"/>
    <col min="12551" max="12551" width="4.5703125" style="424" customWidth="1"/>
    <col min="12552" max="12552" width="16.5703125" style="424" customWidth="1"/>
    <col min="12553" max="12553" width="4.5703125" style="424" customWidth="1"/>
    <col min="12554" max="12554" width="16.5703125" style="424" customWidth="1"/>
    <col min="12555" max="12555" width="9.140625" style="424" customWidth="1"/>
    <col min="12556" max="12556" width="1.5703125" style="424" customWidth="1"/>
    <col min="12557" max="12800" width="10.85546875" style="424"/>
    <col min="12801" max="12801" width="3.5703125" style="424" customWidth="1"/>
    <col min="12802" max="12802" width="1.5703125" style="424" customWidth="1"/>
    <col min="12803" max="12803" width="71.5703125" style="424" customWidth="1"/>
    <col min="12804" max="12804" width="3.5703125" style="424" customWidth="1"/>
    <col min="12805" max="12805" width="4.5703125" style="424" customWidth="1"/>
    <col min="12806" max="12806" width="16.5703125" style="424" customWidth="1"/>
    <col min="12807" max="12807" width="4.5703125" style="424" customWidth="1"/>
    <col min="12808" max="12808" width="16.5703125" style="424" customWidth="1"/>
    <col min="12809" max="12809" width="4.5703125" style="424" customWidth="1"/>
    <col min="12810" max="12810" width="16.5703125" style="424" customWidth="1"/>
    <col min="12811" max="12811" width="9.140625" style="424" customWidth="1"/>
    <col min="12812" max="12812" width="1.5703125" style="424" customWidth="1"/>
    <col min="12813" max="13056" width="10.85546875" style="424"/>
    <col min="13057" max="13057" width="3.5703125" style="424" customWidth="1"/>
    <col min="13058" max="13058" width="1.5703125" style="424" customWidth="1"/>
    <col min="13059" max="13059" width="71.5703125" style="424" customWidth="1"/>
    <col min="13060" max="13060" width="3.5703125" style="424" customWidth="1"/>
    <col min="13061" max="13061" width="4.5703125" style="424" customWidth="1"/>
    <col min="13062" max="13062" width="16.5703125" style="424" customWidth="1"/>
    <col min="13063" max="13063" width="4.5703125" style="424" customWidth="1"/>
    <col min="13064" max="13064" width="16.5703125" style="424" customWidth="1"/>
    <col min="13065" max="13065" width="4.5703125" style="424" customWidth="1"/>
    <col min="13066" max="13066" width="16.5703125" style="424" customWidth="1"/>
    <col min="13067" max="13067" width="9.140625" style="424" customWidth="1"/>
    <col min="13068" max="13068" width="1.5703125" style="424" customWidth="1"/>
    <col min="13069" max="13312" width="10.85546875" style="424"/>
    <col min="13313" max="13313" width="3.5703125" style="424" customWidth="1"/>
    <col min="13314" max="13314" width="1.5703125" style="424" customWidth="1"/>
    <col min="13315" max="13315" width="71.5703125" style="424" customWidth="1"/>
    <col min="13316" max="13316" width="3.5703125" style="424" customWidth="1"/>
    <col min="13317" max="13317" width="4.5703125" style="424" customWidth="1"/>
    <col min="13318" max="13318" width="16.5703125" style="424" customWidth="1"/>
    <col min="13319" max="13319" width="4.5703125" style="424" customWidth="1"/>
    <col min="13320" max="13320" width="16.5703125" style="424" customWidth="1"/>
    <col min="13321" max="13321" width="4.5703125" style="424" customWidth="1"/>
    <col min="13322" max="13322" width="16.5703125" style="424" customWidth="1"/>
    <col min="13323" max="13323" width="9.140625" style="424" customWidth="1"/>
    <col min="13324" max="13324" width="1.5703125" style="424" customWidth="1"/>
    <col min="13325" max="13568" width="10.85546875" style="424"/>
    <col min="13569" max="13569" width="3.5703125" style="424" customWidth="1"/>
    <col min="13570" max="13570" width="1.5703125" style="424" customWidth="1"/>
    <col min="13571" max="13571" width="71.5703125" style="424" customWidth="1"/>
    <col min="13572" max="13572" width="3.5703125" style="424" customWidth="1"/>
    <col min="13573" max="13573" width="4.5703125" style="424" customWidth="1"/>
    <col min="13574" max="13574" width="16.5703125" style="424" customWidth="1"/>
    <col min="13575" max="13575" width="4.5703125" style="424" customWidth="1"/>
    <col min="13576" max="13576" width="16.5703125" style="424" customWidth="1"/>
    <col min="13577" max="13577" width="4.5703125" style="424" customWidth="1"/>
    <col min="13578" max="13578" width="16.5703125" style="424" customWidth="1"/>
    <col min="13579" max="13579" width="9.140625" style="424" customWidth="1"/>
    <col min="13580" max="13580" width="1.5703125" style="424" customWidth="1"/>
    <col min="13581" max="13824" width="10.85546875" style="424"/>
    <col min="13825" max="13825" width="3.5703125" style="424" customWidth="1"/>
    <col min="13826" max="13826" width="1.5703125" style="424" customWidth="1"/>
    <col min="13827" max="13827" width="71.5703125" style="424" customWidth="1"/>
    <col min="13828" max="13828" width="3.5703125" style="424" customWidth="1"/>
    <col min="13829" max="13829" width="4.5703125" style="424" customWidth="1"/>
    <col min="13830" max="13830" width="16.5703125" style="424" customWidth="1"/>
    <col min="13831" max="13831" width="4.5703125" style="424" customWidth="1"/>
    <col min="13832" max="13832" width="16.5703125" style="424" customWidth="1"/>
    <col min="13833" max="13833" width="4.5703125" style="424" customWidth="1"/>
    <col min="13834" max="13834" width="16.5703125" style="424" customWidth="1"/>
    <col min="13835" max="13835" width="9.140625" style="424" customWidth="1"/>
    <col min="13836" max="13836" width="1.5703125" style="424" customWidth="1"/>
    <col min="13837" max="14080" width="10.85546875" style="424"/>
    <col min="14081" max="14081" width="3.5703125" style="424" customWidth="1"/>
    <col min="14082" max="14082" width="1.5703125" style="424" customWidth="1"/>
    <col min="14083" max="14083" width="71.5703125" style="424" customWidth="1"/>
    <col min="14084" max="14084" width="3.5703125" style="424" customWidth="1"/>
    <col min="14085" max="14085" width="4.5703125" style="424" customWidth="1"/>
    <col min="14086" max="14086" width="16.5703125" style="424" customWidth="1"/>
    <col min="14087" max="14087" width="4.5703125" style="424" customWidth="1"/>
    <col min="14088" max="14088" width="16.5703125" style="424" customWidth="1"/>
    <col min="14089" max="14089" width="4.5703125" style="424" customWidth="1"/>
    <col min="14090" max="14090" width="16.5703125" style="424" customWidth="1"/>
    <col min="14091" max="14091" width="9.140625" style="424" customWidth="1"/>
    <col min="14092" max="14092" width="1.5703125" style="424" customWidth="1"/>
    <col min="14093" max="14336" width="10.85546875" style="424"/>
    <col min="14337" max="14337" width="3.5703125" style="424" customWidth="1"/>
    <col min="14338" max="14338" width="1.5703125" style="424" customWidth="1"/>
    <col min="14339" max="14339" width="71.5703125" style="424" customWidth="1"/>
    <col min="14340" max="14340" width="3.5703125" style="424" customWidth="1"/>
    <col min="14341" max="14341" width="4.5703125" style="424" customWidth="1"/>
    <col min="14342" max="14342" width="16.5703125" style="424" customWidth="1"/>
    <col min="14343" max="14343" width="4.5703125" style="424" customWidth="1"/>
    <col min="14344" max="14344" width="16.5703125" style="424" customWidth="1"/>
    <col min="14345" max="14345" width="4.5703125" style="424" customWidth="1"/>
    <col min="14346" max="14346" width="16.5703125" style="424" customWidth="1"/>
    <col min="14347" max="14347" width="9.140625" style="424" customWidth="1"/>
    <col min="14348" max="14348" width="1.5703125" style="424" customWidth="1"/>
    <col min="14349" max="14592" width="10.85546875" style="424"/>
    <col min="14593" max="14593" width="3.5703125" style="424" customWidth="1"/>
    <col min="14594" max="14594" width="1.5703125" style="424" customWidth="1"/>
    <col min="14595" max="14595" width="71.5703125" style="424" customWidth="1"/>
    <col min="14596" max="14596" width="3.5703125" style="424" customWidth="1"/>
    <col min="14597" max="14597" width="4.5703125" style="424" customWidth="1"/>
    <col min="14598" max="14598" width="16.5703125" style="424" customWidth="1"/>
    <col min="14599" max="14599" width="4.5703125" style="424" customWidth="1"/>
    <col min="14600" max="14600" width="16.5703125" style="424" customWidth="1"/>
    <col min="14601" max="14601" width="4.5703125" style="424" customWidth="1"/>
    <col min="14602" max="14602" width="16.5703125" style="424" customWidth="1"/>
    <col min="14603" max="14603" width="9.140625" style="424" customWidth="1"/>
    <col min="14604" max="14604" width="1.5703125" style="424" customWidth="1"/>
    <col min="14605" max="14848" width="10.85546875" style="424"/>
    <col min="14849" max="14849" width="3.5703125" style="424" customWidth="1"/>
    <col min="14850" max="14850" width="1.5703125" style="424" customWidth="1"/>
    <col min="14851" max="14851" width="71.5703125" style="424" customWidth="1"/>
    <col min="14852" max="14852" width="3.5703125" style="424" customWidth="1"/>
    <col min="14853" max="14853" width="4.5703125" style="424" customWidth="1"/>
    <col min="14854" max="14854" width="16.5703125" style="424" customWidth="1"/>
    <col min="14855" max="14855" width="4.5703125" style="424" customWidth="1"/>
    <col min="14856" max="14856" width="16.5703125" style="424" customWidth="1"/>
    <col min="14857" max="14857" width="4.5703125" style="424" customWidth="1"/>
    <col min="14858" max="14858" width="16.5703125" style="424" customWidth="1"/>
    <col min="14859" max="14859" width="9.140625" style="424" customWidth="1"/>
    <col min="14860" max="14860" width="1.5703125" style="424" customWidth="1"/>
    <col min="14861" max="15104" width="10.85546875" style="424"/>
    <col min="15105" max="15105" width="3.5703125" style="424" customWidth="1"/>
    <col min="15106" max="15106" width="1.5703125" style="424" customWidth="1"/>
    <col min="15107" max="15107" width="71.5703125" style="424" customWidth="1"/>
    <col min="15108" max="15108" width="3.5703125" style="424" customWidth="1"/>
    <col min="15109" max="15109" width="4.5703125" style="424" customWidth="1"/>
    <col min="15110" max="15110" width="16.5703125" style="424" customWidth="1"/>
    <col min="15111" max="15111" width="4.5703125" style="424" customWidth="1"/>
    <col min="15112" max="15112" width="16.5703125" style="424" customWidth="1"/>
    <col min="15113" max="15113" width="4.5703125" style="424" customWidth="1"/>
    <col min="15114" max="15114" width="16.5703125" style="424" customWidth="1"/>
    <col min="15115" max="15115" width="9.140625" style="424" customWidth="1"/>
    <col min="15116" max="15116" width="1.5703125" style="424" customWidth="1"/>
    <col min="15117" max="15360" width="10.85546875" style="424"/>
    <col min="15361" max="15361" width="3.5703125" style="424" customWidth="1"/>
    <col min="15362" max="15362" width="1.5703125" style="424" customWidth="1"/>
    <col min="15363" max="15363" width="71.5703125" style="424" customWidth="1"/>
    <col min="15364" max="15364" width="3.5703125" style="424" customWidth="1"/>
    <col min="15365" max="15365" width="4.5703125" style="424" customWidth="1"/>
    <col min="15366" max="15366" width="16.5703125" style="424" customWidth="1"/>
    <col min="15367" max="15367" width="4.5703125" style="424" customWidth="1"/>
    <col min="15368" max="15368" width="16.5703125" style="424" customWidth="1"/>
    <col min="15369" max="15369" width="4.5703125" style="424" customWidth="1"/>
    <col min="15370" max="15370" width="16.5703125" style="424" customWidth="1"/>
    <col min="15371" max="15371" width="9.140625" style="424" customWidth="1"/>
    <col min="15372" max="15372" width="1.5703125" style="424" customWidth="1"/>
    <col min="15373" max="15616" width="10.85546875" style="424"/>
    <col min="15617" max="15617" width="3.5703125" style="424" customWidth="1"/>
    <col min="15618" max="15618" width="1.5703125" style="424" customWidth="1"/>
    <col min="15619" max="15619" width="71.5703125" style="424" customWidth="1"/>
    <col min="15620" max="15620" width="3.5703125" style="424" customWidth="1"/>
    <col min="15621" max="15621" width="4.5703125" style="424" customWidth="1"/>
    <col min="15622" max="15622" width="16.5703125" style="424" customWidth="1"/>
    <col min="15623" max="15623" width="4.5703125" style="424" customWidth="1"/>
    <col min="15624" max="15624" width="16.5703125" style="424" customWidth="1"/>
    <col min="15625" max="15625" width="4.5703125" style="424" customWidth="1"/>
    <col min="15626" max="15626" width="16.5703125" style="424" customWidth="1"/>
    <col min="15627" max="15627" width="9.140625" style="424" customWidth="1"/>
    <col min="15628" max="15628" width="1.5703125" style="424" customWidth="1"/>
    <col min="15629" max="15872" width="10.85546875" style="424"/>
    <col min="15873" max="15873" width="3.5703125" style="424" customWidth="1"/>
    <col min="15874" max="15874" width="1.5703125" style="424" customWidth="1"/>
    <col min="15875" max="15875" width="71.5703125" style="424" customWidth="1"/>
    <col min="15876" max="15876" width="3.5703125" style="424" customWidth="1"/>
    <col min="15877" max="15877" width="4.5703125" style="424" customWidth="1"/>
    <col min="15878" max="15878" width="16.5703125" style="424" customWidth="1"/>
    <col min="15879" max="15879" width="4.5703125" style="424" customWidth="1"/>
    <col min="15880" max="15880" width="16.5703125" style="424" customWidth="1"/>
    <col min="15881" max="15881" width="4.5703125" style="424" customWidth="1"/>
    <col min="15882" max="15882" width="16.5703125" style="424" customWidth="1"/>
    <col min="15883" max="15883" width="9.140625" style="424" customWidth="1"/>
    <col min="15884" max="15884" width="1.5703125" style="424" customWidth="1"/>
    <col min="15885" max="16128" width="10.85546875" style="424"/>
    <col min="16129" max="16129" width="3.5703125" style="424" customWidth="1"/>
    <col min="16130" max="16130" width="1.5703125" style="424" customWidth="1"/>
    <col min="16131" max="16131" width="71.5703125" style="424" customWidth="1"/>
    <col min="16132" max="16132" width="3.5703125" style="424" customWidth="1"/>
    <col min="16133" max="16133" width="4.5703125" style="424" customWidth="1"/>
    <col min="16134" max="16134" width="16.5703125" style="424" customWidth="1"/>
    <col min="16135" max="16135" width="4.5703125" style="424" customWidth="1"/>
    <col min="16136" max="16136" width="16.5703125" style="424" customWidth="1"/>
    <col min="16137" max="16137" width="4.5703125" style="424" customWidth="1"/>
    <col min="16138" max="16138" width="16.5703125" style="424" customWidth="1"/>
    <col min="16139" max="16139" width="9.140625" style="424" customWidth="1"/>
    <col min="16140" max="16140" width="1.5703125" style="424" customWidth="1"/>
    <col min="16141" max="16384" width="10.85546875" style="424"/>
  </cols>
  <sheetData>
    <row r="1" spans="2:16" s="420" customFormat="1" ht="30" customHeight="1" x14ac:dyDescent="0.2">
      <c r="B1" s="421"/>
      <c r="C1" s="751" t="s">
        <v>210</v>
      </c>
      <c r="D1" s="751"/>
      <c r="E1" s="751"/>
      <c r="F1" s="751"/>
      <c r="G1" s="751"/>
      <c r="H1" s="751"/>
      <c r="I1" s="751"/>
      <c r="J1" s="751"/>
      <c r="K1" s="751"/>
      <c r="L1" s="421"/>
    </row>
    <row r="2" spans="2:16" ht="30" customHeight="1" thickBot="1" x14ac:dyDescent="0.25">
      <c r="B2" s="425"/>
      <c r="C2" s="425"/>
      <c r="D2" s="425"/>
      <c r="E2" s="426"/>
      <c r="F2" s="425"/>
      <c r="G2" s="425"/>
      <c r="H2" s="425"/>
      <c r="I2" s="425"/>
      <c r="J2" s="425"/>
      <c r="K2" s="425"/>
      <c r="L2" s="425"/>
    </row>
    <row r="3" spans="2:16" s="420" customFormat="1" ht="107.45" customHeight="1" thickBot="1" x14ac:dyDescent="0.3">
      <c r="B3" s="421"/>
      <c r="C3" s="752" t="s">
        <v>408</v>
      </c>
      <c r="D3" s="753"/>
      <c r="E3" s="753"/>
      <c r="F3" s="753"/>
      <c r="G3" s="753"/>
      <c r="H3" s="753"/>
      <c r="I3" s="753"/>
      <c r="J3" s="753"/>
      <c r="K3" s="754"/>
      <c r="L3" s="421"/>
      <c r="M3" s="423"/>
      <c r="N3" s="423"/>
      <c r="O3" s="427"/>
    </row>
    <row r="4" spans="2:16" ht="30" customHeight="1" thickBot="1" x14ac:dyDescent="0.25">
      <c r="B4" s="425"/>
      <c r="C4" s="425"/>
      <c r="D4" s="425"/>
      <c r="E4" s="426"/>
      <c r="F4" s="425"/>
      <c r="G4" s="425"/>
      <c r="H4" s="425"/>
      <c r="I4" s="425"/>
      <c r="J4" s="425"/>
      <c r="K4" s="425"/>
      <c r="L4" s="425"/>
    </row>
    <row r="5" spans="2:16" s="420" customFormat="1" ht="69.599999999999994" customHeight="1" thickBot="1" x14ac:dyDescent="0.25">
      <c r="B5" s="421"/>
      <c r="C5" s="428"/>
      <c r="D5" s="429"/>
      <c r="E5" s="755" t="s">
        <v>421</v>
      </c>
      <c r="F5" s="756"/>
      <c r="G5" s="756"/>
      <c r="H5" s="756"/>
      <c r="I5" s="756"/>
      <c r="J5" s="756"/>
      <c r="K5" s="430"/>
      <c r="L5" s="421"/>
    </row>
    <row r="6" spans="2:16" s="420" customFormat="1" ht="39.950000000000003" customHeight="1" x14ac:dyDescent="0.2">
      <c r="B6" s="421"/>
      <c r="C6" s="757" t="s">
        <v>410</v>
      </c>
      <c r="D6" s="431"/>
      <c r="E6" s="431" t="s">
        <v>400</v>
      </c>
      <c r="F6" s="432" t="s">
        <v>401</v>
      </c>
      <c r="G6" s="431" t="s">
        <v>400</v>
      </c>
      <c r="H6" s="433" t="s">
        <v>402</v>
      </c>
      <c r="I6" s="431" t="s">
        <v>400</v>
      </c>
      <c r="J6" s="433" t="s">
        <v>403</v>
      </c>
      <c r="K6" s="434"/>
      <c r="L6" s="421"/>
    </row>
    <row r="7" spans="2:16" s="420" customFormat="1" ht="39.950000000000003" customHeight="1" x14ac:dyDescent="0.2">
      <c r="B7" s="421"/>
      <c r="C7" s="749"/>
      <c r="D7" s="431"/>
      <c r="E7" s="431" t="s">
        <v>400</v>
      </c>
      <c r="F7" s="433" t="s">
        <v>404</v>
      </c>
      <c r="G7" s="431"/>
      <c r="H7" s="433"/>
      <c r="I7" s="433"/>
      <c r="J7" s="433"/>
      <c r="K7" s="434"/>
      <c r="L7" s="421"/>
    </row>
    <row r="8" spans="2:16" s="420" customFormat="1" ht="18" customHeight="1" x14ac:dyDescent="0.25">
      <c r="B8" s="421"/>
      <c r="C8" s="745"/>
      <c r="D8" s="431"/>
      <c r="E8" s="435"/>
      <c r="F8" s="433"/>
      <c r="G8" s="431"/>
      <c r="H8" s="433"/>
      <c r="I8" s="433"/>
      <c r="J8" s="433"/>
      <c r="K8" s="434"/>
      <c r="L8" s="421"/>
      <c r="P8" s="436"/>
    </row>
    <row r="9" spans="2:16" ht="39.950000000000003" customHeight="1" x14ac:dyDescent="0.2">
      <c r="B9" s="425"/>
      <c r="C9" s="437" t="s">
        <v>343</v>
      </c>
      <c r="D9" s="438"/>
      <c r="E9" s="439" t="s">
        <v>400</v>
      </c>
      <c r="F9" s="440" t="s">
        <v>405</v>
      </c>
      <c r="G9" s="439" t="s">
        <v>400</v>
      </c>
      <c r="H9" s="440" t="s">
        <v>406</v>
      </c>
      <c r="I9" s="440"/>
      <c r="J9" s="440"/>
      <c r="K9" s="441"/>
      <c r="L9" s="425"/>
    </row>
    <row r="10" spans="2:16" ht="9.9499999999999993" customHeight="1" x14ac:dyDescent="0.25">
      <c r="B10" s="425"/>
      <c r="C10" s="442"/>
      <c r="D10" s="443"/>
      <c r="E10" s="444"/>
      <c r="F10" s="444"/>
      <c r="G10" s="444"/>
      <c r="H10" s="444"/>
      <c r="I10" s="445"/>
      <c r="J10" s="445"/>
      <c r="K10" s="434"/>
      <c r="L10" s="425"/>
    </row>
    <row r="11" spans="2:16" ht="20.100000000000001" customHeight="1" x14ac:dyDescent="0.25">
      <c r="B11" s="425"/>
      <c r="C11" s="758" t="s">
        <v>411</v>
      </c>
      <c r="D11" s="443"/>
      <c r="E11" s="431" t="s">
        <v>400</v>
      </c>
      <c r="F11" s="433" t="s">
        <v>405</v>
      </c>
      <c r="G11" s="431" t="s">
        <v>400</v>
      </c>
      <c r="H11" s="433" t="s">
        <v>406</v>
      </c>
      <c r="I11" s="445"/>
      <c r="J11" s="445"/>
      <c r="K11" s="434"/>
      <c r="L11" s="425"/>
    </row>
    <row r="12" spans="2:16" ht="39.950000000000003" customHeight="1" x14ac:dyDescent="0.2">
      <c r="B12" s="425"/>
      <c r="C12" s="758"/>
      <c r="D12" s="443"/>
      <c r="E12" s="759" t="s">
        <v>412</v>
      </c>
      <c r="F12" s="760"/>
      <c r="G12" s="760"/>
      <c r="H12" s="760"/>
      <c r="I12" s="760"/>
      <c r="J12" s="760"/>
      <c r="K12" s="434"/>
      <c r="L12" s="425"/>
    </row>
    <row r="13" spans="2:16" ht="20.100000000000001" customHeight="1" x14ac:dyDescent="0.2">
      <c r="B13" s="425"/>
      <c r="C13" s="758"/>
      <c r="D13" s="443"/>
      <c r="E13" s="431" t="s">
        <v>400</v>
      </c>
      <c r="F13" s="433" t="s">
        <v>413</v>
      </c>
      <c r="G13" s="431"/>
      <c r="H13" s="433"/>
      <c r="I13" s="433"/>
      <c r="J13" s="433"/>
      <c r="K13" s="434"/>
      <c r="L13" s="425"/>
    </row>
    <row r="14" spans="2:16" ht="20.100000000000001" customHeight="1" x14ac:dyDescent="0.2">
      <c r="B14" s="425"/>
      <c r="C14" s="758"/>
      <c r="D14" s="443"/>
      <c r="E14" s="431" t="s">
        <v>400</v>
      </c>
      <c r="F14" s="575" t="s">
        <v>566</v>
      </c>
      <c r="G14" s="431"/>
      <c r="H14" s="433"/>
      <c r="I14" s="433"/>
      <c r="J14" s="433"/>
      <c r="K14" s="434"/>
      <c r="L14" s="425"/>
    </row>
    <row r="15" spans="2:16" ht="20.100000000000001" customHeight="1" x14ac:dyDescent="0.2">
      <c r="B15" s="425"/>
      <c r="C15" s="758"/>
      <c r="D15" s="443"/>
      <c r="E15" s="431" t="s">
        <v>400</v>
      </c>
      <c r="F15" s="433" t="s">
        <v>414</v>
      </c>
      <c r="G15" s="431"/>
      <c r="H15" s="433"/>
      <c r="I15" s="433"/>
      <c r="J15" s="433"/>
      <c r="K15" s="434"/>
      <c r="L15" s="425"/>
    </row>
    <row r="16" spans="2:16" ht="20.100000000000001" customHeight="1" x14ac:dyDescent="0.2">
      <c r="B16" s="425"/>
      <c r="C16" s="758"/>
      <c r="D16" s="443"/>
      <c r="E16" s="431" t="s">
        <v>400</v>
      </c>
      <c r="F16" s="433" t="s">
        <v>415</v>
      </c>
      <c r="G16" s="431"/>
      <c r="H16" s="433"/>
      <c r="I16" s="433"/>
      <c r="J16" s="433"/>
      <c r="K16" s="434"/>
      <c r="L16" s="425"/>
    </row>
    <row r="17" spans="2:12" ht="20.100000000000001" customHeight="1" x14ac:dyDescent="0.2">
      <c r="B17" s="425"/>
      <c r="C17" s="758"/>
      <c r="D17" s="443"/>
      <c r="E17" s="431" t="s">
        <v>400</v>
      </c>
      <c r="F17" s="433" t="s">
        <v>416</v>
      </c>
      <c r="G17" s="431"/>
      <c r="H17" s="433"/>
      <c r="I17" s="433"/>
      <c r="J17" s="433"/>
      <c r="K17" s="434"/>
      <c r="L17" s="425"/>
    </row>
    <row r="18" spans="2:12" ht="20.100000000000001" customHeight="1" x14ac:dyDescent="0.2">
      <c r="B18" s="425"/>
      <c r="C18" s="758"/>
      <c r="D18" s="443"/>
      <c r="E18" s="431" t="s">
        <v>400</v>
      </c>
      <c r="F18" s="433" t="s">
        <v>417</v>
      </c>
      <c r="G18" s="431"/>
      <c r="H18" s="433"/>
      <c r="I18" s="433"/>
      <c r="J18" s="433"/>
      <c r="K18" s="434"/>
      <c r="L18" s="425"/>
    </row>
    <row r="19" spans="2:12" ht="20.100000000000001" customHeight="1" x14ac:dyDescent="0.2">
      <c r="B19" s="425"/>
      <c r="C19" s="758"/>
      <c r="D19" s="443"/>
      <c r="E19" s="431" t="s">
        <v>400</v>
      </c>
      <c r="F19" s="433" t="s">
        <v>418</v>
      </c>
      <c r="G19" s="761"/>
      <c r="H19" s="761"/>
      <c r="I19" s="761"/>
      <c r="J19" s="761"/>
      <c r="K19" s="434"/>
      <c r="L19" s="425"/>
    </row>
    <row r="20" spans="2:12" ht="15" customHeight="1" x14ac:dyDescent="0.2">
      <c r="B20" s="425"/>
      <c r="C20" s="446"/>
      <c r="D20" s="443"/>
      <c r="E20" s="431"/>
      <c r="F20" s="433"/>
      <c r="G20" s="431"/>
      <c r="H20" s="433"/>
      <c r="I20" s="433"/>
      <c r="J20" s="433"/>
      <c r="K20" s="434"/>
      <c r="L20" s="425"/>
    </row>
    <row r="21" spans="2:12" ht="35.1" customHeight="1" x14ac:dyDescent="0.2">
      <c r="B21" s="425"/>
      <c r="C21" s="744" t="s">
        <v>419</v>
      </c>
      <c r="D21" s="447"/>
      <c r="E21" s="448" t="s">
        <v>400</v>
      </c>
      <c r="F21" s="449" t="s">
        <v>405</v>
      </c>
      <c r="G21" s="448" t="s">
        <v>400</v>
      </c>
      <c r="H21" s="449" t="s">
        <v>406</v>
      </c>
      <c r="I21" s="449"/>
      <c r="J21" s="449"/>
      <c r="K21" s="450"/>
      <c r="L21" s="425"/>
    </row>
    <row r="22" spans="2:12" ht="39.950000000000003" customHeight="1" x14ac:dyDescent="0.2">
      <c r="B22" s="425"/>
      <c r="C22" s="745"/>
      <c r="D22" s="451"/>
      <c r="E22" s="452"/>
      <c r="F22" s="452"/>
      <c r="G22" s="452"/>
      <c r="H22" s="452"/>
      <c r="I22" s="452"/>
      <c r="J22" s="452"/>
      <c r="K22" s="453"/>
      <c r="L22" s="425"/>
    </row>
    <row r="23" spans="2:12" ht="35.1" customHeight="1" x14ac:dyDescent="0.2">
      <c r="B23" s="425"/>
      <c r="C23" s="749" t="s">
        <v>420</v>
      </c>
      <c r="D23" s="443"/>
      <c r="E23" s="431" t="s">
        <v>400</v>
      </c>
      <c r="F23" s="433" t="s">
        <v>405</v>
      </c>
      <c r="G23" s="431" t="s">
        <v>400</v>
      </c>
      <c r="H23" s="433" t="s">
        <v>406</v>
      </c>
      <c r="I23" s="433"/>
      <c r="J23" s="433"/>
      <c r="K23" s="434"/>
      <c r="L23" s="425"/>
    </row>
    <row r="24" spans="2:12" ht="39.950000000000003" customHeight="1" thickBot="1" x14ac:dyDescent="0.25">
      <c r="B24" s="425"/>
      <c r="C24" s="750"/>
      <c r="D24" s="454"/>
      <c r="E24" s="455"/>
      <c r="F24" s="455"/>
      <c r="G24" s="455"/>
      <c r="H24" s="455"/>
      <c r="I24" s="455"/>
      <c r="J24" s="455"/>
      <c r="K24" s="456"/>
      <c r="L24" s="425"/>
    </row>
    <row r="25" spans="2:12" s="457" customFormat="1" ht="24.95" customHeight="1" thickBot="1" x14ac:dyDescent="0.35">
      <c r="B25" s="458"/>
      <c r="C25" s="746" t="s">
        <v>211</v>
      </c>
      <c r="D25" s="747"/>
      <c r="E25" s="747"/>
      <c r="F25" s="747"/>
      <c r="G25" s="747"/>
      <c r="H25" s="747"/>
      <c r="I25" s="747"/>
      <c r="J25" s="747"/>
      <c r="K25" s="748"/>
      <c r="L25" s="458"/>
    </row>
    <row r="26" spans="2:12" ht="15" customHeight="1" x14ac:dyDescent="0.2">
      <c r="B26" s="425"/>
      <c r="C26" s="425"/>
      <c r="D26" s="425"/>
      <c r="E26" s="426"/>
      <c r="F26" s="425"/>
      <c r="G26" s="425"/>
      <c r="H26" s="425"/>
      <c r="I26" s="425"/>
      <c r="J26" s="425"/>
      <c r="K26" s="425"/>
      <c r="L26" s="425"/>
    </row>
  </sheetData>
  <sheetProtection algorithmName="SHA-512" hashValue="85enyLxF8VtS9aMclfs0iwzWKAoSr3hhFFcnr7zQEzsia1Y0OYbx4axBMffh0QgzjLqZg7HS2YwQ4ZugRnvrrA==" saltValue="6EM6EWyGtU67DNHadhyrLg==" spinCount="100000" sheet="1" objects="1" scenarios="1"/>
  <mergeCells count="10">
    <mergeCell ref="C21:C22"/>
    <mergeCell ref="C25:K25"/>
    <mergeCell ref="C23:C24"/>
    <mergeCell ref="C1:K1"/>
    <mergeCell ref="C3:K3"/>
    <mergeCell ref="E5:J5"/>
    <mergeCell ref="C6:C8"/>
    <mergeCell ref="C11:C19"/>
    <mergeCell ref="E12:J12"/>
    <mergeCell ref="G19:J19"/>
  </mergeCells>
  <hyperlinks>
    <hyperlink ref="C3:H3" r:id="rId1" display="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Politique de confidentialité de Musicaction.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 xr:uid="{8194A533-519B-42C4-80DE-9554649EB8C4}"/>
  </hyperlinks>
  <pageMargins left="0.70866141732283472" right="0.70866141732283472" top="0.74803149606299213" bottom="0.74803149606299213" header="0.31496062992125984" footer="0.31496062992125984"/>
  <pageSetup scale="69" fitToHeight="0"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Pour cocher" prompt="Veuillez sélectionner" xr:uid="{20B26A40-E6B5-4C86-8E60-C8E7822A8787}">
          <x14:formula1>
            <xm:f>"✔,☐"</xm:f>
          </x14:formula1>
          <xm:sqref>G6 JC6 SY6 ACU6 AMQ6 AWM6 BGI6 BQE6 CAA6 CJW6 CTS6 DDO6 DNK6 DXG6 EHC6 EQY6 FAU6 FKQ6 FUM6 GEI6 GOE6 GYA6 HHW6 HRS6 IBO6 ILK6 IVG6 JFC6 JOY6 JYU6 KIQ6 KSM6 LCI6 LME6 LWA6 MFW6 MPS6 MZO6 NJK6 NTG6 ODC6 OMY6 OWU6 PGQ6 PQM6 QAI6 QKE6 QUA6 RDW6 RNS6 RXO6 SHK6 SRG6 TBC6 TKY6 TUU6 UEQ6 UOM6 UYI6 VIE6 VSA6 WBW6 WLS6 WVO6 G65543 JC65543 SY65543 ACU65543 AMQ65543 AWM65543 BGI65543 BQE65543 CAA65543 CJW65543 CTS65543 DDO65543 DNK65543 DXG65543 EHC65543 EQY65543 FAU65543 FKQ65543 FUM65543 GEI65543 GOE65543 GYA65543 HHW65543 HRS65543 IBO65543 ILK65543 IVG65543 JFC65543 JOY65543 JYU65543 KIQ65543 KSM65543 LCI65543 LME65543 LWA65543 MFW65543 MPS65543 MZO65543 NJK65543 NTG65543 ODC65543 OMY65543 OWU65543 PGQ65543 PQM65543 QAI65543 QKE65543 QUA65543 RDW65543 RNS65543 RXO65543 SHK65543 SRG65543 TBC65543 TKY65543 TUU65543 UEQ65543 UOM65543 UYI65543 VIE65543 VSA65543 WBW65543 WLS65543 WVO65543 G131079 JC131079 SY131079 ACU131079 AMQ131079 AWM131079 BGI131079 BQE131079 CAA131079 CJW131079 CTS131079 DDO131079 DNK131079 DXG131079 EHC131079 EQY131079 FAU131079 FKQ131079 FUM131079 GEI131079 GOE131079 GYA131079 HHW131079 HRS131079 IBO131079 ILK131079 IVG131079 JFC131079 JOY131079 JYU131079 KIQ131079 KSM131079 LCI131079 LME131079 LWA131079 MFW131079 MPS131079 MZO131079 NJK131079 NTG131079 ODC131079 OMY131079 OWU131079 PGQ131079 PQM131079 QAI131079 QKE131079 QUA131079 RDW131079 RNS131079 RXO131079 SHK131079 SRG131079 TBC131079 TKY131079 TUU131079 UEQ131079 UOM131079 UYI131079 VIE131079 VSA131079 WBW131079 WLS131079 WVO131079 G196615 JC196615 SY196615 ACU196615 AMQ196615 AWM196615 BGI196615 BQE196615 CAA196615 CJW196615 CTS196615 DDO196615 DNK196615 DXG196615 EHC196615 EQY196615 FAU196615 FKQ196615 FUM196615 GEI196615 GOE196615 GYA196615 HHW196615 HRS196615 IBO196615 ILK196615 IVG196615 JFC196615 JOY196615 JYU196615 KIQ196615 KSM196615 LCI196615 LME196615 LWA196615 MFW196615 MPS196615 MZO196615 NJK196615 NTG196615 ODC196615 OMY196615 OWU196615 PGQ196615 PQM196615 QAI196615 QKE196615 QUA196615 RDW196615 RNS196615 RXO196615 SHK196615 SRG196615 TBC196615 TKY196615 TUU196615 UEQ196615 UOM196615 UYI196615 VIE196615 VSA196615 WBW196615 WLS196615 WVO196615 G262151 JC262151 SY262151 ACU262151 AMQ262151 AWM262151 BGI262151 BQE262151 CAA262151 CJW262151 CTS262151 DDO262151 DNK262151 DXG262151 EHC262151 EQY262151 FAU262151 FKQ262151 FUM262151 GEI262151 GOE262151 GYA262151 HHW262151 HRS262151 IBO262151 ILK262151 IVG262151 JFC262151 JOY262151 JYU262151 KIQ262151 KSM262151 LCI262151 LME262151 LWA262151 MFW262151 MPS262151 MZO262151 NJK262151 NTG262151 ODC262151 OMY262151 OWU262151 PGQ262151 PQM262151 QAI262151 QKE262151 QUA262151 RDW262151 RNS262151 RXO262151 SHK262151 SRG262151 TBC262151 TKY262151 TUU262151 UEQ262151 UOM262151 UYI262151 VIE262151 VSA262151 WBW262151 WLS262151 WVO262151 G327687 JC327687 SY327687 ACU327687 AMQ327687 AWM327687 BGI327687 BQE327687 CAA327687 CJW327687 CTS327687 DDO327687 DNK327687 DXG327687 EHC327687 EQY327687 FAU327687 FKQ327687 FUM327687 GEI327687 GOE327687 GYA327687 HHW327687 HRS327687 IBO327687 ILK327687 IVG327687 JFC327687 JOY327687 JYU327687 KIQ327687 KSM327687 LCI327687 LME327687 LWA327687 MFW327687 MPS327687 MZO327687 NJK327687 NTG327687 ODC327687 OMY327687 OWU327687 PGQ327687 PQM327687 QAI327687 QKE327687 QUA327687 RDW327687 RNS327687 RXO327687 SHK327687 SRG327687 TBC327687 TKY327687 TUU327687 UEQ327687 UOM327687 UYI327687 VIE327687 VSA327687 WBW327687 WLS327687 WVO327687 G393223 JC393223 SY393223 ACU393223 AMQ393223 AWM393223 BGI393223 BQE393223 CAA393223 CJW393223 CTS393223 DDO393223 DNK393223 DXG393223 EHC393223 EQY393223 FAU393223 FKQ393223 FUM393223 GEI393223 GOE393223 GYA393223 HHW393223 HRS393223 IBO393223 ILK393223 IVG393223 JFC393223 JOY393223 JYU393223 KIQ393223 KSM393223 LCI393223 LME393223 LWA393223 MFW393223 MPS393223 MZO393223 NJK393223 NTG393223 ODC393223 OMY393223 OWU393223 PGQ393223 PQM393223 QAI393223 QKE393223 QUA393223 RDW393223 RNS393223 RXO393223 SHK393223 SRG393223 TBC393223 TKY393223 TUU393223 UEQ393223 UOM393223 UYI393223 VIE393223 VSA393223 WBW393223 WLS393223 WVO393223 G458759 JC458759 SY458759 ACU458759 AMQ458759 AWM458759 BGI458759 BQE458759 CAA458759 CJW458759 CTS458759 DDO458759 DNK458759 DXG458759 EHC458759 EQY458759 FAU458759 FKQ458759 FUM458759 GEI458759 GOE458759 GYA458759 HHW458759 HRS458759 IBO458759 ILK458759 IVG458759 JFC458759 JOY458759 JYU458759 KIQ458759 KSM458759 LCI458759 LME458759 LWA458759 MFW458759 MPS458759 MZO458759 NJK458759 NTG458759 ODC458759 OMY458759 OWU458759 PGQ458759 PQM458759 QAI458759 QKE458759 QUA458759 RDW458759 RNS458759 RXO458759 SHK458759 SRG458759 TBC458759 TKY458759 TUU458759 UEQ458759 UOM458759 UYI458759 VIE458759 VSA458759 WBW458759 WLS458759 WVO458759 G524295 JC524295 SY524295 ACU524295 AMQ524295 AWM524295 BGI524295 BQE524295 CAA524295 CJW524295 CTS524295 DDO524295 DNK524295 DXG524295 EHC524295 EQY524295 FAU524295 FKQ524295 FUM524295 GEI524295 GOE524295 GYA524295 HHW524295 HRS524295 IBO524295 ILK524295 IVG524295 JFC524295 JOY524295 JYU524295 KIQ524295 KSM524295 LCI524295 LME524295 LWA524295 MFW524295 MPS524295 MZO524295 NJK524295 NTG524295 ODC524295 OMY524295 OWU524295 PGQ524295 PQM524295 QAI524295 QKE524295 QUA524295 RDW524295 RNS524295 RXO524295 SHK524295 SRG524295 TBC524295 TKY524295 TUU524295 UEQ524295 UOM524295 UYI524295 VIE524295 VSA524295 WBW524295 WLS524295 WVO524295 G589831 JC589831 SY589831 ACU589831 AMQ589831 AWM589831 BGI589831 BQE589831 CAA589831 CJW589831 CTS589831 DDO589831 DNK589831 DXG589831 EHC589831 EQY589831 FAU589831 FKQ589831 FUM589831 GEI589831 GOE589831 GYA589831 HHW589831 HRS589831 IBO589831 ILK589831 IVG589831 JFC589831 JOY589831 JYU589831 KIQ589831 KSM589831 LCI589831 LME589831 LWA589831 MFW589831 MPS589831 MZO589831 NJK589831 NTG589831 ODC589831 OMY589831 OWU589831 PGQ589831 PQM589831 QAI589831 QKE589831 QUA589831 RDW589831 RNS589831 RXO589831 SHK589831 SRG589831 TBC589831 TKY589831 TUU589831 UEQ589831 UOM589831 UYI589831 VIE589831 VSA589831 WBW589831 WLS589831 WVO589831 G655367 JC655367 SY655367 ACU655367 AMQ655367 AWM655367 BGI655367 BQE655367 CAA655367 CJW655367 CTS655367 DDO655367 DNK655367 DXG655367 EHC655367 EQY655367 FAU655367 FKQ655367 FUM655367 GEI655367 GOE655367 GYA655367 HHW655367 HRS655367 IBO655367 ILK655367 IVG655367 JFC655367 JOY655367 JYU655367 KIQ655367 KSM655367 LCI655367 LME655367 LWA655367 MFW655367 MPS655367 MZO655367 NJK655367 NTG655367 ODC655367 OMY655367 OWU655367 PGQ655367 PQM655367 QAI655367 QKE655367 QUA655367 RDW655367 RNS655367 RXO655367 SHK655367 SRG655367 TBC655367 TKY655367 TUU655367 UEQ655367 UOM655367 UYI655367 VIE655367 VSA655367 WBW655367 WLS655367 WVO655367 G720903 JC720903 SY720903 ACU720903 AMQ720903 AWM720903 BGI720903 BQE720903 CAA720903 CJW720903 CTS720903 DDO720903 DNK720903 DXG720903 EHC720903 EQY720903 FAU720903 FKQ720903 FUM720903 GEI720903 GOE720903 GYA720903 HHW720903 HRS720903 IBO720903 ILK720903 IVG720903 JFC720903 JOY720903 JYU720903 KIQ720903 KSM720903 LCI720903 LME720903 LWA720903 MFW720903 MPS720903 MZO720903 NJK720903 NTG720903 ODC720903 OMY720903 OWU720903 PGQ720903 PQM720903 QAI720903 QKE720903 QUA720903 RDW720903 RNS720903 RXO720903 SHK720903 SRG720903 TBC720903 TKY720903 TUU720903 UEQ720903 UOM720903 UYI720903 VIE720903 VSA720903 WBW720903 WLS720903 WVO720903 G786439 JC786439 SY786439 ACU786439 AMQ786439 AWM786439 BGI786439 BQE786439 CAA786439 CJW786439 CTS786439 DDO786439 DNK786439 DXG786439 EHC786439 EQY786439 FAU786439 FKQ786439 FUM786439 GEI786439 GOE786439 GYA786439 HHW786439 HRS786439 IBO786439 ILK786439 IVG786439 JFC786439 JOY786439 JYU786439 KIQ786439 KSM786439 LCI786439 LME786439 LWA786439 MFW786439 MPS786439 MZO786439 NJK786439 NTG786439 ODC786439 OMY786439 OWU786439 PGQ786439 PQM786439 QAI786439 QKE786439 QUA786439 RDW786439 RNS786439 RXO786439 SHK786439 SRG786439 TBC786439 TKY786439 TUU786439 UEQ786439 UOM786439 UYI786439 VIE786439 VSA786439 WBW786439 WLS786439 WVO786439 G851975 JC851975 SY851975 ACU851975 AMQ851975 AWM851975 BGI851975 BQE851975 CAA851975 CJW851975 CTS851975 DDO851975 DNK851975 DXG851975 EHC851975 EQY851975 FAU851975 FKQ851975 FUM851975 GEI851975 GOE851975 GYA851975 HHW851975 HRS851975 IBO851975 ILK851975 IVG851975 JFC851975 JOY851975 JYU851975 KIQ851975 KSM851975 LCI851975 LME851975 LWA851975 MFW851975 MPS851975 MZO851975 NJK851975 NTG851975 ODC851975 OMY851975 OWU851975 PGQ851975 PQM851975 QAI851975 QKE851975 QUA851975 RDW851975 RNS851975 RXO851975 SHK851975 SRG851975 TBC851975 TKY851975 TUU851975 UEQ851975 UOM851975 UYI851975 VIE851975 VSA851975 WBW851975 WLS851975 WVO851975 G917511 JC917511 SY917511 ACU917511 AMQ917511 AWM917511 BGI917511 BQE917511 CAA917511 CJW917511 CTS917511 DDO917511 DNK917511 DXG917511 EHC917511 EQY917511 FAU917511 FKQ917511 FUM917511 GEI917511 GOE917511 GYA917511 HHW917511 HRS917511 IBO917511 ILK917511 IVG917511 JFC917511 JOY917511 JYU917511 KIQ917511 KSM917511 LCI917511 LME917511 LWA917511 MFW917511 MPS917511 MZO917511 NJK917511 NTG917511 ODC917511 OMY917511 OWU917511 PGQ917511 PQM917511 QAI917511 QKE917511 QUA917511 RDW917511 RNS917511 RXO917511 SHK917511 SRG917511 TBC917511 TKY917511 TUU917511 UEQ917511 UOM917511 UYI917511 VIE917511 VSA917511 WBW917511 WLS917511 WVO917511 G983047 JC983047 SY983047 ACU983047 AMQ983047 AWM983047 BGI983047 BQE983047 CAA983047 CJW983047 CTS983047 DDO983047 DNK983047 DXG983047 EHC983047 EQY983047 FAU983047 FKQ983047 FUM983047 GEI983047 GOE983047 GYA983047 HHW983047 HRS983047 IBO983047 ILK983047 IVG983047 JFC983047 JOY983047 JYU983047 KIQ983047 KSM983047 LCI983047 LME983047 LWA983047 MFW983047 MPS983047 MZO983047 NJK983047 NTG983047 ODC983047 OMY983047 OWU983047 PGQ983047 PQM983047 QAI983047 QKE983047 QUA983047 RDW983047 RNS983047 RXO983047 SHK983047 SRG983047 TBC983047 TKY983047 TUU983047 UEQ983047 UOM983047 UYI983047 VIE983047 VSA983047 WBW983047 WLS983047 WVO983047 E23 JA23 SW23 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E65559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E131095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E196631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E262167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E327703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E393239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E458775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E524311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E589847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E655383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E720919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E786455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E851991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E917527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E983063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E65548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E131084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E196620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E262156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E327692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E393228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E458764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E524300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E589836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E655372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E720908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E786444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E851980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E917516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E983052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WBU983052 WLQ983052 WVM983052 E6:E7 JA6:JA7 SW6:SW7 ACS6:ACS7 AMO6:AMO7 AWK6:AWK7 BGG6:BGG7 BQC6:BQC7 BZY6:BZY7 CJU6:CJU7 CTQ6:CTQ7 DDM6:DDM7 DNI6:DNI7 DXE6:DXE7 EHA6:EHA7 EQW6:EQW7 FAS6:FAS7 FKO6:FKO7 FUK6:FUK7 GEG6:GEG7 GOC6:GOC7 GXY6:GXY7 HHU6:HHU7 HRQ6:HRQ7 IBM6:IBM7 ILI6:ILI7 IVE6:IVE7 JFA6:JFA7 JOW6:JOW7 JYS6:JYS7 KIO6:KIO7 KSK6:KSK7 LCG6:LCG7 LMC6:LMC7 LVY6:LVY7 MFU6:MFU7 MPQ6:MPQ7 MZM6:MZM7 NJI6:NJI7 NTE6:NTE7 ODA6:ODA7 OMW6:OMW7 OWS6:OWS7 PGO6:PGO7 PQK6:PQK7 QAG6:QAG7 QKC6:QKC7 QTY6:QTY7 RDU6:RDU7 RNQ6:RNQ7 RXM6:RXM7 SHI6:SHI7 SRE6:SRE7 TBA6:TBA7 TKW6:TKW7 TUS6:TUS7 UEO6:UEO7 UOK6:UOK7 UYG6:UYG7 VIC6:VIC7 VRY6:VRY7 WBU6:WBU7 WLQ6:WLQ7 WVM6:WVM7 E65543:E65544 JA65543:JA65544 SW65543:SW65544 ACS65543:ACS65544 AMO65543:AMO65544 AWK65543:AWK65544 BGG65543:BGG65544 BQC65543:BQC65544 BZY65543:BZY65544 CJU65543:CJU65544 CTQ65543:CTQ65544 DDM65543:DDM65544 DNI65543:DNI65544 DXE65543:DXE65544 EHA65543:EHA65544 EQW65543:EQW65544 FAS65543:FAS65544 FKO65543:FKO65544 FUK65543:FUK65544 GEG65543:GEG65544 GOC65543:GOC65544 GXY65543:GXY65544 HHU65543:HHU65544 HRQ65543:HRQ65544 IBM65543:IBM65544 ILI65543:ILI65544 IVE65543:IVE65544 JFA65543:JFA65544 JOW65543:JOW65544 JYS65543:JYS65544 KIO65543:KIO65544 KSK65543:KSK65544 LCG65543:LCG65544 LMC65543:LMC65544 LVY65543:LVY65544 MFU65543:MFU65544 MPQ65543:MPQ65544 MZM65543:MZM65544 NJI65543:NJI65544 NTE65543:NTE65544 ODA65543:ODA65544 OMW65543:OMW65544 OWS65543:OWS65544 PGO65543:PGO65544 PQK65543:PQK65544 QAG65543:QAG65544 QKC65543:QKC65544 QTY65543:QTY65544 RDU65543:RDU65544 RNQ65543:RNQ65544 RXM65543:RXM65544 SHI65543:SHI65544 SRE65543:SRE65544 TBA65543:TBA65544 TKW65543:TKW65544 TUS65543:TUS65544 UEO65543:UEO65544 UOK65543:UOK65544 UYG65543:UYG65544 VIC65543:VIC65544 VRY65543:VRY65544 WBU65543:WBU65544 WLQ65543:WLQ65544 WVM65543:WVM65544 E131079:E131080 JA131079:JA131080 SW131079:SW131080 ACS131079:ACS131080 AMO131079:AMO131080 AWK131079:AWK131080 BGG131079:BGG131080 BQC131079:BQC131080 BZY131079:BZY131080 CJU131079:CJU131080 CTQ131079:CTQ131080 DDM131079:DDM131080 DNI131079:DNI131080 DXE131079:DXE131080 EHA131079:EHA131080 EQW131079:EQW131080 FAS131079:FAS131080 FKO131079:FKO131080 FUK131079:FUK131080 GEG131079:GEG131080 GOC131079:GOC131080 GXY131079:GXY131080 HHU131079:HHU131080 HRQ131079:HRQ131080 IBM131079:IBM131080 ILI131079:ILI131080 IVE131079:IVE131080 JFA131079:JFA131080 JOW131079:JOW131080 JYS131079:JYS131080 KIO131079:KIO131080 KSK131079:KSK131080 LCG131079:LCG131080 LMC131079:LMC131080 LVY131079:LVY131080 MFU131079:MFU131080 MPQ131079:MPQ131080 MZM131079:MZM131080 NJI131079:NJI131080 NTE131079:NTE131080 ODA131079:ODA131080 OMW131079:OMW131080 OWS131079:OWS131080 PGO131079:PGO131080 PQK131079:PQK131080 QAG131079:QAG131080 QKC131079:QKC131080 QTY131079:QTY131080 RDU131079:RDU131080 RNQ131079:RNQ131080 RXM131079:RXM131080 SHI131079:SHI131080 SRE131079:SRE131080 TBA131079:TBA131080 TKW131079:TKW131080 TUS131079:TUS131080 UEO131079:UEO131080 UOK131079:UOK131080 UYG131079:UYG131080 VIC131079:VIC131080 VRY131079:VRY131080 WBU131079:WBU131080 WLQ131079:WLQ131080 WVM131079:WVM131080 E196615:E196616 JA196615:JA196616 SW196615:SW196616 ACS196615:ACS196616 AMO196615:AMO196616 AWK196615:AWK196616 BGG196615:BGG196616 BQC196615:BQC196616 BZY196615:BZY196616 CJU196615:CJU196616 CTQ196615:CTQ196616 DDM196615:DDM196616 DNI196615:DNI196616 DXE196615:DXE196616 EHA196615:EHA196616 EQW196615:EQW196616 FAS196615:FAS196616 FKO196615:FKO196616 FUK196615:FUK196616 GEG196615:GEG196616 GOC196615:GOC196616 GXY196615:GXY196616 HHU196615:HHU196616 HRQ196615:HRQ196616 IBM196615:IBM196616 ILI196615:ILI196616 IVE196615:IVE196616 JFA196615:JFA196616 JOW196615:JOW196616 JYS196615:JYS196616 KIO196615:KIO196616 KSK196615:KSK196616 LCG196615:LCG196616 LMC196615:LMC196616 LVY196615:LVY196616 MFU196615:MFU196616 MPQ196615:MPQ196616 MZM196615:MZM196616 NJI196615:NJI196616 NTE196615:NTE196616 ODA196615:ODA196616 OMW196615:OMW196616 OWS196615:OWS196616 PGO196615:PGO196616 PQK196615:PQK196616 QAG196615:QAG196616 QKC196615:QKC196616 QTY196615:QTY196616 RDU196615:RDU196616 RNQ196615:RNQ196616 RXM196615:RXM196616 SHI196615:SHI196616 SRE196615:SRE196616 TBA196615:TBA196616 TKW196615:TKW196616 TUS196615:TUS196616 UEO196615:UEO196616 UOK196615:UOK196616 UYG196615:UYG196616 VIC196615:VIC196616 VRY196615:VRY196616 WBU196615:WBU196616 WLQ196615:WLQ196616 WVM196615:WVM196616 E262151:E262152 JA262151:JA262152 SW262151:SW262152 ACS262151:ACS262152 AMO262151:AMO262152 AWK262151:AWK262152 BGG262151:BGG262152 BQC262151:BQC262152 BZY262151:BZY262152 CJU262151:CJU262152 CTQ262151:CTQ262152 DDM262151:DDM262152 DNI262151:DNI262152 DXE262151:DXE262152 EHA262151:EHA262152 EQW262151:EQW262152 FAS262151:FAS262152 FKO262151:FKO262152 FUK262151:FUK262152 GEG262151:GEG262152 GOC262151:GOC262152 GXY262151:GXY262152 HHU262151:HHU262152 HRQ262151:HRQ262152 IBM262151:IBM262152 ILI262151:ILI262152 IVE262151:IVE262152 JFA262151:JFA262152 JOW262151:JOW262152 JYS262151:JYS262152 KIO262151:KIO262152 KSK262151:KSK262152 LCG262151:LCG262152 LMC262151:LMC262152 LVY262151:LVY262152 MFU262151:MFU262152 MPQ262151:MPQ262152 MZM262151:MZM262152 NJI262151:NJI262152 NTE262151:NTE262152 ODA262151:ODA262152 OMW262151:OMW262152 OWS262151:OWS262152 PGO262151:PGO262152 PQK262151:PQK262152 QAG262151:QAG262152 QKC262151:QKC262152 QTY262151:QTY262152 RDU262151:RDU262152 RNQ262151:RNQ262152 RXM262151:RXM262152 SHI262151:SHI262152 SRE262151:SRE262152 TBA262151:TBA262152 TKW262151:TKW262152 TUS262151:TUS262152 UEO262151:UEO262152 UOK262151:UOK262152 UYG262151:UYG262152 VIC262151:VIC262152 VRY262151:VRY262152 WBU262151:WBU262152 WLQ262151:WLQ262152 WVM262151:WVM262152 E327687:E327688 JA327687:JA327688 SW327687:SW327688 ACS327687:ACS327688 AMO327687:AMO327688 AWK327687:AWK327688 BGG327687:BGG327688 BQC327687:BQC327688 BZY327687:BZY327688 CJU327687:CJU327688 CTQ327687:CTQ327688 DDM327687:DDM327688 DNI327687:DNI327688 DXE327687:DXE327688 EHA327687:EHA327688 EQW327687:EQW327688 FAS327687:FAS327688 FKO327687:FKO327688 FUK327687:FUK327688 GEG327687:GEG327688 GOC327687:GOC327688 GXY327687:GXY327688 HHU327687:HHU327688 HRQ327687:HRQ327688 IBM327687:IBM327688 ILI327687:ILI327688 IVE327687:IVE327688 JFA327687:JFA327688 JOW327687:JOW327688 JYS327687:JYS327688 KIO327687:KIO327688 KSK327687:KSK327688 LCG327687:LCG327688 LMC327687:LMC327688 LVY327687:LVY327688 MFU327687:MFU327688 MPQ327687:MPQ327688 MZM327687:MZM327688 NJI327687:NJI327688 NTE327687:NTE327688 ODA327687:ODA327688 OMW327687:OMW327688 OWS327687:OWS327688 PGO327687:PGO327688 PQK327687:PQK327688 QAG327687:QAG327688 QKC327687:QKC327688 QTY327687:QTY327688 RDU327687:RDU327688 RNQ327687:RNQ327688 RXM327687:RXM327688 SHI327687:SHI327688 SRE327687:SRE327688 TBA327687:TBA327688 TKW327687:TKW327688 TUS327687:TUS327688 UEO327687:UEO327688 UOK327687:UOK327688 UYG327687:UYG327688 VIC327687:VIC327688 VRY327687:VRY327688 WBU327687:WBU327688 WLQ327687:WLQ327688 WVM327687:WVM327688 E393223:E393224 JA393223:JA393224 SW393223:SW393224 ACS393223:ACS393224 AMO393223:AMO393224 AWK393223:AWK393224 BGG393223:BGG393224 BQC393223:BQC393224 BZY393223:BZY393224 CJU393223:CJU393224 CTQ393223:CTQ393224 DDM393223:DDM393224 DNI393223:DNI393224 DXE393223:DXE393224 EHA393223:EHA393224 EQW393223:EQW393224 FAS393223:FAS393224 FKO393223:FKO393224 FUK393223:FUK393224 GEG393223:GEG393224 GOC393223:GOC393224 GXY393223:GXY393224 HHU393223:HHU393224 HRQ393223:HRQ393224 IBM393223:IBM393224 ILI393223:ILI393224 IVE393223:IVE393224 JFA393223:JFA393224 JOW393223:JOW393224 JYS393223:JYS393224 KIO393223:KIO393224 KSK393223:KSK393224 LCG393223:LCG393224 LMC393223:LMC393224 LVY393223:LVY393224 MFU393223:MFU393224 MPQ393223:MPQ393224 MZM393223:MZM393224 NJI393223:NJI393224 NTE393223:NTE393224 ODA393223:ODA393224 OMW393223:OMW393224 OWS393223:OWS393224 PGO393223:PGO393224 PQK393223:PQK393224 QAG393223:QAG393224 QKC393223:QKC393224 QTY393223:QTY393224 RDU393223:RDU393224 RNQ393223:RNQ393224 RXM393223:RXM393224 SHI393223:SHI393224 SRE393223:SRE393224 TBA393223:TBA393224 TKW393223:TKW393224 TUS393223:TUS393224 UEO393223:UEO393224 UOK393223:UOK393224 UYG393223:UYG393224 VIC393223:VIC393224 VRY393223:VRY393224 WBU393223:WBU393224 WLQ393223:WLQ393224 WVM393223:WVM393224 E458759:E458760 JA458759:JA458760 SW458759:SW458760 ACS458759:ACS458760 AMO458759:AMO458760 AWK458759:AWK458760 BGG458759:BGG458760 BQC458759:BQC458760 BZY458759:BZY458760 CJU458759:CJU458760 CTQ458759:CTQ458760 DDM458759:DDM458760 DNI458759:DNI458760 DXE458759:DXE458760 EHA458759:EHA458760 EQW458759:EQW458760 FAS458759:FAS458760 FKO458759:FKO458760 FUK458759:FUK458760 GEG458759:GEG458760 GOC458759:GOC458760 GXY458759:GXY458760 HHU458759:HHU458760 HRQ458759:HRQ458760 IBM458759:IBM458760 ILI458759:ILI458760 IVE458759:IVE458760 JFA458759:JFA458760 JOW458759:JOW458760 JYS458759:JYS458760 KIO458759:KIO458760 KSK458759:KSK458760 LCG458759:LCG458760 LMC458759:LMC458760 LVY458759:LVY458760 MFU458759:MFU458760 MPQ458759:MPQ458760 MZM458759:MZM458760 NJI458759:NJI458760 NTE458759:NTE458760 ODA458759:ODA458760 OMW458759:OMW458760 OWS458759:OWS458760 PGO458759:PGO458760 PQK458759:PQK458760 QAG458759:QAG458760 QKC458759:QKC458760 QTY458759:QTY458760 RDU458759:RDU458760 RNQ458759:RNQ458760 RXM458759:RXM458760 SHI458759:SHI458760 SRE458759:SRE458760 TBA458759:TBA458760 TKW458759:TKW458760 TUS458759:TUS458760 UEO458759:UEO458760 UOK458759:UOK458760 UYG458759:UYG458760 VIC458759:VIC458760 VRY458759:VRY458760 WBU458759:WBU458760 WLQ458759:WLQ458760 WVM458759:WVM458760 E524295:E524296 JA524295:JA524296 SW524295:SW524296 ACS524295:ACS524296 AMO524295:AMO524296 AWK524295:AWK524296 BGG524295:BGG524296 BQC524295:BQC524296 BZY524295:BZY524296 CJU524295:CJU524296 CTQ524295:CTQ524296 DDM524295:DDM524296 DNI524295:DNI524296 DXE524295:DXE524296 EHA524295:EHA524296 EQW524295:EQW524296 FAS524295:FAS524296 FKO524295:FKO524296 FUK524295:FUK524296 GEG524295:GEG524296 GOC524295:GOC524296 GXY524295:GXY524296 HHU524295:HHU524296 HRQ524295:HRQ524296 IBM524295:IBM524296 ILI524295:ILI524296 IVE524295:IVE524296 JFA524295:JFA524296 JOW524295:JOW524296 JYS524295:JYS524296 KIO524295:KIO524296 KSK524295:KSK524296 LCG524295:LCG524296 LMC524295:LMC524296 LVY524295:LVY524296 MFU524295:MFU524296 MPQ524295:MPQ524296 MZM524295:MZM524296 NJI524295:NJI524296 NTE524295:NTE524296 ODA524295:ODA524296 OMW524295:OMW524296 OWS524295:OWS524296 PGO524295:PGO524296 PQK524295:PQK524296 QAG524295:QAG524296 QKC524295:QKC524296 QTY524295:QTY524296 RDU524295:RDU524296 RNQ524295:RNQ524296 RXM524295:RXM524296 SHI524295:SHI524296 SRE524295:SRE524296 TBA524295:TBA524296 TKW524295:TKW524296 TUS524295:TUS524296 UEO524295:UEO524296 UOK524295:UOK524296 UYG524295:UYG524296 VIC524295:VIC524296 VRY524295:VRY524296 WBU524295:WBU524296 WLQ524295:WLQ524296 WVM524295:WVM524296 E589831:E589832 JA589831:JA589832 SW589831:SW589832 ACS589831:ACS589832 AMO589831:AMO589832 AWK589831:AWK589832 BGG589831:BGG589832 BQC589831:BQC589832 BZY589831:BZY589832 CJU589831:CJU589832 CTQ589831:CTQ589832 DDM589831:DDM589832 DNI589831:DNI589832 DXE589831:DXE589832 EHA589831:EHA589832 EQW589831:EQW589832 FAS589831:FAS589832 FKO589831:FKO589832 FUK589831:FUK589832 GEG589831:GEG589832 GOC589831:GOC589832 GXY589831:GXY589832 HHU589831:HHU589832 HRQ589831:HRQ589832 IBM589831:IBM589832 ILI589831:ILI589832 IVE589831:IVE589832 JFA589831:JFA589832 JOW589831:JOW589832 JYS589831:JYS589832 KIO589831:KIO589832 KSK589831:KSK589832 LCG589831:LCG589832 LMC589831:LMC589832 LVY589831:LVY589832 MFU589831:MFU589832 MPQ589831:MPQ589832 MZM589831:MZM589832 NJI589831:NJI589832 NTE589831:NTE589832 ODA589831:ODA589832 OMW589831:OMW589832 OWS589831:OWS589832 PGO589831:PGO589832 PQK589831:PQK589832 QAG589831:QAG589832 QKC589831:QKC589832 QTY589831:QTY589832 RDU589831:RDU589832 RNQ589831:RNQ589832 RXM589831:RXM589832 SHI589831:SHI589832 SRE589831:SRE589832 TBA589831:TBA589832 TKW589831:TKW589832 TUS589831:TUS589832 UEO589831:UEO589832 UOK589831:UOK589832 UYG589831:UYG589832 VIC589831:VIC589832 VRY589831:VRY589832 WBU589831:WBU589832 WLQ589831:WLQ589832 WVM589831:WVM589832 E655367:E655368 JA655367:JA655368 SW655367:SW655368 ACS655367:ACS655368 AMO655367:AMO655368 AWK655367:AWK655368 BGG655367:BGG655368 BQC655367:BQC655368 BZY655367:BZY655368 CJU655367:CJU655368 CTQ655367:CTQ655368 DDM655367:DDM655368 DNI655367:DNI655368 DXE655367:DXE655368 EHA655367:EHA655368 EQW655367:EQW655368 FAS655367:FAS655368 FKO655367:FKO655368 FUK655367:FUK655368 GEG655367:GEG655368 GOC655367:GOC655368 GXY655367:GXY655368 HHU655367:HHU655368 HRQ655367:HRQ655368 IBM655367:IBM655368 ILI655367:ILI655368 IVE655367:IVE655368 JFA655367:JFA655368 JOW655367:JOW655368 JYS655367:JYS655368 KIO655367:KIO655368 KSK655367:KSK655368 LCG655367:LCG655368 LMC655367:LMC655368 LVY655367:LVY655368 MFU655367:MFU655368 MPQ655367:MPQ655368 MZM655367:MZM655368 NJI655367:NJI655368 NTE655367:NTE655368 ODA655367:ODA655368 OMW655367:OMW655368 OWS655367:OWS655368 PGO655367:PGO655368 PQK655367:PQK655368 QAG655367:QAG655368 QKC655367:QKC655368 QTY655367:QTY655368 RDU655367:RDU655368 RNQ655367:RNQ655368 RXM655367:RXM655368 SHI655367:SHI655368 SRE655367:SRE655368 TBA655367:TBA655368 TKW655367:TKW655368 TUS655367:TUS655368 UEO655367:UEO655368 UOK655367:UOK655368 UYG655367:UYG655368 VIC655367:VIC655368 VRY655367:VRY655368 WBU655367:WBU655368 WLQ655367:WLQ655368 WVM655367:WVM655368 E720903:E720904 JA720903:JA720904 SW720903:SW720904 ACS720903:ACS720904 AMO720903:AMO720904 AWK720903:AWK720904 BGG720903:BGG720904 BQC720903:BQC720904 BZY720903:BZY720904 CJU720903:CJU720904 CTQ720903:CTQ720904 DDM720903:DDM720904 DNI720903:DNI720904 DXE720903:DXE720904 EHA720903:EHA720904 EQW720903:EQW720904 FAS720903:FAS720904 FKO720903:FKO720904 FUK720903:FUK720904 GEG720903:GEG720904 GOC720903:GOC720904 GXY720903:GXY720904 HHU720903:HHU720904 HRQ720903:HRQ720904 IBM720903:IBM720904 ILI720903:ILI720904 IVE720903:IVE720904 JFA720903:JFA720904 JOW720903:JOW720904 JYS720903:JYS720904 KIO720903:KIO720904 KSK720903:KSK720904 LCG720903:LCG720904 LMC720903:LMC720904 LVY720903:LVY720904 MFU720903:MFU720904 MPQ720903:MPQ720904 MZM720903:MZM720904 NJI720903:NJI720904 NTE720903:NTE720904 ODA720903:ODA720904 OMW720903:OMW720904 OWS720903:OWS720904 PGO720903:PGO720904 PQK720903:PQK720904 QAG720903:QAG720904 QKC720903:QKC720904 QTY720903:QTY720904 RDU720903:RDU720904 RNQ720903:RNQ720904 RXM720903:RXM720904 SHI720903:SHI720904 SRE720903:SRE720904 TBA720903:TBA720904 TKW720903:TKW720904 TUS720903:TUS720904 UEO720903:UEO720904 UOK720903:UOK720904 UYG720903:UYG720904 VIC720903:VIC720904 VRY720903:VRY720904 WBU720903:WBU720904 WLQ720903:WLQ720904 WVM720903:WVM720904 E786439:E786440 JA786439:JA786440 SW786439:SW786440 ACS786439:ACS786440 AMO786439:AMO786440 AWK786439:AWK786440 BGG786439:BGG786440 BQC786439:BQC786440 BZY786439:BZY786440 CJU786439:CJU786440 CTQ786439:CTQ786440 DDM786439:DDM786440 DNI786439:DNI786440 DXE786439:DXE786440 EHA786439:EHA786440 EQW786439:EQW786440 FAS786439:FAS786440 FKO786439:FKO786440 FUK786439:FUK786440 GEG786439:GEG786440 GOC786439:GOC786440 GXY786439:GXY786440 HHU786439:HHU786440 HRQ786439:HRQ786440 IBM786439:IBM786440 ILI786439:ILI786440 IVE786439:IVE786440 JFA786439:JFA786440 JOW786439:JOW786440 JYS786439:JYS786440 KIO786439:KIO786440 KSK786439:KSK786440 LCG786439:LCG786440 LMC786439:LMC786440 LVY786439:LVY786440 MFU786439:MFU786440 MPQ786439:MPQ786440 MZM786439:MZM786440 NJI786439:NJI786440 NTE786439:NTE786440 ODA786439:ODA786440 OMW786439:OMW786440 OWS786439:OWS786440 PGO786439:PGO786440 PQK786439:PQK786440 QAG786439:QAG786440 QKC786439:QKC786440 QTY786439:QTY786440 RDU786439:RDU786440 RNQ786439:RNQ786440 RXM786439:RXM786440 SHI786439:SHI786440 SRE786439:SRE786440 TBA786439:TBA786440 TKW786439:TKW786440 TUS786439:TUS786440 UEO786439:UEO786440 UOK786439:UOK786440 UYG786439:UYG786440 VIC786439:VIC786440 VRY786439:VRY786440 WBU786439:WBU786440 WLQ786439:WLQ786440 WVM786439:WVM786440 E851975:E851976 JA851975:JA851976 SW851975:SW851976 ACS851975:ACS851976 AMO851975:AMO851976 AWK851975:AWK851976 BGG851975:BGG851976 BQC851975:BQC851976 BZY851975:BZY851976 CJU851975:CJU851976 CTQ851975:CTQ851976 DDM851975:DDM851976 DNI851975:DNI851976 DXE851975:DXE851976 EHA851975:EHA851976 EQW851975:EQW851976 FAS851975:FAS851976 FKO851975:FKO851976 FUK851975:FUK851976 GEG851975:GEG851976 GOC851975:GOC851976 GXY851975:GXY851976 HHU851975:HHU851976 HRQ851975:HRQ851976 IBM851975:IBM851976 ILI851975:ILI851976 IVE851975:IVE851976 JFA851975:JFA851976 JOW851975:JOW851976 JYS851975:JYS851976 KIO851975:KIO851976 KSK851975:KSK851976 LCG851975:LCG851976 LMC851975:LMC851976 LVY851975:LVY851976 MFU851975:MFU851976 MPQ851975:MPQ851976 MZM851975:MZM851976 NJI851975:NJI851976 NTE851975:NTE851976 ODA851975:ODA851976 OMW851975:OMW851976 OWS851975:OWS851976 PGO851975:PGO851976 PQK851975:PQK851976 QAG851975:QAG851976 QKC851975:QKC851976 QTY851975:QTY851976 RDU851975:RDU851976 RNQ851975:RNQ851976 RXM851975:RXM851976 SHI851975:SHI851976 SRE851975:SRE851976 TBA851975:TBA851976 TKW851975:TKW851976 TUS851975:TUS851976 UEO851975:UEO851976 UOK851975:UOK851976 UYG851975:UYG851976 VIC851975:VIC851976 VRY851975:VRY851976 WBU851975:WBU851976 WLQ851975:WLQ851976 WVM851975:WVM851976 E917511:E917512 JA917511:JA917512 SW917511:SW917512 ACS917511:ACS917512 AMO917511:AMO917512 AWK917511:AWK917512 BGG917511:BGG917512 BQC917511:BQC917512 BZY917511:BZY917512 CJU917511:CJU917512 CTQ917511:CTQ917512 DDM917511:DDM917512 DNI917511:DNI917512 DXE917511:DXE917512 EHA917511:EHA917512 EQW917511:EQW917512 FAS917511:FAS917512 FKO917511:FKO917512 FUK917511:FUK917512 GEG917511:GEG917512 GOC917511:GOC917512 GXY917511:GXY917512 HHU917511:HHU917512 HRQ917511:HRQ917512 IBM917511:IBM917512 ILI917511:ILI917512 IVE917511:IVE917512 JFA917511:JFA917512 JOW917511:JOW917512 JYS917511:JYS917512 KIO917511:KIO917512 KSK917511:KSK917512 LCG917511:LCG917512 LMC917511:LMC917512 LVY917511:LVY917512 MFU917511:MFU917512 MPQ917511:MPQ917512 MZM917511:MZM917512 NJI917511:NJI917512 NTE917511:NTE917512 ODA917511:ODA917512 OMW917511:OMW917512 OWS917511:OWS917512 PGO917511:PGO917512 PQK917511:PQK917512 QAG917511:QAG917512 QKC917511:QKC917512 QTY917511:QTY917512 RDU917511:RDU917512 RNQ917511:RNQ917512 RXM917511:RXM917512 SHI917511:SHI917512 SRE917511:SRE917512 TBA917511:TBA917512 TKW917511:TKW917512 TUS917511:TUS917512 UEO917511:UEO917512 UOK917511:UOK917512 UYG917511:UYG917512 VIC917511:VIC917512 VRY917511:VRY917512 WBU917511:WBU917512 WLQ917511:WLQ917512 WVM917511:WVM917512 E983047:E983048 JA983047:JA983048 SW983047:SW983048 ACS983047:ACS983048 AMO983047:AMO983048 AWK983047:AWK983048 BGG983047:BGG983048 BQC983047:BQC983048 BZY983047:BZY983048 CJU983047:CJU983048 CTQ983047:CTQ983048 DDM983047:DDM983048 DNI983047:DNI983048 DXE983047:DXE983048 EHA983047:EHA983048 EQW983047:EQW983048 FAS983047:FAS983048 FKO983047:FKO983048 FUK983047:FUK983048 GEG983047:GEG983048 GOC983047:GOC983048 GXY983047:GXY983048 HHU983047:HHU983048 HRQ983047:HRQ983048 IBM983047:IBM983048 ILI983047:ILI983048 IVE983047:IVE983048 JFA983047:JFA983048 JOW983047:JOW983048 JYS983047:JYS983048 KIO983047:KIO983048 KSK983047:KSK983048 LCG983047:LCG983048 LMC983047:LMC983048 LVY983047:LVY983048 MFU983047:MFU983048 MPQ983047:MPQ983048 MZM983047:MZM983048 NJI983047:NJI983048 NTE983047:NTE983048 ODA983047:ODA983048 OMW983047:OMW983048 OWS983047:OWS983048 PGO983047:PGO983048 PQK983047:PQK983048 QAG983047:QAG983048 QKC983047:QKC983048 QTY983047:QTY983048 RDU983047:RDU983048 RNQ983047:RNQ983048 RXM983047:RXM983048 SHI983047:SHI983048 SRE983047:SRE983048 TBA983047:TBA983048 TKW983047:TKW983048 TUS983047:TUS983048 UEO983047:UEO983048 UOK983047:UOK983048 UYG983047:UYG983048 VIC983047:VIC983048 VRY983047:VRY983048 WBU983047:WBU983048 WLQ983047:WLQ983048 WVM983047:WVM983048 I6 JE6 TA6 ACW6 AMS6 AWO6 BGK6 BQG6 CAC6 CJY6 CTU6 DDQ6 DNM6 DXI6 EHE6 ERA6 FAW6 FKS6 FUO6 GEK6 GOG6 GYC6 HHY6 HRU6 IBQ6 ILM6 IVI6 JFE6 JPA6 JYW6 KIS6 KSO6 LCK6 LMG6 LWC6 MFY6 MPU6 MZQ6 NJM6 NTI6 ODE6 ONA6 OWW6 PGS6 PQO6 QAK6 QKG6 QUC6 RDY6 RNU6 RXQ6 SHM6 SRI6 TBE6 TLA6 TUW6 UES6 UOO6 UYK6 VIG6 VSC6 WBY6 WLU6 WVQ6 I65543 JE65543 TA65543 ACW65543 AMS65543 AWO65543 BGK65543 BQG65543 CAC65543 CJY65543 CTU65543 DDQ65543 DNM65543 DXI65543 EHE65543 ERA65543 FAW65543 FKS65543 FUO65543 GEK65543 GOG65543 GYC65543 HHY65543 HRU65543 IBQ65543 ILM65543 IVI65543 JFE65543 JPA65543 JYW65543 KIS65543 KSO65543 LCK65543 LMG65543 LWC65543 MFY65543 MPU65543 MZQ65543 NJM65543 NTI65543 ODE65543 ONA65543 OWW65543 PGS65543 PQO65543 QAK65543 QKG65543 QUC65543 RDY65543 RNU65543 RXQ65543 SHM65543 SRI65543 TBE65543 TLA65543 TUW65543 UES65543 UOO65543 UYK65543 VIG65543 VSC65543 WBY65543 WLU65543 WVQ65543 I131079 JE131079 TA131079 ACW131079 AMS131079 AWO131079 BGK131079 BQG131079 CAC131079 CJY131079 CTU131079 DDQ131079 DNM131079 DXI131079 EHE131079 ERA131079 FAW131079 FKS131079 FUO131079 GEK131079 GOG131079 GYC131079 HHY131079 HRU131079 IBQ131079 ILM131079 IVI131079 JFE131079 JPA131079 JYW131079 KIS131079 KSO131079 LCK131079 LMG131079 LWC131079 MFY131079 MPU131079 MZQ131079 NJM131079 NTI131079 ODE131079 ONA131079 OWW131079 PGS131079 PQO131079 QAK131079 QKG131079 QUC131079 RDY131079 RNU131079 RXQ131079 SHM131079 SRI131079 TBE131079 TLA131079 TUW131079 UES131079 UOO131079 UYK131079 VIG131079 VSC131079 WBY131079 WLU131079 WVQ131079 I196615 JE196615 TA196615 ACW196615 AMS196615 AWO196615 BGK196615 BQG196615 CAC196615 CJY196615 CTU196615 DDQ196615 DNM196615 DXI196615 EHE196615 ERA196615 FAW196615 FKS196615 FUO196615 GEK196615 GOG196615 GYC196615 HHY196615 HRU196615 IBQ196615 ILM196615 IVI196615 JFE196615 JPA196615 JYW196615 KIS196615 KSO196615 LCK196615 LMG196615 LWC196615 MFY196615 MPU196615 MZQ196615 NJM196615 NTI196615 ODE196615 ONA196615 OWW196615 PGS196615 PQO196615 QAK196615 QKG196615 QUC196615 RDY196615 RNU196615 RXQ196615 SHM196615 SRI196615 TBE196615 TLA196615 TUW196615 UES196615 UOO196615 UYK196615 VIG196615 VSC196615 WBY196615 WLU196615 WVQ196615 I262151 JE262151 TA262151 ACW262151 AMS262151 AWO262151 BGK262151 BQG262151 CAC262151 CJY262151 CTU262151 DDQ262151 DNM262151 DXI262151 EHE262151 ERA262151 FAW262151 FKS262151 FUO262151 GEK262151 GOG262151 GYC262151 HHY262151 HRU262151 IBQ262151 ILM262151 IVI262151 JFE262151 JPA262151 JYW262151 KIS262151 KSO262151 LCK262151 LMG262151 LWC262151 MFY262151 MPU262151 MZQ262151 NJM262151 NTI262151 ODE262151 ONA262151 OWW262151 PGS262151 PQO262151 QAK262151 QKG262151 QUC262151 RDY262151 RNU262151 RXQ262151 SHM262151 SRI262151 TBE262151 TLA262151 TUW262151 UES262151 UOO262151 UYK262151 VIG262151 VSC262151 WBY262151 WLU262151 WVQ262151 I327687 JE327687 TA327687 ACW327687 AMS327687 AWO327687 BGK327687 BQG327687 CAC327687 CJY327687 CTU327687 DDQ327687 DNM327687 DXI327687 EHE327687 ERA327687 FAW327687 FKS327687 FUO327687 GEK327687 GOG327687 GYC327687 HHY327687 HRU327687 IBQ327687 ILM327687 IVI327687 JFE327687 JPA327687 JYW327687 KIS327687 KSO327687 LCK327687 LMG327687 LWC327687 MFY327687 MPU327687 MZQ327687 NJM327687 NTI327687 ODE327687 ONA327687 OWW327687 PGS327687 PQO327687 QAK327687 QKG327687 QUC327687 RDY327687 RNU327687 RXQ327687 SHM327687 SRI327687 TBE327687 TLA327687 TUW327687 UES327687 UOO327687 UYK327687 VIG327687 VSC327687 WBY327687 WLU327687 WVQ327687 I393223 JE393223 TA393223 ACW393223 AMS393223 AWO393223 BGK393223 BQG393223 CAC393223 CJY393223 CTU393223 DDQ393223 DNM393223 DXI393223 EHE393223 ERA393223 FAW393223 FKS393223 FUO393223 GEK393223 GOG393223 GYC393223 HHY393223 HRU393223 IBQ393223 ILM393223 IVI393223 JFE393223 JPA393223 JYW393223 KIS393223 KSO393223 LCK393223 LMG393223 LWC393223 MFY393223 MPU393223 MZQ393223 NJM393223 NTI393223 ODE393223 ONA393223 OWW393223 PGS393223 PQO393223 QAK393223 QKG393223 QUC393223 RDY393223 RNU393223 RXQ393223 SHM393223 SRI393223 TBE393223 TLA393223 TUW393223 UES393223 UOO393223 UYK393223 VIG393223 VSC393223 WBY393223 WLU393223 WVQ393223 I458759 JE458759 TA458759 ACW458759 AMS458759 AWO458759 BGK458759 BQG458759 CAC458759 CJY458759 CTU458759 DDQ458759 DNM458759 DXI458759 EHE458759 ERA458759 FAW458759 FKS458759 FUO458759 GEK458759 GOG458759 GYC458759 HHY458759 HRU458759 IBQ458759 ILM458759 IVI458759 JFE458759 JPA458759 JYW458759 KIS458759 KSO458759 LCK458759 LMG458759 LWC458759 MFY458759 MPU458759 MZQ458759 NJM458759 NTI458759 ODE458759 ONA458759 OWW458759 PGS458759 PQO458759 QAK458759 QKG458759 QUC458759 RDY458759 RNU458759 RXQ458759 SHM458759 SRI458759 TBE458759 TLA458759 TUW458759 UES458759 UOO458759 UYK458759 VIG458759 VSC458759 WBY458759 WLU458759 WVQ458759 I524295 JE524295 TA524295 ACW524295 AMS524295 AWO524295 BGK524295 BQG524295 CAC524295 CJY524295 CTU524295 DDQ524295 DNM524295 DXI524295 EHE524295 ERA524295 FAW524295 FKS524295 FUO524295 GEK524295 GOG524295 GYC524295 HHY524295 HRU524295 IBQ524295 ILM524295 IVI524295 JFE524295 JPA524295 JYW524295 KIS524295 KSO524295 LCK524295 LMG524295 LWC524295 MFY524295 MPU524295 MZQ524295 NJM524295 NTI524295 ODE524295 ONA524295 OWW524295 PGS524295 PQO524295 QAK524295 QKG524295 QUC524295 RDY524295 RNU524295 RXQ524295 SHM524295 SRI524295 TBE524295 TLA524295 TUW524295 UES524295 UOO524295 UYK524295 VIG524295 VSC524295 WBY524295 WLU524295 WVQ524295 I589831 JE589831 TA589831 ACW589831 AMS589831 AWO589831 BGK589831 BQG589831 CAC589831 CJY589831 CTU589831 DDQ589831 DNM589831 DXI589831 EHE589831 ERA589831 FAW589831 FKS589831 FUO589831 GEK589831 GOG589831 GYC589831 HHY589831 HRU589831 IBQ589831 ILM589831 IVI589831 JFE589831 JPA589831 JYW589831 KIS589831 KSO589831 LCK589831 LMG589831 LWC589831 MFY589831 MPU589831 MZQ589831 NJM589831 NTI589831 ODE589831 ONA589831 OWW589831 PGS589831 PQO589831 QAK589831 QKG589831 QUC589831 RDY589831 RNU589831 RXQ589831 SHM589831 SRI589831 TBE589831 TLA589831 TUW589831 UES589831 UOO589831 UYK589831 VIG589831 VSC589831 WBY589831 WLU589831 WVQ589831 I655367 JE655367 TA655367 ACW655367 AMS655367 AWO655367 BGK655367 BQG655367 CAC655367 CJY655367 CTU655367 DDQ655367 DNM655367 DXI655367 EHE655367 ERA655367 FAW655367 FKS655367 FUO655367 GEK655367 GOG655367 GYC655367 HHY655367 HRU655367 IBQ655367 ILM655367 IVI655367 JFE655367 JPA655367 JYW655367 KIS655367 KSO655367 LCK655367 LMG655367 LWC655367 MFY655367 MPU655367 MZQ655367 NJM655367 NTI655367 ODE655367 ONA655367 OWW655367 PGS655367 PQO655367 QAK655367 QKG655367 QUC655367 RDY655367 RNU655367 RXQ655367 SHM655367 SRI655367 TBE655367 TLA655367 TUW655367 UES655367 UOO655367 UYK655367 VIG655367 VSC655367 WBY655367 WLU655367 WVQ655367 I720903 JE720903 TA720903 ACW720903 AMS720903 AWO720903 BGK720903 BQG720903 CAC720903 CJY720903 CTU720903 DDQ720903 DNM720903 DXI720903 EHE720903 ERA720903 FAW720903 FKS720903 FUO720903 GEK720903 GOG720903 GYC720903 HHY720903 HRU720903 IBQ720903 ILM720903 IVI720903 JFE720903 JPA720903 JYW720903 KIS720903 KSO720903 LCK720903 LMG720903 LWC720903 MFY720903 MPU720903 MZQ720903 NJM720903 NTI720903 ODE720903 ONA720903 OWW720903 PGS720903 PQO720903 QAK720903 QKG720903 QUC720903 RDY720903 RNU720903 RXQ720903 SHM720903 SRI720903 TBE720903 TLA720903 TUW720903 UES720903 UOO720903 UYK720903 VIG720903 VSC720903 WBY720903 WLU720903 WVQ720903 I786439 JE786439 TA786439 ACW786439 AMS786439 AWO786439 BGK786439 BQG786439 CAC786439 CJY786439 CTU786439 DDQ786439 DNM786439 DXI786439 EHE786439 ERA786439 FAW786439 FKS786439 FUO786439 GEK786439 GOG786439 GYC786439 HHY786439 HRU786439 IBQ786439 ILM786439 IVI786439 JFE786439 JPA786439 JYW786439 KIS786439 KSO786439 LCK786439 LMG786439 LWC786439 MFY786439 MPU786439 MZQ786439 NJM786439 NTI786439 ODE786439 ONA786439 OWW786439 PGS786439 PQO786439 QAK786439 QKG786439 QUC786439 RDY786439 RNU786439 RXQ786439 SHM786439 SRI786439 TBE786439 TLA786439 TUW786439 UES786439 UOO786439 UYK786439 VIG786439 VSC786439 WBY786439 WLU786439 WVQ786439 I851975 JE851975 TA851975 ACW851975 AMS851975 AWO851975 BGK851975 BQG851975 CAC851975 CJY851975 CTU851975 DDQ851975 DNM851975 DXI851975 EHE851975 ERA851975 FAW851975 FKS851975 FUO851975 GEK851975 GOG851975 GYC851975 HHY851975 HRU851975 IBQ851975 ILM851975 IVI851975 JFE851975 JPA851975 JYW851975 KIS851975 KSO851975 LCK851975 LMG851975 LWC851975 MFY851975 MPU851975 MZQ851975 NJM851975 NTI851975 ODE851975 ONA851975 OWW851975 PGS851975 PQO851975 QAK851975 QKG851975 QUC851975 RDY851975 RNU851975 RXQ851975 SHM851975 SRI851975 TBE851975 TLA851975 TUW851975 UES851975 UOO851975 UYK851975 VIG851975 VSC851975 WBY851975 WLU851975 WVQ851975 I917511 JE917511 TA917511 ACW917511 AMS917511 AWO917511 BGK917511 BQG917511 CAC917511 CJY917511 CTU917511 DDQ917511 DNM917511 DXI917511 EHE917511 ERA917511 FAW917511 FKS917511 FUO917511 GEK917511 GOG917511 GYC917511 HHY917511 HRU917511 IBQ917511 ILM917511 IVI917511 JFE917511 JPA917511 JYW917511 KIS917511 KSO917511 LCK917511 LMG917511 LWC917511 MFY917511 MPU917511 MZQ917511 NJM917511 NTI917511 ODE917511 ONA917511 OWW917511 PGS917511 PQO917511 QAK917511 QKG917511 QUC917511 RDY917511 RNU917511 RXQ917511 SHM917511 SRI917511 TBE917511 TLA917511 TUW917511 UES917511 UOO917511 UYK917511 VIG917511 VSC917511 WBY917511 WLU917511 WVQ917511 I983047 JE983047 TA983047 ACW983047 AMS983047 AWO983047 BGK983047 BQG983047 CAC983047 CJY983047 CTU983047 DDQ983047 DNM983047 DXI983047 EHE983047 ERA983047 FAW983047 FKS983047 FUO983047 GEK983047 GOG983047 GYC983047 HHY983047 HRU983047 IBQ983047 ILM983047 IVI983047 JFE983047 JPA983047 JYW983047 KIS983047 KSO983047 LCK983047 LMG983047 LWC983047 MFY983047 MPU983047 MZQ983047 NJM983047 NTI983047 ODE983047 ONA983047 OWW983047 PGS983047 PQO983047 QAK983047 QKG983047 QUC983047 RDY983047 RNU983047 RXQ983047 SHM983047 SRI983047 TBE983047 TLA983047 TUW983047 UES983047 UOO983047 UYK983047 VIG983047 VSC983047 WBY983047 WLU983047 WVQ983047 G23 JC23 SY23 ACU23 AMQ23 AWM23 BGI23 BQE23 CAA23 CJW23 CTS23 DDO23 DNK23 DXG23 EHC23 EQY23 FAU23 FKQ23 FUM23 GEI23 GOE23 GYA23 HHW23 HRS23 IBO23 ILK23 IVG23 JFC23 JOY23 JYU23 KIQ23 KSM23 LCI23 LME23 LWA23 MFW23 MPS23 MZO23 NJK23 NTG23 ODC23 OMY23 OWU23 PGQ23 PQM23 QAI23 QKE23 QUA23 RDW23 RNS23 RXO23 SHK23 SRG23 TBC23 TKY23 TUU23 UEQ23 UOM23 UYI23 VIE23 VSA23 WBW23 WLS23 WVO23 G65559 JC65559 SY65559 ACU65559 AMQ65559 AWM65559 BGI65559 BQE65559 CAA65559 CJW65559 CTS65559 DDO65559 DNK65559 DXG65559 EHC65559 EQY65559 FAU65559 FKQ65559 FUM65559 GEI65559 GOE65559 GYA65559 HHW65559 HRS65559 IBO65559 ILK65559 IVG65559 JFC65559 JOY65559 JYU65559 KIQ65559 KSM65559 LCI65559 LME65559 LWA65559 MFW65559 MPS65559 MZO65559 NJK65559 NTG65559 ODC65559 OMY65559 OWU65559 PGQ65559 PQM65559 QAI65559 QKE65559 QUA65559 RDW65559 RNS65559 RXO65559 SHK65559 SRG65559 TBC65559 TKY65559 TUU65559 UEQ65559 UOM65559 UYI65559 VIE65559 VSA65559 WBW65559 WLS65559 WVO65559 G131095 JC131095 SY131095 ACU131095 AMQ131095 AWM131095 BGI131095 BQE131095 CAA131095 CJW131095 CTS131095 DDO131095 DNK131095 DXG131095 EHC131095 EQY131095 FAU131095 FKQ131095 FUM131095 GEI131095 GOE131095 GYA131095 HHW131095 HRS131095 IBO131095 ILK131095 IVG131095 JFC131095 JOY131095 JYU131095 KIQ131095 KSM131095 LCI131095 LME131095 LWA131095 MFW131095 MPS131095 MZO131095 NJK131095 NTG131095 ODC131095 OMY131095 OWU131095 PGQ131095 PQM131095 QAI131095 QKE131095 QUA131095 RDW131095 RNS131095 RXO131095 SHK131095 SRG131095 TBC131095 TKY131095 TUU131095 UEQ131095 UOM131095 UYI131095 VIE131095 VSA131095 WBW131095 WLS131095 WVO131095 G196631 JC196631 SY196631 ACU196631 AMQ196631 AWM196631 BGI196631 BQE196631 CAA196631 CJW196631 CTS196631 DDO196631 DNK196631 DXG196631 EHC196631 EQY196631 FAU196631 FKQ196631 FUM196631 GEI196631 GOE196631 GYA196631 HHW196631 HRS196631 IBO196631 ILK196631 IVG196631 JFC196631 JOY196631 JYU196631 KIQ196631 KSM196631 LCI196631 LME196631 LWA196631 MFW196631 MPS196631 MZO196631 NJK196631 NTG196631 ODC196631 OMY196631 OWU196631 PGQ196631 PQM196631 QAI196631 QKE196631 QUA196631 RDW196631 RNS196631 RXO196631 SHK196631 SRG196631 TBC196631 TKY196631 TUU196631 UEQ196631 UOM196631 UYI196631 VIE196631 VSA196631 WBW196631 WLS196631 WVO196631 G262167 JC262167 SY262167 ACU262167 AMQ262167 AWM262167 BGI262167 BQE262167 CAA262167 CJW262167 CTS262167 DDO262167 DNK262167 DXG262167 EHC262167 EQY262167 FAU262167 FKQ262167 FUM262167 GEI262167 GOE262167 GYA262167 HHW262167 HRS262167 IBO262167 ILK262167 IVG262167 JFC262167 JOY262167 JYU262167 KIQ262167 KSM262167 LCI262167 LME262167 LWA262167 MFW262167 MPS262167 MZO262167 NJK262167 NTG262167 ODC262167 OMY262167 OWU262167 PGQ262167 PQM262167 QAI262167 QKE262167 QUA262167 RDW262167 RNS262167 RXO262167 SHK262167 SRG262167 TBC262167 TKY262167 TUU262167 UEQ262167 UOM262167 UYI262167 VIE262167 VSA262167 WBW262167 WLS262167 WVO262167 G327703 JC327703 SY327703 ACU327703 AMQ327703 AWM327703 BGI327703 BQE327703 CAA327703 CJW327703 CTS327703 DDO327703 DNK327703 DXG327703 EHC327703 EQY327703 FAU327703 FKQ327703 FUM327703 GEI327703 GOE327703 GYA327703 HHW327703 HRS327703 IBO327703 ILK327703 IVG327703 JFC327703 JOY327703 JYU327703 KIQ327703 KSM327703 LCI327703 LME327703 LWA327703 MFW327703 MPS327703 MZO327703 NJK327703 NTG327703 ODC327703 OMY327703 OWU327703 PGQ327703 PQM327703 QAI327703 QKE327703 QUA327703 RDW327703 RNS327703 RXO327703 SHK327703 SRG327703 TBC327703 TKY327703 TUU327703 UEQ327703 UOM327703 UYI327703 VIE327703 VSA327703 WBW327703 WLS327703 WVO327703 G393239 JC393239 SY393239 ACU393239 AMQ393239 AWM393239 BGI393239 BQE393239 CAA393239 CJW393239 CTS393239 DDO393239 DNK393239 DXG393239 EHC393239 EQY393239 FAU393239 FKQ393239 FUM393239 GEI393239 GOE393239 GYA393239 HHW393239 HRS393239 IBO393239 ILK393239 IVG393239 JFC393239 JOY393239 JYU393239 KIQ393239 KSM393239 LCI393239 LME393239 LWA393239 MFW393239 MPS393239 MZO393239 NJK393239 NTG393239 ODC393239 OMY393239 OWU393239 PGQ393239 PQM393239 QAI393239 QKE393239 QUA393239 RDW393239 RNS393239 RXO393239 SHK393239 SRG393239 TBC393239 TKY393239 TUU393239 UEQ393239 UOM393239 UYI393239 VIE393239 VSA393239 WBW393239 WLS393239 WVO393239 G458775 JC458775 SY458775 ACU458775 AMQ458775 AWM458775 BGI458775 BQE458775 CAA458775 CJW458775 CTS458775 DDO458775 DNK458775 DXG458775 EHC458775 EQY458775 FAU458775 FKQ458775 FUM458775 GEI458775 GOE458775 GYA458775 HHW458775 HRS458775 IBO458775 ILK458775 IVG458775 JFC458775 JOY458775 JYU458775 KIQ458775 KSM458775 LCI458775 LME458775 LWA458775 MFW458775 MPS458775 MZO458775 NJK458775 NTG458775 ODC458775 OMY458775 OWU458775 PGQ458775 PQM458775 QAI458775 QKE458775 QUA458775 RDW458775 RNS458775 RXO458775 SHK458775 SRG458775 TBC458775 TKY458775 TUU458775 UEQ458775 UOM458775 UYI458775 VIE458775 VSA458775 WBW458775 WLS458775 WVO458775 G524311 JC524311 SY524311 ACU524311 AMQ524311 AWM524311 BGI524311 BQE524311 CAA524311 CJW524311 CTS524311 DDO524311 DNK524311 DXG524311 EHC524311 EQY524311 FAU524311 FKQ524311 FUM524311 GEI524311 GOE524311 GYA524311 HHW524311 HRS524311 IBO524311 ILK524311 IVG524311 JFC524311 JOY524311 JYU524311 KIQ524311 KSM524311 LCI524311 LME524311 LWA524311 MFW524311 MPS524311 MZO524311 NJK524311 NTG524311 ODC524311 OMY524311 OWU524311 PGQ524311 PQM524311 QAI524311 QKE524311 QUA524311 RDW524311 RNS524311 RXO524311 SHK524311 SRG524311 TBC524311 TKY524311 TUU524311 UEQ524311 UOM524311 UYI524311 VIE524311 VSA524311 WBW524311 WLS524311 WVO524311 G589847 JC589847 SY589847 ACU589847 AMQ589847 AWM589847 BGI589847 BQE589847 CAA589847 CJW589847 CTS589847 DDO589847 DNK589847 DXG589847 EHC589847 EQY589847 FAU589847 FKQ589847 FUM589847 GEI589847 GOE589847 GYA589847 HHW589847 HRS589847 IBO589847 ILK589847 IVG589847 JFC589847 JOY589847 JYU589847 KIQ589847 KSM589847 LCI589847 LME589847 LWA589847 MFW589847 MPS589847 MZO589847 NJK589847 NTG589847 ODC589847 OMY589847 OWU589847 PGQ589847 PQM589847 QAI589847 QKE589847 QUA589847 RDW589847 RNS589847 RXO589847 SHK589847 SRG589847 TBC589847 TKY589847 TUU589847 UEQ589847 UOM589847 UYI589847 VIE589847 VSA589847 WBW589847 WLS589847 WVO589847 G655383 JC655383 SY655383 ACU655383 AMQ655383 AWM655383 BGI655383 BQE655383 CAA655383 CJW655383 CTS655383 DDO655383 DNK655383 DXG655383 EHC655383 EQY655383 FAU655383 FKQ655383 FUM655383 GEI655383 GOE655383 GYA655383 HHW655383 HRS655383 IBO655383 ILK655383 IVG655383 JFC655383 JOY655383 JYU655383 KIQ655383 KSM655383 LCI655383 LME655383 LWA655383 MFW655383 MPS655383 MZO655383 NJK655383 NTG655383 ODC655383 OMY655383 OWU655383 PGQ655383 PQM655383 QAI655383 QKE655383 QUA655383 RDW655383 RNS655383 RXO655383 SHK655383 SRG655383 TBC655383 TKY655383 TUU655383 UEQ655383 UOM655383 UYI655383 VIE655383 VSA655383 WBW655383 WLS655383 WVO655383 G720919 JC720919 SY720919 ACU720919 AMQ720919 AWM720919 BGI720919 BQE720919 CAA720919 CJW720919 CTS720919 DDO720919 DNK720919 DXG720919 EHC720919 EQY720919 FAU720919 FKQ720919 FUM720919 GEI720919 GOE720919 GYA720919 HHW720919 HRS720919 IBO720919 ILK720919 IVG720919 JFC720919 JOY720919 JYU720919 KIQ720919 KSM720919 LCI720919 LME720919 LWA720919 MFW720919 MPS720919 MZO720919 NJK720919 NTG720919 ODC720919 OMY720919 OWU720919 PGQ720919 PQM720919 QAI720919 QKE720919 QUA720919 RDW720919 RNS720919 RXO720919 SHK720919 SRG720919 TBC720919 TKY720919 TUU720919 UEQ720919 UOM720919 UYI720919 VIE720919 VSA720919 WBW720919 WLS720919 WVO720919 G786455 JC786455 SY786455 ACU786455 AMQ786455 AWM786455 BGI786455 BQE786455 CAA786455 CJW786455 CTS786455 DDO786455 DNK786455 DXG786455 EHC786455 EQY786455 FAU786455 FKQ786455 FUM786455 GEI786455 GOE786455 GYA786455 HHW786455 HRS786455 IBO786455 ILK786455 IVG786455 JFC786455 JOY786455 JYU786455 KIQ786455 KSM786455 LCI786455 LME786455 LWA786455 MFW786455 MPS786455 MZO786455 NJK786455 NTG786455 ODC786455 OMY786455 OWU786455 PGQ786455 PQM786455 QAI786455 QKE786455 QUA786455 RDW786455 RNS786455 RXO786455 SHK786455 SRG786455 TBC786455 TKY786455 TUU786455 UEQ786455 UOM786455 UYI786455 VIE786455 VSA786455 WBW786455 WLS786455 WVO786455 G851991 JC851991 SY851991 ACU851991 AMQ851991 AWM851991 BGI851991 BQE851991 CAA851991 CJW851991 CTS851991 DDO851991 DNK851991 DXG851991 EHC851991 EQY851991 FAU851991 FKQ851991 FUM851991 GEI851991 GOE851991 GYA851991 HHW851991 HRS851991 IBO851991 ILK851991 IVG851991 JFC851991 JOY851991 JYU851991 KIQ851991 KSM851991 LCI851991 LME851991 LWA851991 MFW851991 MPS851991 MZO851991 NJK851991 NTG851991 ODC851991 OMY851991 OWU851991 PGQ851991 PQM851991 QAI851991 QKE851991 QUA851991 RDW851991 RNS851991 RXO851991 SHK851991 SRG851991 TBC851991 TKY851991 TUU851991 UEQ851991 UOM851991 UYI851991 VIE851991 VSA851991 WBW851991 WLS851991 WVO851991 G917527 JC917527 SY917527 ACU917527 AMQ917527 AWM917527 BGI917527 BQE917527 CAA917527 CJW917527 CTS917527 DDO917527 DNK917527 DXG917527 EHC917527 EQY917527 FAU917527 FKQ917527 FUM917527 GEI917527 GOE917527 GYA917527 HHW917527 HRS917527 IBO917527 ILK917527 IVG917527 JFC917527 JOY917527 JYU917527 KIQ917527 KSM917527 LCI917527 LME917527 LWA917527 MFW917527 MPS917527 MZO917527 NJK917527 NTG917527 ODC917527 OMY917527 OWU917527 PGQ917527 PQM917527 QAI917527 QKE917527 QUA917527 RDW917527 RNS917527 RXO917527 SHK917527 SRG917527 TBC917527 TKY917527 TUU917527 UEQ917527 UOM917527 UYI917527 VIE917527 VSA917527 WBW917527 WLS917527 WVO917527 G983063 JC983063 SY983063 ACU983063 AMQ983063 AWM983063 BGI983063 BQE983063 CAA983063 CJW983063 CTS983063 DDO983063 DNK983063 DXG983063 EHC983063 EQY983063 FAU983063 FKQ983063 FUM983063 GEI983063 GOE983063 GYA983063 HHW983063 HRS983063 IBO983063 ILK983063 IVG983063 JFC983063 JOY983063 JYU983063 KIQ983063 KSM983063 LCI983063 LME983063 LWA983063 MFW983063 MPS983063 MZO983063 NJK983063 NTG983063 ODC983063 OMY983063 OWU983063 PGQ983063 PQM983063 QAI983063 QKE983063 QUA983063 RDW983063 RNS983063 RXO983063 SHK983063 SRG983063 TBC983063 TKY983063 TUU983063 UEQ983063 UOM983063 UYI983063 VIE983063 VSA983063 WBW983063 WLS983063 WVO983063 E13:E21 JA13:JA21 SW13:SW21 ACS13:ACS21 AMO13:AMO21 AWK13:AWK21 BGG13:BGG21 BQC13:BQC21 BZY13:BZY21 CJU13:CJU21 CTQ13:CTQ21 DDM13:DDM21 DNI13:DNI21 DXE13:DXE21 EHA13:EHA21 EQW13:EQW21 FAS13:FAS21 FKO13:FKO21 FUK13:FUK21 GEG13:GEG21 GOC13:GOC21 GXY13:GXY21 HHU13:HHU21 HRQ13:HRQ21 IBM13:IBM21 ILI13:ILI21 IVE13:IVE21 JFA13:JFA21 JOW13:JOW21 JYS13:JYS21 KIO13:KIO21 KSK13:KSK21 LCG13:LCG21 LMC13:LMC21 LVY13:LVY21 MFU13:MFU21 MPQ13:MPQ21 MZM13:MZM21 NJI13:NJI21 NTE13:NTE21 ODA13:ODA21 OMW13:OMW21 OWS13:OWS21 PGO13:PGO21 PQK13:PQK21 QAG13:QAG21 QKC13:QKC21 QTY13:QTY21 RDU13:RDU21 RNQ13:RNQ21 RXM13:RXM21 SHI13:SHI21 SRE13:SRE21 TBA13:TBA21 TKW13:TKW21 TUS13:TUS21 UEO13:UEO21 UOK13:UOK21 UYG13:UYG21 VIC13:VIC21 VRY13:VRY21 WBU13:WBU21 WLQ13:WLQ21 WVM13:WVM21 E65550:E65557 JA65550:JA65557 SW65550:SW65557 ACS65550:ACS65557 AMO65550:AMO65557 AWK65550:AWK65557 BGG65550:BGG65557 BQC65550:BQC65557 BZY65550:BZY65557 CJU65550:CJU65557 CTQ65550:CTQ65557 DDM65550:DDM65557 DNI65550:DNI65557 DXE65550:DXE65557 EHA65550:EHA65557 EQW65550:EQW65557 FAS65550:FAS65557 FKO65550:FKO65557 FUK65550:FUK65557 GEG65550:GEG65557 GOC65550:GOC65557 GXY65550:GXY65557 HHU65550:HHU65557 HRQ65550:HRQ65557 IBM65550:IBM65557 ILI65550:ILI65557 IVE65550:IVE65557 JFA65550:JFA65557 JOW65550:JOW65557 JYS65550:JYS65557 KIO65550:KIO65557 KSK65550:KSK65557 LCG65550:LCG65557 LMC65550:LMC65557 LVY65550:LVY65557 MFU65550:MFU65557 MPQ65550:MPQ65557 MZM65550:MZM65557 NJI65550:NJI65557 NTE65550:NTE65557 ODA65550:ODA65557 OMW65550:OMW65557 OWS65550:OWS65557 PGO65550:PGO65557 PQK65550:PQK65557 QAG65550:QAG65557 QKC65550:QKC65557 QTY65550:QTY65557 RDU65550:RDU65557 RNQ65550:RNQ65557 RXM65550:RXM65557 SHI65550:SHI65557 SRE65550:SRE65557 TBA65550:TBA65557 TKW65550:TKW65557 TUS65550:TUS65557 UEO65550:UEO65557 UOK65550:UOK65557 UYG65550:UYG65557 VIC65550:VIC65557 VRY65550:VRY65557 WBU65550:WBU65557 WLQ65550:WLQ65557 WVM65550:WVM65557 E131086:E131093 JA131086:JA131093 SW131086:SW131093 ACS131086:ACS131093 AMO131086:AMO131093 AWK131086:AWK131093 BGG131086:BGG131093 BQC131086:BQC131093 BZY131086:BZY131093 CJU131086:CJU131093 CTQ131086:CTQ131093 DDM131086:DDM131093 DNI131086:DNI131093 DXE131086:DXE131093 EHA131086:EHA131093 EQW131086:EQW131093 FAS131086:FAS131093 FKO131086:FKO131093 FUK131086:FUK131093 GEG131086:GEG131093 GOC131086:GOC131093 GXY131086:GXY131093 HHU131086:HHU131093 HRQ131086:HRQ131093 IBM131086:IBM131093 ILI131086:ILI131093 IVE131086:IVE131093 JFA131086:JFA131093 JOW131086:JOW131093 JYS131086:JYS131093 KIO131086:KIO131093 KSK131086:KSK131093 LCG131086:LCG131093 LMC131086:LMC131093 LVY131086:LVY131093 MFU131086:MFU131093 MPQ131086:MPQ131093 MZM131086:MZM131093 NJI131086:NJI131093 NTE131086:NTE131093 ODA131086:ODA131093 OMW131086:OMW131093 OWS131086:OWS131093 PGO131086:PGO131093 PQK131086:PQK131093 QAG131086:QAG131093 QKC131086:QKC131093 QTY131086:QTY131093 RDU131086:RDU131093 RNQ131086:RNQ131093 RXM131086:RXM131093 SHI131086:SHI131093 SRE131086:SRE131093 TBA131086:TBA131093 TKW131086:TKW131093 TUS131086:TUS131093 UEO131086:UEO131093 UOK131086:UOK131093 UYG131086:UYG131093 VIC131086:VIC131093 VRY131086:VRY131093 WBU131086:WBU131093 WLQ131086:WLQ131093 WVM131086:WVM131093 E196622:E196629 JA196622:JA196629 SW196622:SW196629 ACS196622:ACS196629 AMO196622:AMO196629 AWK196622:AWK196629 BGG196622:BGG196629 BQC196622:BQC196629 BZY196622:BZY196629 CJU196622:CJU196629 CTQ196622:CTQ196629 DDM196622:DDM196629 DNI196622:DNI196629 DXE196622:DXE196629 EHA196622:EHA196629 EQW196622:EQW196629 FAS196622:FAS196629 FKO196622:FKO196629 FUK196622:FUK196629 GEG196622:GEG196629 GOC196622:GOC196629 GXY196622:GXY196629 HHU196622:HHU196629 HRQ196622:HRQ196629 IBM196622:IBM196629 ILI196622:ILI196629 IVE196622:IVE196629 JFA196622:JFA196629 JOW196622:JOW196629 JYS196622:JYS196629 KIO196622:KIO196629 KSK196622:KSK196629 LCG196622:LCG196629 LMC196622:LMC196629 LVY196622:LVY196629 MFU196622:MFU196629 MPQ196622:MPQ196629 MZM196622:MZM196629 NJI196622:NJI196629 NTE196622:NTE196629 ODA196622:ODA196629 OMW196622:OMW196629 OWS196622:OWS196629 PGO196622:PGO196629 PQK196622:PQK196629 QAG196622:QAG196629 QKC196622:QKC196629 QTY196622:QTY196629 RDU196622:RDU196629 RNQ196622:RNQ196629 RXM196622:RXM196629 SHI196622:SHI196629 SRE196622:SRE196629 TBA196622:TBA196629 TKW196622:TKW196629 TUS196622:TUS196629 UEO196622:UEO196629 UOK196622:UOK196629 UYG196622:UYG196629 VIC196622:VIC196629 VRY196622:VRY196629 WBU196622:WBU196629 WLQ196622:WLQ196629 WVM196622:WVM196629 E262158:E262165 JA262158:JA262165 SW262158:SW262165 ACS262158:ACS262165 AMO262158:AMO262165 AWK262158:AWK262165 BGG262158:BGG262165 BQC262158:BQC262165 BZY262158:BZY262165 CJU262158:CJU262165 CTQ262158:CTQ262165 DDM262158:DDM262165 DNI262158:DNI262165 DXE262158:DXE262165 EHA262158:EHA262165 EQW262158:EQW262165 FAS262158:FAS262165 FKO262158:FKO262165 FUK262158:FUK262165 GEG262158:GEG262165 GOC262158:GOC262165 GXY262158:GXY262165 HHU262158:HHU262165 HRQ262158:HRQ262165 IBM262158:IBM262165 ILI262158:ILI262165 IVE262158:IVE262165 JFA262158:JFA262165 JOW262158:JOW262165 JYS262158:JYS262165 KIO262158:KIO262165 KSK262158:KSK262165 LCG262158:LCG262165 LMC262158:LMC262165 LVY262158:LVY262165 MFU262158:MFU262165 MPQ262158:MPQ262165 MZM262158:MZM262165 NJI262158:NJI262165 NTE262158:NTE262165 ODA262158:ODA262165 OMW262158:OMW262165 OWS262158:OWS262165 PGO262158:PGO262165 PQK262158:PQK262165 QAG262158:QAG262165 QKC262158:QKC262165 QTY262158:QTY262165 RDU262158:RDU262165 RNQ262158:RNQ262165 RXM262158:RXM262165 SHI262158:SHI262165 SRE262158:SRE262165 TBA262158:TBA262165 TKW262158:TKW262165 TUS262158:TUS262165 UEO262158:UEO262165 UOK262158:UOK262165 UYG262158:UYG262165 VIC262158:VIC262165 VRY262158:VRY262165 WBU262158:WBU262165 WLQ262158:WLQ262165 WVM262158:WVM262165 E327694:E327701 JA327694:JA327701 SW327694:SW327701 ACS327694:ACS327701 AMO327694:AMO327701 AWK327694:AWK327701 BGG327694:BGG327701 BQC327694:BQC327701 BZY327694:BZY327701 CJU327694:CJU327701 CTQ327694:CTQ327701 DDM327694:DDM327701 DNI327694:DNI327701 DXE327694:DXE327701 EHA327694:EHA327701 EQW327694:EQW327701 FAS327694:FAS327701 FKO327694:FKO327701 FUK327694:FUK327701 GEG327694:GEG327701 GOC327694:GOC327701 GXY327694:GXY327701 HHU327694:HHU327701 HRQ327694:HRQ327701 IBM327694:IBM327701 ILI327694:ILI327701 IVE327694:IVE327701 JFA327694:JFA327701 JOW327694:JOW327701 JYS327694:JYS327701 KIO327694:KIO327701 KSK327694:KSK327701 LCG327694:LCG327701 LMC327694:LMC327701 LVY327694:LVY327701 MFU327694:MFU327701 MPQ327694:MPQ327701 MZM327694:MZM327701 NJI327694:NJI327701 NTE327694:NTE327701 ODA327694:ODA327701 OMW327694:OMW327701 OWS327694:OWS327701 PGO327694:PGO327701 PQK327694:PQK327701 QAG327694:QAG327701 QKC327694:QKC327701 QTY327694:QTY327701 RDU327694:RDU327701 RNQ327694:RNQ327701 RXM327694:RXM327701 SHI327694:SHI327701 SRE327694:SRE327701 TBA327694:TBA327701 TKW327694:TKW327701 TUS327694:TUS327701 UEO327694:UEO327701 UOK327694:UOK327701 UYG327694:UYG327701 VIC327694:VIC327701 VRY327694:VRY327701 WBU327694:WBU327701 WLQ327694:WLQ327701 WVM327694:WVM327701 E393230:E393237 JA393230:JA393237 SW393230:SW393237 ACS393230:ACS393237 AMO393230:AMO393237 AWK393230:AWK393237 BGG393230:BGG393237 BQC393230:BQC393237 BZY393230:BZY393237 CJU393230:CJU393237 CTQ393230:CTQ393237 DDM393230:DDM393237 DNI393230:DNI393237 DXE393230:DXE393237 EHA393230:EHA393237 EQW393230:EQW393237 FAS393230:FAS393237 FKO393230:FKO393237 FUK393230:FUK393237 GEG393230:GEG393237 GOC393230:GOC393237 GXY393230:GXY393237 HHU393230:HHU393237 HRQ393230:HRQ393237 IBM393230:IBM393237 ILI393230:ILI393237 IVE393230:IVE393237 JFA393230:JFA393237 JOW393230:JOW393237 JYS393230:JYS393237 KIO393230:KIO393237 KSK393230:KSK393237 LCG393230:LCG393237 LMC393230:LMC393237 LVY393230:LVY393237 MFU393230:MFU393237 MPQ393230:MPQ393237 MZM393230:MZM393237 NJI393230:NJI393237 NTE393230:NTE393237 ODA393230:ODA393237 OMW393230:OMW393237 OWS393230:OWS393237 PGO393230:PGO393237 PQK393230:PQK393237 QAG393230:QAG393237 QKC393230:QKC393237 QTY393230:QTY393237 RDU393230:RDU393237 RNQ393230:RNQ393237 RXM393230:RXM393237 SHI393230:SHI393237 SRE393230:SRE393237 TBA393230:TBA393237 TKW393230:TKW393237 TUS393230:TUS393237 UEO393230:UEO393237 UOK393230:UOK393237 UYG393230:UYG393237 VIC393230:VIC393237 VRY393230:VRY393237 WBU393230:WBU393237 WLQ393230:WLQ393237 WVM393230:WVM393237 E458766:E458773 JA458766:JA458773 SW458766:SW458773 ACS458766:ACS458773 AMO458766:AMO458773 AWK458766:AWK458773 BGG458766:BGG458773 BQC458766:BQC458773 BZY458766:BZY458773 CJU458766:CJU458773 CTQ458766:CTQ458773 DDM458766:DDM458773 DNI458766:DNI458773 DXE458766:DXE458773 EHA458766:EHA458773 EQW458766:EQW458773 FAS458766:FAS458773 FKO458766:FKO458773 FUK458766:FUK458773 GEG458766:GEG458773 GOC458766:GOC458773 GXY458766:GXY458773 HHU458766:HHU458773 HRQ458766:HRQ458773 IBM458766:IBM458773 ILI458766:ILI458773 IVE458766:IVE458773 JFA458766:JFA458773 JOW458766:JOW458773 JYS458766:JYS458773 KIO458766:KIO458773 KSK458766:KSK458773 LCG458766:LCG458773 LMC458766:LMC458773 LVY458766:LVY458773 MFU458766:MFU458773 MPQ458766:MPQ458773 MZM458766:MZM458773 NJI458766:NJI458773 NTE458766:NTE458773 ODA458766:ODA458773 OMW458766:OMW458773 OWS458766:OWS458773 PGO458766:PGO458773 PQK458766:PQK458773 QAG458766:QAG458773 QKC458766:QKC458773 QTY458766:QTY458773 RDU458766:RDU458773 RNQ458766:RNQ458773 RXM458766:RXM458773 SHI458766:SHI458773 SRE458766:SRE458773 TBA458766:TBA458773 TKW458766:TKW458773 TUS458766:TUS458773 UEO458766:UEO458773 UOK458766:UOK458773 UYG458766:UYG458773 VIC458766:VIC458773 VRY458766:VRY458773 WBU458766:WBU458773 WLQ458766:WLQ458773 WVM458766:WVM458773 E524302:E524309 JA524302:JA524309 SW524302:SW524309 ACS524302:ACS524309 AMO524302:AMO524309 AWK524302:AWK524309 BGG524302:BGG524309 BQC524302:BQC524309 BZY524302:BZY524309 CJU524302:CJU524309 CTQ524302:CTQ524309 DDM524302:DDM524309 DNI524302:DNI524309 DXE524302:DXE524309 EHA524302:EHA524309 EQW524302:EQW524309 FAS524302:FAS524309 FKO524302:FKO524309 FUK524302:FUK524309 GEG524302:GEG524309 GOC524302:GOC524309 GXY524302:GXY524309 HHU524302:HHU524309 HRQ524302:HRQ524309 IBM524302:IBM524309 ILI524302:ILI524309 IVE524302:IVE524309 JFA524302:JFA524309 JOW524302:JOW524309 JYS524302:JYS524309 KIO524302:KIO524309 KSK524302:KSK524309 LCG524302:LCG524309 LMC524302:LMC524309 LVY524302:LVY524309 MFU524302:MFU524309 MPQ524302:MPQ524309 MZM524302:MZM524309 NJI524302:NJI524309 NTE524302:NTE524309 ODA524302:ODA524309 OMW524302:OMW524309 OWS524302:OWS524309 PGO524302:PGO524309 PQK524302:PQK524309 QAG524302:QAG524309 QKC524302:QKC524309 QTY524302:QTY524309 RDU524302:RDU524309 RNQ524302:RNQ524309 RXM524302:RXM524309 SHI524302:SHI524309 SRE524302:SRE524309 TBA524302:TBA524309 TKW524302:TKW524309 TUS524302:TUS524309 UEO524302:UEO524309 UOK524302:UOK524309 UYG524302:UYG524309 VIC524302:VIC524309 VRY524302:VRY524309 WBU524302:WBU524309 WLQ524302:WLQ524309 WVM524302:WVM524309 E589838:E589845 JA589838:JA589845 SW589838:SW589845 ACS589838:ACS589845 AMO589838:AMO589845 AWK589838:AWK589845 BGG589838:BGG589845 BQC589838:BQC589845 BZY589838:BZY589845 CJU589838:CJU589845 CTQ589838:CTQ589845 DDM589838:DDM589845 DNI589838:DNI589845 DXE589838:DXE589845 EHA589838:EHA589845 EQW589838:EQW589845 FAS589838:FAS589845 FKO589838:FKO589845 FUK589838:FUK589845 GEG589838:GEG589845 GOC589838:GOC589845 GXY589838:GXY589845 HHU589838:HHU589845 HRQ589838:HRQ589845 IBM589838:IBM589845 ILI589838:ILI589845 IVE589838:IVE589845 JFA589838:JFA589845 JOW589838:JOW589845 JYS589838:JYS589845 KIO589838:KIO589845 KSK589838:KSK589845 LCG589838:LCG589845 LMC589838:LMC589845 LVY589838:LVY589845 MFU589838:MFU589845 MPQ589838:MPQ589845 MZM589838:MZM589845 NJI589838:NJI589845 NTE589838:NTE589845 ODA589838:ODA589845 OMW589838:OMW589845 OWS589838:OWS589845 PGO589838:PGO589845 PQK589838:PQK589845 QAG589838:QAG589845 QKC589838:QKC589845 QTY589838:QTY589845 RDU589838:RDU589845 RNQ589838:RNQ589845 RXM589838:RXM589845 SHI589838:SHI589845 SRE589838:SRE589845 TBA589838:TBA589845 TKW589838:TKW589845 TUS589838:TUS589845 UEO589838:UEO589845 UOK589838:UOK589845 UYG589838:UYG589845 VIC589838:VIC589845 VRY589838:VRY589845 WBU589838:WBU589845 WLQ589838:WLQ589845 WVM589838:WVM589845 E655374:E655381 JA655374:JA655381 SW655374:SW655381 ACS655374:ACS655381 AMO655374:AMO655381 AWK655374:AWK655381 BGG655374:BGG655381 BQC655374:BQC655381 BZY655374:BZY655381 CJU655374:CJU655381 CTQ655374:CTQ655381 DDM655374:DDM655381 DNI655374:DNI655381 DXE655374:DXE655381 EHA655374:EHA655381 EQW655374:EQW655381 FAS655374:FAS655381 FKO655374:FKO655381 FUK655374:FUK655381 GEG655374:GEG655381 GOC655374:GOC655381 GXY655374:GXY655381 HHU655374:HHU655381 HRQ655374:HRQ655381 IBM655374:IBM655381 ILI655374:ILI655381 IVE655374:IVE655381 JFA655374:JFA655381 JOW655374:JOW655381 JYS655374:JYS655381 KIO655374:KIO655381 KSK655374:KSK655381 LCG655374:LCG655381 LMC655374:LMC655381 LVY655374:LVY655381 MFU655374:MFU655381 MPQ655374:MPQ655381 MZM655374:MZM655381 NJI655374:NJI655381 NTE655374:NTE655381 ODA655374:ODA655381 OMW655374:OMW655381 OWS655374:OWS655381 PGO655374:PGO655381 PQK655374:PQK655381 QAG655374:QAG655381 QKC655374:QKC655381 QTY655374:QTY655381 RDU655374:RDU655381 RNQ655374:RNQ655381 RXM655374:RXM655381 SHI655374:SHI655381 SRE655374:SRE655381 TBA655374:TBA655381 TKW655374:TKW655381 TUS655374:TUS655381 UEO655374:UEO655381 UOK655374:UOK655381 UYG655374:UYG655381 VIC655374:VIC655381 VRY655374:VRY655381 WBU655374:WBU655381 WLQ655374:WLQ655381 WVM655374:WVM655381 E720910:E720917 JA720910:JA720917 SW720910:SW720917 ACS720910:ACS720917 AMO720910:AMO720917 AWK720910:AWK720917 BGG720910:BGG720917 BQC720910:BQC720917 BZY720910:BZY720917 CJU720910:CJU720917 CTQ720910:CTQ720917 DDM720910:DDM720917 DNI720910:DNI720917 DXE720910:DXE720917 EHA720910:EHA720917 EQW720910:EQW720917 FAS720910:FAS720917 FKO720910:FKO720917 FUK720910:FUK720917 GEG720910:GEG720917 GOC720910:GOC720917 GXY720910:GXY720917 HHU720910:HHU720917 HRQ720910:HRQ720917 IBM720910:IBM720917 ILI720910:ILI720917 IVE720910:IVE720917 JFA720910:JFA720917 JOW720910:JOW720917 JYS720910:JYS720917 KIO720910:KIO720917 KSK720910:KSK720917 LCG720910:LCG720917 LMC720910:LMC720917 LVY720910:LVY720917 MFU720910:MFU720917 MPQ720910:MPQ720917 MZM720910:MZM720917 NJI720910:NJI720917 NTE720910:NTE720917 ODA720910:ODA720917 OMW720910:OMW720917 OWS720910:OWS720917 PGO720910:PGO720917 PQK720910:PQK720917 QAG720910:QAG720917 QKC720910:QKC720917 QTY720910:QTY720917 RDU720910:RDU720917 RNQ720910:RNQ720917 RXM720910:RXM720917 SHI720910:SHI720917 SRE720910:SRE720917 TBA720910:TBA720917 TKW720910:TKW720917 TUS720910:TUS720917 UEO720910:UEO720917 UOK720910:UOK720917 UYG720910:UYG720917 VIC720910:VIC720917 VRY720910:VRY720917 WBU720910:WBU720917 WLQ720910:WLQ720917 WVM720910:WVM720917 E786446:E786453 JA786446:JA786453 SW786446:SW786453 ACS786446:ACS786453 AMO786446:AMO786453 AWK786446:AWK786453 BGG786446:BGG786453 BQC786446:BQC786453 BZY786446:BZY786453 CJU786446:CJU786453 CTQ786446:CTQ786453 DDM786446:DDM786453 DNI786446:DNI786453 DXE786446:DXE786453 EHA786446:EHA786453 EQW786446:EQW786453 FAS786446:FAS786453 FKO786446:FKO786453 FUK786446:FUK786453 GEG786446:GEG786453 GOC786446:GOC786453 GXY786446:GXY786453 HHU786446:HHU786453 HRQ786446:HRQ786453 IBM786446:IBM786453 ILI786446:ILI786453 IVE786446:IVE786453 JFA786446:JFA786453 JOW786446:JOW786453 JYS786446:JYS786453 KIO786446:KIO786453 KSK786446:KSK786453 LCG786446:LCG786453 LMC786446:LMC786453 LVY786446:LVY786453 MFU786446:MFU786453 MPQ786446:MPQ786453 MZM786446:MZM786453 NJI786446:NJI786453 NTE786446:NTE786453 ODA786446:ODA786453 OMW786446:OMW786453 OWS786446:OWS786453 PGO786446:PGO786453 PQK786446:PQK786453 QAG786446:QAG786453 QKC786446:QKC786453 QTY786446:QTY786453 RDU786446:RDU786453 RNQ786446:RNQ786453 RXM786446:RXM786453 SHI786446:SHI786453 SRE786446:SRE786453 TBA786446:TBA786453 TKW786446:TKW786453 TUS786446:TUS786453 UEO786446:UEO786453 UOK786446:UOK786453 UYG786446:UYG786453 VIC786446:VIC786453 VRY786446:VRY786453 WBU786446:WBU786453 WLQ786446:WLQ786453 WVM786446:WVM786453 E851982:E851989 JA851982:JA851989 SW851982:SW851989 ACS851982:ACS851989 AMO851982:AMO851989 AWK851982:AWK851989 BGG851982:BGG851989 BQC851982:BQC851989 BZY851982:BZY851989 CJU851982:CJU851989 CTQ851982:CTQ851989 DDM851982:DDM851989 DNI851982:DNI851989 DXE851982:DXE851989 EHA851982:EHA851989 EQW851982:EQW851989 FAS851982:FAS851989 FKO851982:FKO851989 FUK851982:FUK851989 GEG851982:GEG851989 GOC851982:GOC851989 GXY851982:GXY851989 HHU851982:HHU851989 HRQ851982:HRQ851989 IBM851982:IBM851989 ILI851982:ILI851989 IVE851982:IVE851989 JFA851982:JFA851989 JOW851982:JOW851989 JYS851982:JYS851989 KIO851982:KIO851989 KSK851982:KSK851989 LCG851982:LCG851989 LMC851982:LMC851989 LVY851982:LVY851989 MFU851982:MFU851989 MPQ851982:MPQ851989 MZM851982:MZM851989 NJI851982:NJI851989 NTE851982:NTE851989 ODA851982:ODA851989 OMW851982:OMW851989 OWS851982:OWS851989 PGO851982:PGO851989 PQK851982:PQK851989 QAG851982:QAG851989 QKC851982:QKC851989 QTY851982:QTY851989 RDU851982:RDU851989 RNQ851982:RNQ851989 RXM851982:RXM851989 SHI851982:SHI851989 SRE851982:SRE851989 TBA851982:TBA851989 TKW851982:TKW851989 TUS851982:TUS851989 UEO851982:UEO851989 UOK851982:UOK851989 UYG851982:UYG851989 VIC851982:VIC851989 VRY851982:VRY851989 WBU851982:WBU851989 WLQ851982:WLQ851989 WVM851982:WVM851989 E917518:E917525 JA917518:JA917525 SW917518:SW917525 ACS917518:ACS917525 AMO917518:AMO917525 AWK917518:AWK917525 BGG917518:BGG917525 BQC917518:BQC917525 BZY917518:BZY917525 CJU917518:CJU917525 CTQ917518:CTQ917525 DDM917518:DDM917525 DNI917518:DNI917525 DXE917518:DXE917525 EHA917518:EHA917525 EQW917518:EQW917525 FAS917518:FAS917525 FKO917518:FKO917525 FUK917518:FUK917525 GEG917518:GEG917525 GOC917518:GOC917525 GXY917518:GXY917525 HHU917518:HHU917525 HRQ917518:HRQ917525 IBM917518:IBM917525 ILI917518:ILI917525 IVE917518:IVE917525 JFA917518:JFA917525 JOW917518:JOW917525 JYS917518:JYS917525 KIO917518:KIO917525 KSK917518:KSK917525 LCG917518:LCG917525 LMC917518:LMC917525 LVY917518:LVY917525 MFU917518:MFU917525 MPQ917518:MPQ917525 MZM917518:MZM917525 NJI917518:NJI917525 NTE917518:NTE917525 ODA917518:ODA917525 OMW917518:OMW917525 OWS917518:OWS917525 PGO917518:PGO917525 PQK917518:PQK917525 QAG917518:QAG917525 QKC917518:QKC917525 QTY917518:QTY917525 RDU917518:RDU917525 RNQ917518:RNQ917525 RXM917518:RXM917525 SHI917518:SHI917525 SRE917518:SRE917525 TBA917518:TBA917525 TKW917518:TKW917525 TUS917518:TUS917525 UEO917518:UEO917525 UOK917518:UOK917525 UYG917518:UYG917525 VIC917518:VIC917525 VRY917518:VRY917525 WBU917518:WBU917525 WLQ917518:WLQ917525 WVM917518:WVM917525 E983054:E983061 JA983054:JA983061 SW983054:SW983061 ACS983054:ACS983061 AMO983054:AMO983061 AWK983054:AWK983061 BGG983054:BGG983061 BQC983054:BQC983061 BZY983054:BZY983061 CJU983054:CJU983061 CTQ983054:CTQ983061 DDM983054:DDM983061 DNI983054:DNI983061 DXE983054:DXE983061 EHA983054:EHA983061 EQW983054:EQW983061 FAS983054:FAS983061 FKO983054:FKO983061 FUK983054:FUK983061 GEG983054:GEG983061 GOC983054:GOC983061 GXY983054:GXY983061 HHU983054:HHU983061 HRQ983054:HRQ983061 IBM983054:IBM983061 ILI983054:ILI983061 IVE983054:IVE983061 JFA983054:JFA983061 JOW983054:JOW983061 JYS983054:JYS983061 KIO983054:KIO983061 KSK983054:KSK983061 LCG983054:LCG983061 LMC983054:LMC983061 LVY983054:LVY983061 MFU983054:MFU983061 MPQ983054:MPQ983061 MZM983054:MZM983061 NJI983054:NJI983061 NTE983054:NTE983061 ODA983054:ODA983061 OMW983054:OMW983061 OWS983054:OWS983061 PGO983054:PGO983061 PQK983054:PQK983061 QAG983054:QAG983061 QKC983054:QKC983061 QTY983054:QTY983061 RDU983054:RDU983061 RNQ983054:RNQ983061 RXM983054:RXM983061 SHI983054:SHI983061 SRE983054:SRE983061 TBA983054:TBA983061 TKW983054:TKW983061 TUS983054:TUS983061 UEO983054:UEO983061 UOK983054:UOK983061 UYG983054:UYG983061 VIC983054:VIC983061 VRY983054:VRY983061 WBU983054:WBU983061 WLQ983054:WLQ983061 WVM983054:WVM983061 G21 JC21 SY21 ACU21 AMQ21 AWM21 BGI21 BQE21 CAA21 CJW21 CTS21 DDO21 DNK21 DXG21 EHC21 EQY21 FAU21 FKQ21 FUM21 GEI21 GOE21 GYA21 HHW21 HRS21 IBO21 ILK21 IVG21 JFC21 JOY21 JYU21 KIQ21 KSM21 LCI21 LME21 LWA21 MFW21 MPS21 MZO21 NJK21 NTG21 ODC21 OMY21 OWU21 PGQ21 PQM21 QAI21 QKE21 QUA21 RDW21 RNS21 RXO21 SHK21 SRG21 TBC21 TKY21 TUU21 UEQ21 UOM21 UYI21 VIE21 VSA21 WBW21 WLS21 WVO21 G65557 JC65557 SY65557 ACU65557 AMQ65557 AWM65557 BGI65557 BQE65557 CAA65557 CJW65557 CTS65557 DDO65557 DNK65557 DXG65557 EHC65557 EQY65557 FAU65557 FKQ65557 FUM65557 GEI65557 GOE65557 GYA65557 HHW65557 HRS65557 IBO65557 ILK65557 IVG65557 JFC65557 JOY65557 JYU65557 KIQ65557 KSM65557 LCI65557 LME65557 LWA65557 MFW65557 MPS65557 MZO65557 NJK65557 NTG65557 ODC65557 OMY65557 OWU65557 PGQ65557 PQM65557 QAI65557 QKE65557 QUA65557 RDW65557 RNS65557 RXO65557 SHK65557 SRG65557 TBC65557 TKY65557 TUU65557 UEQ65557 UOM65557 UYI65557 VIE65557 VSA65557 WBW65557 WLS65557 WVO65557 G131093 JC131093 SY131093 ACU131093 AMQ131093 AWM131093 BGI131093 BQE131093 CAA131093 CJW131093 CTS131093 DDO131093 DNK131093 DXG131093 EHC131093 EQY131093 FAU131093 FKQ131093 FUM131093 GEI131093 GOE131093 GYA131093 HHW131093 HRS131093 IBO131093 ILK131093 IVG131093 JFC131093 JOY131093 JYU131093 KIQ131093 KSM131093 LCI131093 LME131093 LWA131093 MFW131093 MPS131093 MZO131093 NJK131093 NTG131093 ODC131093 OMY131093 OWU131093 PGQ131093 PQM131093 QAI131093 QKE131093 QUA131093 RDW131093 RNS131093 RXO131093 SHK131093 SRG131093 TBC131093 TKY131093 TUU131093 UEQ131093 UOM131093 UYI131093 VIE131093 VSA131093 WBW131093 WLS131093 WVO131093 G196629 JC196629 SY196629 ACU196629 AMQ196629 AWM196629 BGI196629 BQE196629 CAA196629 CJW196629 CTS196629 DDO196629 DNK196629 DXG196629 EHC196629 EQY196629 FAU196629 FKQ196629 FUM196629 GEI196629 GOE196629 GYA196629 HHW196629 HRS196629 IBO196629 ILK196629 IVG196629 JFC196629 JOY196629 JYU196629 KIQ196629 KSM196629 LCI196629 LME196629 LWA196629 MFW196629 MPS196629 MZO196629 NJK196629 NTG196629 ODC196629 OMY196629 OWU196629 PGQ196629 PQM196629 QAI196629 QKE196629 QUA196629 RDW196629 RNS196629 RXO196629 SHK196629 SRG196629 TBC196629 TKY196629 TUU196629 UEQ196629 UOM196629 UYI196629 VIE196629 VSA196629 WBW196629 WLS196629 WVO196629 G262165 JC262165 SY262165 ACU262165 AMQ262165 AWM262165 BGI262165 BQE262165 CAA262165 CJW262165 CTS262165 DDO262165 DNK262165 DXG262165 EHC262165 EQY262165 FAU262165 FKQ262165 FUM262165 GEI262165 GOE262165 GYA262165 HHW262165 HRS262165 IBO262165 ILK262165 IVG262165 JFC262165 JOY262165 JYU262165 KIQ262165 KSM262165 LCI262165 LME262165 LWA262165 MFW262165 MPS262165 MZO262165 NJK262165 NTG262165 ODC262165 OMY262165 OWU262165 PGQ262165 PQM262165 QAI262165 QKE262165 QUA262165 RDW262165 RNS262165 RXO262165 SHK262165 SRG262165 TBC262165 TKY262165 TUU262165 UEQ262165 UOM262165 UYI262165 VIE262165 VSA262165 WBW262165 WLS262165 WVO262165 G327701 JC327701 SY327701 ACU327701 AMQ327701 AWM327701 BGI327701 BQE327701 CAA327701 CJW327701 CTS327701 DDO327701 DNK327701 DXG327701 EHC327701 EQY327701 FAU327701 FKQ327701 FUM327701 GEI327701 GOE327701 GYA327701 HHW327701 HRS327701 IBO327701 ILK327701 IVG327701 JFC327701 JOY327701 JYU327701 KIQ327701 KSM327701 LCI327701 LME327701 LWA327701 MFW327701 MPS327701 MZO327701 NJK327701 NTG327701 ODC327701 OMY327701 OWU327701 PGQ327701 PQM327701 QAI327701 QKE327701 QUA327701 RDW327701 RNS327701 RXO327701 SHK327701 SRG327701 TBC327701 TKY327701 TUU327701 UEQ327701 UOM327701 UYI327701 VIE327701 VSA327701 WBW327701 WLS327701 WVO327701 G393237 JC393237 SY393237 ACU393237 AMQ393237 AWM393237 BGI393237 BQE393237 CAA393237 CJW393237 CTS393237 DDO393237 DNK393237 DXG393237 EHC393237 EQY393237 FAU393237 FKQ393237 FUM393237 GEI393237 GOE393237 GYA393237 HHW393237 HRS393237 IBO393237 ILK393237 IVG393237 JFC393237 JOY393237 JYU393237 KIQ393237 KSM393237 LCI393237 LME393237 LWA393237 MFW393237 MPS393237 MZO393237 NJK393237 NTG393237 ODC393237 OMY393237 OWU393237 PGQ393237 PQM393237 QAI393237 QKE393237 QUA393237 RDW393237 RNS393237 RXO393237 SHK393237 SRG393237 TBC393237 TKY393237 TUU393237 UEQ393237 UOM393237 UYI393237 VIE393237 VSA393237 WBW393237 WLS393237 WVO393237 G458773 JC458773 SY458773 ACU458773 AMQ458773 AWM458773 BGI458773 BQE458773 CAA458773 CJW458773 CTS458773 DDO458773 DNK458773 DXG458773 EHC458773 EQY458773 FAU458773 FKQ458773 FUM458773 GEI458773 GOE458773 GYA458773 HHW458773 HRS458773 IBO458773 ILK458773 IVG458773 JFC458773 JOY458773 JYU458773 KIQ458773 KSM458773 LCI458773 LME458773 LWA458773 MFW458773 MPS458773 MZO458773 NJK458773 NTG458773 ODC458773 OMY458773 OWU458773 PGQ458773 PQM458773 QAI458773 QKE458773 QUA458773 RDW458773 RNS458773 RXO458773 SHK458773 SRG458773 TBC458773 TKY458773 TUU458773 UEQ458773 UOM458773 UYI458773 VIE458773 VSA458773 WBW458773 WLS458773 WVO458773 G524309 JC524309 SY524309 ACU524309 AMQ524309 AWM524309 BGI524309 BQE524309 CAA524309 CJW524309 CTS524309 DDO524309 DNK524309 DXG524309 EHC524309 EQY524309 FAU524309 FKQ524309 FUM524309 GEI524309 GOE524309 GYA524309 HHW524309 HRS524309 IBO524309 ILK524309 IVG524309 JFC524309 JOY524309 JYU524309 KIQ524309 KSM524309 LCI524309 LME524309 LWA524309 MFW524309 MPS524309 MZO524309 NJK524309 NTG524309 ODC524309 OMY524309 OWU524309 PGQ524309 PQM524309 QAI524309 QKE524309 QUA524309 RDW524309 RNS524309 RXO524309 SHK524309 SRG524309 TBC524309 TKY524309 TUU524309 UEQ524309 UOM524309 UYI524309 VIE524309 VSA524309 WBW524309 WLS524309 WVO524309 G589845 JC589845 SY589845 ACU589845 AMQ589845 AWM589845 BGI589845 BQE589845 CAA589845 CJW589845 CTS589845 DDO589845 DNK589845 DXG589845 EHC589845 EQY589845 FAU589845 FKQ589845 FUM589845 GEI589845 GOE589845 GYA589845 HHW589845 HRS589845 IBO589845 ILK589845 IVG589845 JFC589845 JOY589845 JYU589845 KIQ589845 KSM589845 LCI589845 LME589845 LWA589845 MFW589845 MPS589845 MZO589845 NJK589845 NTG589845 ODC589845 OMY589845 OWU589845 PGQ589845 PQM589845 QAI589845 QKE589845 QUA589845 RDW589845 RNS589845 RXO589845 SHK589845 SRG589845 TBC589845 TKY589845 TUU589845 UEQ589845 UOM589845 UYI589845 VIE589845 VSA589845 WBW589845 WLS589845 WVO589845 G655381 JC655381 SY655381 ACU655381 AMQ655381 AWM655381 BGI655381 BQE655381 CAA655381 CJW655381 CTS655381 DDO655381 DNK655381 DXG655381 EHC655381 EQY655381 FAU655381 FKQ655381 FUM655381 GEI655381 GOE655381 GYA655381 HHW655381 HRS655381 IBO655381 ILK655381 IVG655381 JFC655381 JOY655381 JYU655381 KIQ655381 KSM655381 LCI655381 LME655381 LWA655381 MFW655381 MPS655381 MZO655381 NJK655381 NTG655381 ODC655381 OMY655381 OWU655381 PGQ655381 PQM655381 QAI655381 QKE655381 QUA655381 RDW655381 RNS655381 RXO655381 SHK655381 SRG655381 TBC655381 TKY655381 TUU655381 UEQ655381 UOM655381 UYI655381 VIE655381 VSA655381 WBW655381 WLS655381 WVO655381 G720917 JC720917 SY720917 ACU720917 AMQ720917 AWM720917 BGI720917 BQE720917 CAA720917 CJW720917 CTS720917 DDO720917 DNK720917 DXG720917 EHC720917 EQY720917 FAU720917 FKQ720917 FUM720917 GEI720917 GOE720917 GYA720917 HHW720917 HRS720917 IBO720917 ILK720917 IVG720917 JFC720917 JOY720917 JYU720917 KIQ720917 KSM720917 LCI720917 LME720917 LWA720917 MFW720917 MPS720917 MZO720917 NJK720917 NTG720917 ODC720917 OMY720917 OWU720917 PGQ720917 PQM720917 QAI720917 QKE720917 QUA720917 RDW720917 RNS720917 RXO720917 SHK720917 SRG720917 TBC720917 TKY720917 TUU720917 UEQ720917 UOM720917 UYI720917 VIE720917 VSA720917 WBW720917 WLS720917 WVO720917 G786453 JC786453 SY786453 ACU786453 AMQ786453 AWM786453 BGI786453 BQE786453 CAA786453 CJW786453 CTS786453 DDO786453 DNK786453 DXG786453 EHC786453 EQY786453 FAU786453 FKQ786453 FUM786453 GEI786453 GOE786453 GYA786453 HHW786453 HRS786453 IBO786453 ILK786453 IVG786453 JFC786453 JOY786453 JYU786453 KIQ786453 KSM786453 LCI786453 LME786453 LWA786453 MFW786453 MPS786453 MZO786453 NJK786453 NTG786453 ODC786453 OMY786453 OWU786453 PGQ786453 PQM786453 QAI786453 QKE786453 QUA786453 RDW786453 RNS786453 RXO786453 SHK786453 SRG786453 TBC786453 TKY786453 TUU786453 UEQ786453 UOM786453 UYI786453 VIE786453 VSA786453 WBW786453 WLS786453 WVO786453 G851989 JC851989 SY851989 ACU851989 AMQ851989 AWM851989 BGI851989 BQE851989 CAA851989 CJW851989 CTS851989 DDO851989 DNK851989 DXG851989 EHC851989 EQY851989 FAU851989 FKQ851989 FUM851989 GEI851989 GOE851989 GYA851989 HHW851989 HRS851989 IBO851989 ILK851989 IVG851989 JFC851989 JOY851989 JYU851989 KIQ851989 KSM851989 LCI851989 LME851989 LWA851989 MFW851989 MPS851989 MZO851989 NJK851989 NTG851989 ODC851989 OMY851989 OWU851989 PGQ851989 PQM851989 QAI851989 QKE851989 QUA851989 RDW851989 RNS851989 RXO851989 SHK851989 SRG851989 TBC851989 TKY851989 TUU851989 UEQ851989 UOM851989 UYI851989 VIE851989 VSA851989 WBW851989 WLS851989 WVO851989 G917525 JC917525 SY917525 ACU917525 AMQ917525 AWM917525 BGI917525 BQE917525 CAA917525 CJW917525 CTS917525 DDO917525 DNK917525 DXG917525 EHC917525 EQY917525 FAU917525 FKQ917525 FUM917525 GEI917525 GOE917525 GYA917525 HHW917525 HRS917525 IBO917525 ILK917525 IVG917525 JFC917525 JOY917525 JYU917525 KIQ917525 KSM917525 LCI917525 LME917525 LWA917525 MFW917525 MPS917525 MZO917525 NJK917525 NTG917525 ODC917525 OMY917525 OWU917525 PGQ917525 PQM917525 QAI917525 QKE917525 QUA917525 RDW917525 RNS917525 RXO917525 SHK917525 SRG917525 TBC917525 TKY917525 TUU917525 UEQ917525 UOM917525 UYI917525 VIE917525 VSA917525 WBW917525 WLS917525 WVO917525 G983061 JC983061 SY983061 ACU983061 AMQ983061 AWM983061 BGI983061 BQE983061 CAA983061 CJW983061 CTS983061 DDO983061 DNK983061 DXG983061 EHC983061 EQY983061 FAU983061 FKQ983061 FUM983061 GEI983061 GOE983061 GYA983061 HHW983061 HRS983061 IBO983061 ILK983061 IVG983061 JFC983061 JOY983061 JYU983061 KIQ983061 KSM983061 LCI983061 LME983061 LWA983061 MFW983061 MPS983061 MZO983061 NJK983061 NTG983061 ODC983061 OMY983061 OWU983061 PGQ983061 PQM983061 QAI983061 QKE983061 QUA983061 RDW983061 RNS983061 RXO983061 SHK983061 SRG983061 TBC983061 TKY983061 TUU983061 UEQ983061 UOM983061 UYI983061 VIE983061 VSA983061 WBW983061 WLS983061 WVO983061 E9 JA9 SW9 ACS9 AMO9 AWK9 BGG9 BQC9 BZY9 CJU9 CTQ9 DDM9 DNI9 DXE9 EHA9 EQW9 FAS9 FKO9 FUK9 GEG9 GOC9 GXY9 HHU9 HRQ9 IBM9 ILI9 IVE9 JFA9 JOW9 JYS9 KIO9 KSK9 LCG9 LMC9 LVY9 MFU9 MPQ9 MZM9 NJI9 NTE9 ODA9 OMW9 OWS9 PGO9 PQK9 QAG9 QKC9 QTY9 RDU9 RNQ9 RXM9 SHI9 SRE9 TBA9 TKW9 TUS9 UEO9 UOK9 UYG9 VIC9 VRY9 WBU9 WLQ9 WVM9 E65546 JA65546 SW65546 ACS65546 AMO65546 AWK65546 BGG65546 BQC65546 BZY65546 CJU65546 CTQ65546 DDM65546 DNI65546 DXE65546 EHA65546 EQW65546 FAS65546 FKO65546 FUK65546 GEG65546 GOC65546 GXY65546 HHU65546 HRQ65546 IBM65546 ILI65546 IVE65546 JFA65546 JOW65546 JYS65546 KIO65546 KSK65546 LCG65546 LMC65546 LVY65546 MFU65546 MPQ65546 MZM65546 NJI65546 NTE65546 ODA65546 OMW65546 OWS65546 PGO65546 PQK65546 QAG65546 QKC65546 QTY65546 RDU65546 RNQ65546 RXM65546 SHI65546 SRE65546 TBA65546 TKW65546 TUS65546 UEO65546 UOK65546 UYG65546 VIC65546 VRY65546 WBU65546 WLQ65546 WVM65546 E131082 JA131082 SW131082 ACS131082 AMO131082 AWK131082 BGG131082 BQC131082 BZY131082 CJU131082 CTQ131082 DDM131082 DNI131082 DXE131082 EHA131082 EQW131082 FAS131082 FKO131082 FUK131082 GEG131082 GOC131082 GXY131082 HHU131082 HRQ131082 IBM131082 ILI131082 IVE131082 JFA131082 JOW131082 JYS131082 KIO131082 KSK131082 LCG131082 LMC131082 LVY131082 MFU131082 MPQ131082 MZM131082 NJI131082 NTE131082 ODA131082 OMW131082 OWS131082 PGO131082 PQK131082 QAG131082 QKC131082 QTY131082 RDU131082 RNQ131082 RXM131082 SHI131082 SRE131082 TBA131082 TKW131082 TUS131082 UEO131082 UOK131082 UYG131082 VIC131082 VRY131082 WBU131082 WLQ131082 WVM131082 E196618 JA196618 SW196618 ACS196618 AMO196618 AWK196618 BGG196618 BQC196618 BZY196618 CJU196618 CTQ196618 DDM196618 DNI196618 DXE196618 EHA196618 EQW196618 FAS196618 FKO196618 FUK196618 GEG196618 GOC196618 GXY196618 HHU196618 HRQ196618 IBM196618 ILI196618 IVE196618 JFA196618 JOW196618 JYS196618 KIO196618 KSK196618 LCG196618 LMC196618 LVY196618 MFU196618 MPQ196618 MZM196618 NJI196618 NTE196618 ODA196618 OMW196618 OWS196618 PGO196618 PQK196618 QAG196618 QKC196618 QTY196618 RDU196618 RNQ196618 RXM196618 SHI196618 SRE196618 TBA196618 TKW196618 TUS196618 UEO196618 UOK196618 UYG196618 VIC196618 VRY196618 WBU196618 WLQ196618 WVM196618 E262154 JA262154 SW262154 ACS262154 AMO262154 AWK262154 BGG262154 BQC262154 BZY262154 CJU262154 CTQ262154 DDM262154 DNI262154 DXE262154 EHA262154 EQW262154 FAS262154 FKO262154 FUK262154 GEG262154 GOC262154 GXY262154 HHU262154 HRQ262154 IBM262154 ILI262154 IVE262154 JFA262154 JOW262154 JYS262154 KIO262154 KSK262154 LCG262154 LMC262154 LVY262154 MFU262154 MPQ262154 MZM262154 NJI262154 NTE262154 ODA262154 OMW262154 OWS262154 PGO262154 PQK262154 QAG262154 QKC262154 QTY262154 RDU262154 RNQ262154 RXM262154 SHI262154 SRE262154 TBA262154 TKW262154 TUS262154 UEO262154 UOK262154 UYG262154 VIC262154 VRY262154 WBU262154 WLQ262154 WVM262154 E327690 JA327690 SW327690 ACS327690 AMO327690 AWK327690 BGG327690 BQC327690 BZY327690 CJU327690 CTQ327690 DDM327690 DNI327690 DXE327690 EHA327690 EQW327690 FAS327690 FKO327690 FUK327690 GEG327690 GOC327690 GXY327690 HHU327690 HRQ327690 IBM327690 ILI327690 IVE327690 JFA327690 JOW327690 JYS327690 KIO327690 KSK327690 LCG327690 LMC327690 LVY327690 MFU327690 MPQ327690 MZM327690 NJI327690 NTE327690 ODA327690 OMW327690 OWS327690 PGO327690 PQK327690 QAG327690 QKC327690 QTY327690 RDU327690 RNQ327690 RXM327690 SHI327690 SRE327690 TBA327690 TKW327690 TUS327690 UEO327690 UOK327690 UYG327690 VIC327690 VRY327690 WBU327690 WLQ327690 WVM327690 E393226 JA393226 SW393226 ACS393226 AMO393226 AWK393226 BGG393226 BQC393226 BZY393226 CJU393226 CTQ393226 DDM393226 DNI393226 DXE393226 EHA393226 EQW393226 FAS393226 FKO393226 FUK393226 GEG393226 GOC393226 GXY393226 HHU393226 HRQ393226 IBM393226 ILI393226 IVE393226 JFA393226 JOW393226 JYS393226 KIO393226 KSK393226 LCG393226 LMC393226 LVY393226 MFU393226 MPQ393226 MZM393226 NJI393226 NTE393226 ODA393226 OMW393226 OWS393226 PGO393226 PQK393226 QAG393226 QKC393226 QTY393226 RDU393226 RNQ393226 RXM393226 SHI393226 SRE393226 TBA393226 TKW393226 TUS393226 UEO393226 UOK393226 UYG393226 VIC393226 VRY393226 WBU393226 WLQ393226 WVM393226 E458762 JA458762 SW458762 ACS458762 AMO458762 AWK458762 BGG458762 BQC458762 BZY458762 CJU458762 CTQ458762 DDM458762 DNI458762 DXE458762 EHA458762 EQW458762 FAS458762 FKO458762 FUK458762 GEG458762 GOC458762 GXY458762 HHU458762 HRQ458762 IBM458762 ILI458762 IVE458762 JFA458762 JOW458762 JYS458762 KIO458762 KSK458762 LCG458762 LMC458762 LVY458762 MFU458762 MPQ458762 MZM458762 NJI458762 NTE458762 ODA458762 OMW458762 OWS458762 PGO458762 PQK458762 QAG458762 QKC458762 QTY458762 RDU458762 RNQ458762 RXM458762 SHI458762 SRE458762 TBA458762 TKW458762 TUS458762 UEO458762 UOK458762 UYG458762 VIC458762 VRY458762 WBU458762 WLQ458762 WVM458762 E524298 JA524298 SW524298 ACS524298 AMO524298 AWK524298 BGG524298 BQC524298 BZY524298 CJU524298 CTQ524298 DDM524298 DNI524298 DXE524298 EHA524298 EQW524298 FAS524298 FKO524298 FUK524298 GEG524298 GOC524298 GXY524298 HHU524298 HRQ524298 IBM524298 ILI524298 IVE524298 JFA524298 JOW524298 JYS524298 KIO524298 KSK524298 LCG524298 LMC524298 LVY524298 MFU524298 MPQ524298 MZM524298 NJI524298 NTE524298 ODA524298 OMW524298 OWS524298 PGO524298 PQK524298 QAG524298 QKC524298 QTY524298 RDU524298 RNQ524298 RXM524298 SHI524298 SRE524298 TBA524298 TKW524298 TUS524298 UEO524298 UOK524298 UYG524298 VIC524298 VRY524298 WBU524298 WLQ524298 WVM524298 E589834 JA589834 SW589834 ACS589834 AMO589834 AWK589834 BGG589834 BQC589834 BZY589834 CJU589834 CTQ589834 DDM589834 DNI589834 DXE589834 EHA589834 EQW589834 FAS589834 FKO589834 FUK589834 GEG589834 GOC589834 GXY589834 HHU589834 HRQ589834 IBM589834 ILI589834 IVE589834 JFA589834 JOW589834 JYS589834 KIO589834 KSK589834 LCG589834 LMC589834 LVY589834 MFU589834 MPQ589834 MZM589834 NJI589834 NTE589834 ODA589834 OMW589834 OWS589834 PGO589834 PQK589834 QAG589834 QKC589834 QTY589834 RDU589834 RNQ589834 RXM589834 SHI589834 SRE589834 TBA589834 TKW589834 TUS589834 UEO589834 UOK589834 UYG589834 VIC589834 VRY589834 WBU589834 WLQ589834 WVM589834 E655370 JA655370 SW655370 ACS655370 AMO655370 AWK655370 BGG655370 BQC655370 BZY655370 CJU655370 CTQ655370 DDM655370 DNI655370 DXE655370 EHA655370 EQW655370 FAS655370 FKO655370 FUK655370 GEG655370 GOC655370 GXY655370 HHU655370 HRQ655370 IBM655370 ILI655370 IVE655370 JFA655370 JOW655370 JYS655370 KIO655370 KSK655370 LCG655370 LMC655370 LVY655370 MFU655370 MPQ655370 MZM655370 NJI655370 NTE655370 ODA655370 OMW655370 OWS655370 PGO655370 PQK655370 QAG655370 QKC655370 QTY655370 RDU655370 RNQ655370 RXM655370 SHI655370 SRE655370 TBA655370 TKW655370 TUS655370 UEO655370 UOK655370 UYG655370 VIC655370 VRY655370 WBU655370 WLQ655370 WVM655370 E720906 JA720906 SW720906 ACS720906 AMO720906 AWK720906 BGG720906 BQC720906 BZY720906 CJU720906 CTQ720906 DDM720906 DNI720906 DXE720906 EHA720906 EQW720906 FAS720906 FKO720906 FUK720906 GEG720906 GOC720906 GXY720906 HHU720906 HRQ720906 IBM720906 ILI720906 IVE720906 JFA720906 JOW720906 JYS720906 KIO720906 KSK720906 LCG720906 LMC720906 LVY720906 MFU720906 MPQ720906 MZM720906 NJI720906 NTE720906 ODA720906 OMW720906 OWS720906 PGO720906 PQK720906 QAG720906 QKC720906 QTY720906 RDU720906 RNQ720906 RXM720906 SHI720906 SRE720906 TBA720906 TKW720906 TUS720906 UEO720906 UOK720906 UYG720906 VIC720906 VRY720906 WBU720906 WLQ720906 WVM720906 E786442 JA786442 SW786442 ACS786442 AMO786442 AWK786442 BGG786442 BQC786442 BZY786442 CJU786442 CTQ786442 DDM786442 DNI786442 DXE786442 EHA786442 EQW786442 FAS786442 FKO786442 FUK786442 GEG786442 GOC786442 GXY786442 HHU786442 HRQ786442 IBM786442 ILI786442 IVE786442 JFA786442 JOW786442 JYS786442 KIO786442 KSK786442 LCG786442 LMC786442 LVY786442 MFU786442 MPQ786442 MZM786442 NJI786442 NTE786442 ODA786442 OMW786442 OWS786442 PGO786442 PQK786442 QAG786442 QKC786442 QTY786442 RDU786442 RNQ786442 RXM786442 SHI786442 SRE786442 TBA786442 TKW786442 TUS786442 UEO786442 UOK786442 UYG786442 VIC786442 VRY786442 WBU786442 WLQ786442 WVM786442 E851978 JA851978 SW851978 ACS851978 AMO851978 AWK851978 BGG851978 BQC851978 BZY851978 CJU851978 CTQ851978 DDM851978 DNI851978 DXE851978 EHA851978 EQW851978 FAS851978 FKO851978 FUK851978 GEG851978 GOC851978 GXY851978 HHU851978 HRQ851978 IBM851978 ILI851978 IVE851978 JFA851978 JOW851978 JYS851978 KIO851978 KSK851978 LCG851978 LMC851978 LVY851978 MFU851978 MPQ851978 MZM851978 NJI851978 NTE851978 ODA851978 OMW851978 OWS851978 PGO851978 PQK851978 QAG851978 QKC851978 QTY851978 RDU851978 RNQ851978 RXM851978 SHI851978 SRE851978 TBA851978 TKW851978 TUS851978 UEO851978 UOK851978 UYG851978 VIC851978 VRY851978 WBU851978 WLQ851978 WVM851978 E917514 JA917514 SW917514 ACS917514 AMO917514 AWK917514 BGG917514 BQC917514 BZY917514 CJU917514 CTQ917514 DDM917514 DNI917514 DXE917514 EHA917514 EQW917514 FAS917514 FKO917514 FUK917514 GEG917514 GOC917514 GXY917514 HHU917514 HRQ917514 IBM917514 ILI917514 IVE917514 JFA917514 JOW917514 JYS917514 KIO917514 KSK917514 LCG917514 LMC917514 LVY917514 MFU917514 MPQ917514 MZM917514 NJI917514 NTE917514 ODA917514 OMW917514 OWS917514 PGO917514 PQK917514 QAG917514 QKC917514 QTY917514 RDU917514 RNQ917514 RXM917514 SHI917514 SRE917514 TBA917514 TKW917514 TUS917514 UEO917514 UOK917514 UYG917514 VIC917514 VRY917514 WBU917514 WLQ917514 WVM917514 E983050 JA983050 SW983050 ACS983050 AMO983050 AWK983050 BGG983050 BQC983050 BZY983050 CJU983050 CTQ983050 DDM983050 DNI983050 DXE983050 EHA983050 EQW983050 FAS983050 FKO983050 FUK983050 GEG983050 GOC983050 GXY983050 HHU983050 HRQ983050 IBM983050 ILI983050 IVE983050 JFA983050 JOW983050 JYS983050 KIO983050 KSK983050 LCG983050 LMC983050 LVY983050 MFU983050 MPQ983050 MZM983050 NJI983050 NTE983050 ODA983050 OMW983050 OWS983050 PGO983050 PQK983050 QAG983050 QKC983050 QTY983050 RDU983050 RNQ983050 RXM983050 SHI983050 SRE983050 TBA983050 TKW983050 TUS983050 UEO983050 UOK983050 UYG983050 VIC983050 VRY983050 WBU983050 WLQ983050 WVM983050 G9 JC9 SY9 ACU9 AMQ9 AWM9 BGI9 BQE9 CAA9 CJW9 CTS9 DDO9 DNK9 DXG9 EHC9 EQY9 FAU9 FKQ9 FUM9 GEI9 GOE9 GYA9 HHW9 HRS9 IBO9 ILK9 IVG9 JFC9 JOY9 JYU9 KIQ9 KSM9 LCI9 LME9 LWA9 MFW9 MPS9 MZO9 NJK9 NTG9 ODC9 OMY9 OWU9 PGQ9 PQM9 QAI9 QKE9 QUA9 RDW9 RNS9 RXO9 SHK9 SRG9 TBC9 TKY9 TUU9 UEQ9 UOM9 UYI9 VIE9 VSA9 WBW9 WLS9 WVO9 G65546 JC65546 SY65546 ACU65546 AMQ65546 AWM65546 BGI65546 BQE65546 CAA65546 CJW65546 CTS65546 DDO65546 DNK65546 DXG65546 EHC65546 EQY65546 FAU65546 FKQ65546 FUM65546 GEI65546 GOE65546 GYA65546 HHW65546 HRS65546 IBO65546 ILK65546 IVG65546 JFC65546 JOY65546 JYU65546 KIQ65546 KSM65546 LCI65546 LME65546 LWA65546 MFW65546 MPS65546 MZO65546 NJK65546 NTG65546 ODC65546 OMY65546 OWU65546 PGQ65546 PQM65546 QAI65546 QKE65546 QUA65546 RDW65546 RNS65546 RXO65546 SHK65546 SRG65546 TBC65546 TKY65546 TUU65546 UEQ65546 UOM65546 UYI65546 VIE65546 VSA65546 WBW65546 WLS65546 WVO65546 G131082 JC131082 SY131082 ACU131082 AMQ131082 AWM131082 BGI131082 BQE131082 CAA131082 CJW131082 CTS131082 DDO131082 DNK131082 DXG131082 EHC131082 EQY131082 FAU131082 FKQ131082 FUM131082 GEI131082 GOE131082 GYA131082 HHW131082 HRS131082 IBO131082 ILK131082 IVG131082 JFC131082 JOY131082 JYU131082 KIQ131082 KSM131082 LCI131082 LME131082 LWA131082 MFW131082 MPS131082 MZO131082 NJK131082 NTG131082 ODC131082 OMY131082 OWU131082 PGQ131082 PQM131082 QAI131082 QKE131082 QUA131082 RDW131082 RNS131082 RXO131082 SHK131082 SRG131082 TBC131082 TKY131082 TUU131082 UEQ131082 UOM131082 UYI131082 VIE131082 VSA131082 WBW131082 WLS131082 WVO131082 G196618 JC196618 SY196618 ACU196618 AMQ196618 AWM196618 BGI196618 BQE196618 CAA196618 CJW196618 CTS196618 DDO196618 DNK196618 DXG196618 EHC196618 EQY196618 FAU196618 FKQ196618 FUM196618 GEI196618 GOE196618 GYA196618 HHW196618 HRS196618 IBO196618 ILK196618 IVG196618 JFC196618 JOY196618 JYU196618 KIQ196618 KSM196618 LCI196618 LME196618 LWA196618 MFW196618 MPS196618 MZO196618 NJK196618 NTG196618 ODC196618 OMY196618 OWU196618 PGQ196618 PQM196618 QAI196618 QKE196618 QUA196618 RDW196618 RNS196618 RXO196618 SHK196618 SRG196618 TBC196618 TKY196618 TUU196618 UEQ196618 UOM196618 UYI196618 VIE196618 VSA196618 WBW196618 WLS196618 WVO196618 G262154 JC262154 SY262154 ACU262154 AMQ262154 AWM262154 BGI262154 BQE262154 CAA262154 CJW262154 CTS262154 DDO262154 DNK262154 DXG262154 EHC262154 EQY262154 FAU262154 FKQ262154 FUM262154 GEI262154 GOE262154 GYA262154 HHW262154 HRS262154 IBO262154 ILK262154 IVG262154 JFC262154 JOY262154 JYU262154 KIQ262154 KSM262154 LCI262154 LME262154 LWA262154 MFW262154 MPS262154 MZO262154 NJK262154 NTG262154 ODC262154 OMY262154 OWU262154 PGQ262154 PQM262154 QAI262154 QKE262154 QUA262154 RDW262154 RNS262154 RXO262154 SHK262154 SRG262154 TBC262154 TKY262154 TUU262154 UEQ262154 UOM262154 UYI262154 VIE262154 VSA262154 WBW262154 WLS262154 WVO262154 G327690 JC327690 SY327690 ACU327690 AMQ327690 AWM327690 BGI327690 BQE327690 CAA327690 CJW327690 CTS327690 DDO327690 DNK327690 DXG327690 EHC327690 EQY327690 FAU327690 FKQ327690 FUM327690 GEI327690 GOE327690 GYA327690 HHW327690 HRS327690 IBO327690 ILK327690 IVG327690 JFC327690 JOY327690 JYU327690 KIQ327690 KSM327690 LCI327690 LME327690 LWA327690 MFW327690 MPS327690 MZO327690 NJK327690 NTG327690 ODC327690 OMY327690 OWU327690 PGQ327690 PQM327690 QAI327690 QKE327690 QUA327690 RDW327690 RNS327690 RXO327690 SHK327690 SRG327690 TBC327690 TKY327690 TUU327690 UEQ327690 UOM327690 UYI327690 VIE327690 VSA327690 WBW327690 WLS327690 WVO327690 G393226 JC393226 SY393226 ACU393226 AMQ393226 AWM393226 BGI393226 BQE393226 CAA393226 CJW393226 CTS393226 DDO393226 DNK393226 DXG393226 EHC393226 EQY393226 FAU393226 FKQ393226 FUM393226 GEI393226 GOE393226 GYA393226 HHW393226 HRS393226 IBO393226 ILK393226 IVG393226 JFC393226 JOY393226 JYU393226 KIQ393226 KSM393226 LCI393226 LME393226 LWA393226 MFW393226 MPS393226 MZO393226 NJK393226 NTG393226 ODC393226 OMY393226 OWU393226 PGQ393226 PQM393226 QAI393226 QKE393226 QUA393226 RDW393226 RNS393226 RXO393226 SHK393226 SRG393226 TBC393226 TKY393226 TUU393226 UEQ393226 UOM393226 UYI393226 VIE393226 VSA393226 WBW393226 WLS393226 WVO393226 G458762 JC458762 SY458762 ACU458762 AMQ458762 AWM458762 BGI458762 BQE458762 CAA458762 CJW458762 CTS458762 DDO458762 DNK458762 DXG458762 EHC458762 EQY458762 FAU458762 FKQ458762 FUM458762 GEI458762 GOE458762 GYA458762 HHW458762 HRS458762 IBO458762 ILK458762 IVG458762 JFC458762 JOY458762 JYU458762 KIQ458762 KSM458762 LCI458762 LME458762 LWA458762 MFW458762 MPS458762 MZO458762 NJK458762 NTG458762 ODC458762 OMY458762 OWU458762 PGQ458762 PQM458762 QAI458762 QKE458762 QUA458762 RDW458762 RNS458762 RXO458762 SHK458762 SRG458762 TBC458762 TKY458762 TUU458762 UEQ458762 UOM458762 UYI458762 VIE458762 VSA458762 WBW458762 WLS458762 WVO458762 G524298 JC524298 SY524298 ACU524298 AMQ524298 AWM524298 BGI524298 BQE524298 CAA524298 CJW524298 CTS524298 DDO524298 DNK524298 DXG524298 EHC524298 EQY524298 FAU524298 FKQ524298 FUM524298 GEI524298 GOE524298 GYA524298 HHW524298 HRS524298 IBO524298 ILK524298 IVG524298 JFC524298 JOY524298 JYU524298 KIQ524298 KSM524298 LCI524298 LME524298 LWA524298 MFW524298 MPS524298 MZO524298 NJK524298 NTG524298 ODC524298 OMY524298 OWU524298 PGQ524298 PQM524298 QAI524298 QKE524298 QUA524298 RDW524298 RNS524298 RXO524298 SHK524298 SRG524298 TBC524298 TKY524298 TUU524298 UEQ524298 UOM524298 UYI524298 VIE524298 VSA524298 WBW524298 WLS524298 WVO524298 G589834 JC589834 SY589834 ACU589834 AMQ589834 AWM589834 BGI589834 BQE589834 CAA589834 CJW589834 CTS589834 DDO589834 DNK589834 DXG589834 EHC589834 EQY589834 FAU589834 FKQ589834 FUM589834 GEI589834 GOE589834 GYA589834 HHW589834 HRS589834 IBO589834 ILK589834 IVG589834 JFC589834 JOY589834 JYU589834 KIQ589834 KSM589834 LCI589834 LME589834 LWA589834 MFW589834 MPS589834 MZO589834 NJK589834 NTG589834 ODC589834 OMY589834 OWU589834 PGQ589834 PQM589834 QAI589834 QKE589834 QUA589834 RDW589834 RNS589834 RXO589834 SHK589834 SRG589834 TBC589834 TKY589834 TUU589834 UEQ589834 UOM589834 UYI589834 VIE589834 VSA589834 WBW589834 WLS589834 WVO589834 G655370 JC655370 SY655370 ACU655370 AMQ655370 AWM655370 BGI655370 BQE655370 CAA655370 CJW655370 CTS655370 DDO655370 DNK655370 DXG655370 EHC655370 EQY655370 FAU655370 FKQ655370 FUM655370 GEI655370 GOE655370 GYA655370 HHW655370 HRS655370 IBO655370 ILK655370 IVG655370 JFC655370 JOY655370 JYU655370 KIQ655370 KSM655370 LCI655370 LME655370 LWA655370 MFW655370 MPS655370 MZO655370 NJK655370 NTG655370 ODC655370 OMY655370 OWU655370 PGQ655370 PQM655370 QAI655370 QKE655370 QUA655370 RDW655370 RNS655370 RXO655370 SHK655370 SRG655370 TBC655370 TKY655370 TUU655370 UEQ655370 UOM655370 UYI655370 VIE655370 VSA655370 WBW655370 WLS655370 WVO655370 G720906 JC720906 SY720906 ACU720906 AMQ720906 AWM720906 BGI720906 BQE720906 CAA720906 CJW720906 CTS720906 DDO720906 DNK720906 DXG720906 EHC720906 EQY720906 FAU720906 FKQ720906 FUM720906 GEI720906 GOE720906 GYA720906 HHW720906 HRS720906 IBO720906 ILK720906 IVG720906 JFC720906 JOY720906 JYU720906 KIQ720906 KSM720906 LCI720906 LME720906 LWA720906 MFW720906 MPS720906 MZO720906 NJK720906 NTG720906 ODC720906 OMY720906 OWU720906 PGQ720906 PQM720906 QAI720906 QKE720906 QUA720906 RDW720906 RNS720906 RXO720906 SHK720906 SRG720906 TBC720906 TKY720906 TUU720906 UEQ720906 UOM720906 UYI720906 VIE720906 VSA720906 WBW720906 WLS720906 WVO720906 G786442 JC786442 SY786442 ACU786442 AMQ786442 AWM786442 BGI786442 BQE786442 CAA786442 CJW786442 CTS786442 DDO786442 DNK786442 DXG786442 EHC786442 EQY786442 FAU786442 FKQ786442 FUM786442 GEI786442 GOE786442 GYA786442 HHW786442 HRS786442 IBO786442 ILK786442 IVG786442 JFC786442 JOY786442 JYU786442 KIQ786442 KSM786442 LCI786442 LME786442 LWA786442 MFW786442 MPS786442 MZO786442 NJK786442 NTG786442 ODC786442 OMY786442 OWU786442 PGQ786442 PQM786442 QAI786442 QKE786442 QUA786442 RDW786442 RNS786442 RXO786442 SHK786442 SRG786442 TBC786442 TKY786442 TUU786442 UEQ786442 UOM786442 UYI786442 VIE786442 VSA786442 WBW786442 WLS786442 WVO786442 G851978 JC851978 SY851978 ACU851978 AMQ851978 AWM851978 BGI851978 BQE851978 CAA851978 CJW851978 CTS851978 DDO851978 DNK851978 DXG851978 EHC851978 EQY851978 FAU851978 FKQ851978 FUM851978 GEI851978 GOE851978 GYA851978 HHW851978 HRS851978 IBO851978 ILK851978 IVG851978 JFC851978 JOY851978 JYU851978 KIQ851978 KSM851978 LCI851978 LME851978 LWA851978 MFW851978 MPS851978 MZO851978 NJK851978 NTG851978 ODC851978 OMY851978 OWU851978 PGQ851978 PQM851978 QAI851978 QKE851978 QUA851978 RDW851978 RNS851978 RXO851978 SHK851978 SRG851978 TBC851978 TKY851978 TUU851978 UEQ851978 UOM851978 UYI851978 VIE851978 VSA851978 WBW851978 WLS851978 WVO851978 G917514 JC917514 SY917514 ACU917514 AMQ917514 AWM917514 BGI917514 BQE917514 CAA917514 CJW917514 CTS917514 DDO917514 DNK917514 DXG917514 EHC917514 EQY917514 FAU917514 FKQ917514 FUM917514 GEI917514 GOE917514 GYA917514 HHW917514 HRS917514 IBO917514 ILK917514 IVG917514 JFC917514 JOY917514 JYU917514 KIQ917514 KSM917514 LCI917514 LME917514 LWA917514 MFW917514 MPS917514 MZO917514 NJK917514 NTG917514 ODC917514 OMY917514 OWU917514 PGQ917514 PQM917514 QAI917514 QKE917514 QUA917514 RDW917514 RNS917514 RXO917514 SHK917514 SRG917514 TBC917514 TKY917514 TUU917514 UEQ917514 UOM917514 UYI917514 VIE917514 VSA917514 WBW917514 WLS917514 WVO917514 G983050 JC983050 SY983050 ACU983050 AMQ983050 AWM983050 BGI983050 BQE983050 CAA983050 CJW983050 CTS983050 DDO983050 DNK983050 DXG983050 EHC983050 EQY983050 FAU983050 FKQ983050 FUM983050 GEI983050 GOE983050 GYA983050 HHW983050 HRS983050 IBO983050 ILK983050 IVG983050 JFC983050 JOY983050 JYU983050 KIQ983050 KSM983050 LCI983050 LME983050 LWA983050 MFW983050 MPS983050 MZO983050 NJK983050 NTG983050 ODC983050 OMY983050 OWU983050 PGQ983050 PQM983050 QAI983050 QKE983050 QUA983050 RDW983050 RNS983050 RXO983050 SHK983050 SRG983050 TBC983050 TKY983050 TUU983050 UEQ983050 UOM983050 UYI983050 VIE983050 VSA983050 WBW983050 WLS983050 WVO983050 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G65548 JC65548 SY65548 ACU65548 AMQ65548 AWM65548 BGI65548 BQE65548 CAA65548 CJW65548 CTS65548 DDO65548 DNK65548 DXG65548 EHC65548 EQY65548 FAU65548 FKQ65548 FUM65548 GEI65548 GOE65548 GYA65548 HHW65548 HRS65548 IBO65548 ILK65548 IVG65548 JFC65548 JOY65548 JYU65548 KIQ65548 KSM65548 LCI65548 LME65548 LWA65548 MFW65548 MPS65548 MZO65548 NJK65548 NTG65548 ODC65548 OMY65548 OWU65548 PGQ65548 PQM65548 QAI65548 QKE65548 QUA65548 RDW65548 RNS65548 RXO65548 SHK65548 SRG65548 TBC65548 TKY65548 TUU65548 UEQ65548 UOM65548 UYI65548 VIE65548 VSA65548 WBW65548 WLS65548 WVO65548 G131084 JC131084 SY131084 ACU131084 AMQ131084 AWM131084 BGI131084 BQE131084 CAA131084 CJW131084 CTS131084 DDO131084 DNK131084 DXG131084 EHC131084 EQY131084 FAU131084 FKQ131084 FUM131084 GEI131084 GOE131084 GYA131084 HHW131084 HRS131084 IBO131084 ILK131084 IVG131084 JFC131084 JOY131084 JYU131084 KIQ131084 KSM131084 LCI131084 LME131084 LWA131084 MFW131084 MPS131084 MZO131084 NJK131084 NTG131084 ODC131084 OMY131084 OWU131084 PGQ131084 PQM131084 QAI131084 QKE131084 QUA131084 RDW131084 RNS131084 RXO131084 SHK131084 SRG131084 TBC131084 TKY131084 TUU131084 UEQ131084 UOM131084 UYI131084 VIE131084 VSA131084 WBW131084 WLS131084 WVO131084 G196620 JC196620 SY196620 ACU196620 AMQ196620 AWM196620 BGI196620 BQE196620 CAA196620 CJW196620 CTS196620 DDO196620 DNK196620 DXG196620 EHC196620 EQY196620 FAU196620 FKQ196620 FUM196620 GEI196620 GOE196620 GYA196620 HHW196620 HRS196620 IBO196620 ILK196620 IVG196620 JFC196620 JOY196620 JYU196620 KIQ196620 KSM196620 LCI196620 LME196620 LWA196620 MFW196620 MPS196620 MZO196620 NJK196620 NTG196620 ODC196620 OMY196620 OWU196620 PGQ196620 PQM196620 QAI196620 QKE196620 QUA196620 RDW196620 RNS196620 RXO196620 SHK196620 SRG196620 TBC196620 TKY196620 TUU196620 UEQ196620 UOM196620 UYI196620 VIE196620 VSA196620 WBW196620 WLS196620 WVO196620 G262156 JC262156 SY262156 ACU262156 AMQ262156 AWM262156 BGI262156 BQE262156 CAA262156 CJW262156 CTS262156 DDO262156 DNK262156 DXG262156 EHC262156 EQY262156 FAU262156 FKQ262156 FUM262156 GEI262156 GOE262156 GYA262156 HHW262156 HRS262156 IBO262156 ILK262156 IVG262156 JFC262156 JOY262156 JYU262156 KIQ262156 KSM262156 LCI262156 LME262156 LWA262156 MFW262156 MPS262156 MZO262156 NJK262156 NTG262156 ODC262156 OMY262156 OWU262156 PGQ262156 PQM262156 QAI262156 QKE262156 QUA262156 RDW262156 RNS262156 RXO262156 SHK262156 SRG262156 TBC262156 TKY262156 TUU262156 UEQ262156 UOM262156 UYI262156 VIE262156 VSA262156 WBW262156 WLS262156 WVO262156 G327692 JC327692 SY327692 ACU327692 AMQ327692 AWM327692 BGI327692 BQE327692 CAA327692 CJW327692 CTS327692 DDO327692 DNK327692 DXG327692 EHC327692 EQY327692 FAU327692 FKQ327692 FUM327692 GEI327692 GOE327692 GYA327692 HHW327692 HRS327692 IBO327692 ILK327692 IVG327692 JFC327692 JOY327692 JYU327692 KIQ327692 KSM327692 LCI327692 LME327692 LWA327692 MFW327692 MPS327692 MZO327692 NJK327692 NTG327692 ODC327692 OMY327692 OWU327692 PGQ327692 PQM327692 QAI327692 QKE327692 QUA327692 RDW327692 RNS327692 RXO327692 SHK327692 SRG327692 TBC327692 TKY327692 TUU327692 UEQ327692 UOM327692 UYI327692 VIE327692 VSA327692 WBW327692 WLS327692 WVO327692 G393228 JC393228 SY393228 ACU393228 AMQ393228 AWM393228 BGI393228 BQE393228 CAA393228 CJW393228 CTS393228 DDO393228 DNK393228 DXG393228 EHC393228 EQY393228 FAU393228 FKQ393228 FUM393228 GEI393228 GOE393228 GYA393228 HHW393228 HRS393228 IBO393228 ILK393228 IVG393228 JFC393228 JOY393228 JYU393228 KIQ393228 KSM393228 LCI393228 LME393228 LWA393228 MFW393228 MPS393228 MZO393228 NJK393228 NTG393228 ODC393228 OMY393228 OWU393228 PGQ393228 PQM393228 QAI393228 QKE393228 QUA393228 RDW393228 RNS393228 RXO393228 SHK393228 SRG393228 TBC393228 TKY393228 TUU393228 UEQ393228 UOM393228 UYI393228 VIE393228 VSA393228 WBW393228 WLS393228 WVO393228 G458764 JC458764 SY458764 ACU458764 AMQ458764 AWM458764 BGI458764 BQE458764 CAA458764 CJW458764 CTS458764 DDO458764 DNK458764 DXG458764 EHC458764 EQY458764 FAU458764 FKQ458764 FUM458764 GEI458764 GOE458764 GYA458764 HHW458764 HRS458764 IBO458764 ILK458764 IVG458764 JFC458764 JOY458764 JYU458764 KIQ458764 KSM458764 LCI458764 LME458764 LWA458764 MFW458764 MPS458764 MZO458764 NJK458764 NTG458764 ODC458764 OMY458764 OWU458764 PGQ458764 PQM458764 QAI458764 QKE458764 QUA458764 RDW458764 RNS458764 RXO458764 SHK458764 SRG458764 TBC458764 TKY458764 TUU458764 UEQ458764 UOM458764 UYI458764 VIE458764 VSA458764 WBW458764 WLS458764 WVO458764 G524300 JC524300 SY524300 ACU524300 AMQ524300 AWM524300 BGI524300 BQE524300 CAA524300 CJW524300 CTS524300 DDO524300 DNK524300 DXG524300 EHC524300 EQY524300 FAU524300 FKQ524300 FUM524300 GEI524300 GOE524300 GYA524300 HHW524300 HRS524300 IBO524300 ILK524300 IVG524300 JFC524300 JOY524300 JYU524300 KIQ524300 KSM524300 LCI524300 LME524300 LWA524300 MFW524300 MPS524300 MZO524300 NJK524300 NTG524300 ODC524300 OMY524300 OWU524300 PGQ524300 PQM524300 QAI524300 QKE524300 QUA524300 RDW524300 RNS524300 RXO524300 SHK524300 SRG524300 TBC524300 TKY524300 TUU524300 UEQ524300 UOM524300 UYI524300 VIE524300 VSA524300 WBW524300 WLS524300 WVO524300 G589836 JC589836 SY589836 ACU589836 AMQ589836 AWM589836 BGI589836 BQE589836 CAA589836 CJW589836 CTS589836 DDO589836 DNK589836 DXG589836 EHC589836 EQY589836 FAU589836 FKQ589836 FUM589836 GEI589836 GOE589836 GYA589836 HHW589836 HRS589836 IBO589836 ILK589836 IVG589836 JFC589836 JOY589836 JYU589836 KIQ589836 KSM589836 LCI589836 LME589836 LWA589836 MFW589836 MPS589836 MZO589836 NJK589836 NTG589836 ODC589836 OMY589836 OWU589836 PGQ589836 PQM589836 QAI589836 QKE589836 QUA589836 RDW589836 RNS589836 RXO589836 SHK589836 SRG589836 TBC589836 TKY589836 TUU589836 UEQ589836 UOM589836 UYI589836 VIE589836 VSA589836 WBW589836 WLS589836 WVO589836 G655372 JC655372 SY655372 ACU655372 AMQ655372 AWM655372 BGI655372 BQE655372 CAA655372 CJW655372 CTS655372 DDO655372 DNK655372 DXG655372 EHC655372 EQY655372 FAU655372 FKQ655372 FUM655372 GEI655372 GOE655372 GYA655372 HHW655372 HRS655372 IBO655372 ILK655372 IVG655372 JFC655372 JOY655372 JYU655372 KIQ655372 KSM655372 LCI655372 LME655372 LWA655372 MFW655372 MPS655372 MZO655372 NJK655372 NTG655372 ODC655372 OMY655372 OWU655372 PGQ655372 PQM655372 QAI655372 QKE655372 QUA655372 RDW655372 RNS655372 RXO655372 SHK655372 SRG655372 TBC655372 TKY655372 TUU655372 UEQ655372 UOM655372 UYI655372 VIE655372 VSA655372 WBW655372 WLS655372 WVO655372 G720908 JC720908 SY720908 ACU720908 AMQ720908 AWM720908 BGI720908 BQE720908 CAA720908 CJW720908 CTS720908 DDO720908 DNK720908 DXG720908 EHC720908 EQY720908 FAU720908 FKQ720908 FUM720908 GEI720908 GOE720908 GYA720908 HHW720908 HRS720908 IBO720908 ILK720908 IVG720908 JFC720908 JOY720908 JYU720908 KIQ720908 KSM720908 LCI720908 LME720908 LWA720908 MFW720908 MPS720908 MZO720908 NJK720908 NTG720908 ODC720908 OMY720908 OWU720908 PGQ720908 PQM720908 QAI720908 QKE720908 QUA720908 RDW720908 RNS720908 RXO720908 SHK720908 SRG720908 TBC720908 TKY720908 TUU720908 UEQ720908 UOM720908 UYI720908 VIE720908 VSA720908 WBW720908 WLS720908 WVO720908 G786444 JC786444 SY786444 ACU786444 AMQ786444 AWM786444 BGI786444 BQE786444 CAA786444 CJW786444 CTS786444 DDO786444 DNK786444 DXG786444 EHC786444 EQY786444 FAU786444 FKQ786444 FUM786444 GEI786444 GOE786444 GYA786444 HHW786444 HRS786444 IBO786444 ILK786444 IVG786444 JFC786444 JOY786444 JYU786444 KIQ786444 KSM786444 LCI786444 LME786444 LWA786444 MFW786444 MPS786444 MZO786444 NJK786444 NTG786444 ODC786444 OMY786444 OWU786444 PGQ786444 PQM786444 QAI786444 QKE786444 QUA786444 RDW786444 RNS786444 RXO786444 SHK786444 SRG786444 TBC786444 TKY786444 TUU786444 UEQ786444 UOM786444 UYI786444 VIE786444 VSA786444 WBW786444 WLS786444 WVO786444 G851980 JC851980 SY851980 ACU851980 AMQ851980 AWM851980 BGI851980 BQE851980 CAA851980 CJW851980 CTS851980 DDO851980 DNK851980 DXG851980 EHC851980 EQY851980 FAU851980 FKQ851980 FUM851980 GEI851980 GOE851980 GYA851980 HHW851980 HRS851980 IBO851980 ILK851980 IVG851980 JFC851980 JOY851980 JYU851980 KIQ851980 KSM851980 LCI851980 LME851980 LWA851980 MFW851980 MPS851980 MZO851980 NJK851980 NTG851980 ODC851980 OMY851980 OWU851980 PGQ851980 PQM851980 QAI851980 QKE851980 QUA851980 RDW851980 RNS851980 RXO851980 SHK851980 SRG851980 TBC851980 TKY851980 TUU851980 UEQ851980 UOM851980 UYI851980 VIE851980 VSA851980 WBW851980 WLS851980 WVO851980 G917516 JC917516 SY917516 ACU917516 AMQ917516 AWM917516 BGI917516 BQE917516 CAA917516 CJW917516 CTS917516 DDO917516 DNK917516 DXG917516 EHC917516 EQY917516 FAU917516 FKQ917516 FUM917516 GEI917516 GOE917516 GYA917516 HHW917516 HRS917516 IBO917516 ILK917516 IVG917516 JFC917516 JOY917516 JYU917516 KIQ917516 KSM917516 LCI917516 LME917516 LWA917516 MFW917516 MPS917516 MZO917516 NJK917516 NTG917516 ODC917516 OMY917516 OWU917516 PGQ917516 PQM917516 QAI917516 QKE917516 QUA917516 RDW917516 RNS917516 RXO917516 SHK917516 SRG917516 TBC917516 TKY917516 TUU917516 UEQ917516 UOM917516 UYI917516 VIE917516 VSA917516 WBW917516 WLS917516 WVO917516 G983052 JC983052 SY983052 ACU983052 AMQ983052 AWM983052 BGI983052 BQE983052 CAA983052 CJW983052 CTS983052 DDO983052 DNK983052 DXG983052 EHC983052 EQY983052 FAU983052 FKQ983052 FUM983052 GEI983052 GOE983052 GYA983052 HHW983052 HRS983052 IBO983052 ILK983052 IVG983052 JFC983052 JOY983052 JYU983052 KIQ983052 KSM983052 LCI983052 LME983052 LWA983052 MFW983052 MPS983052 MZO983052 NJK983052 NTG983052 ODC983052 OMY983052 OWU983052 PGQ983052 PQM983052 QAI983052 QKE983052 QUA983052 RDW983052 RNS983052 RXO983052 SHK983052 SRG983052 TBC983052 TKY983052 TUU983052 UEQ983052 UOM983052 UYI983052 VIE983052 VSA983052 WBW983052 WLS983052 WVO983052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1A0D5-8BA2-4577-B4D6-6029824D473D}">
  <sheetPr>
    <tabColor theme="7" tint="0.79998168889431442"/>
    <pageSetUpPr fitToPage="1"/>
  </sheetPr>
  <dimension ref="B1:P28"/>
  <sheetViews>
    <sheetView zoomScaleNormal="100" workbookViewId="0">
      <selection activeCell="C1" sqref="C1:K1"/>
    </sheetView>
  </sheetViews>
  <sheetFormatPr baseColWidth="10" defaultColWidth="10.85546875" defaultRowHeight="12.75" x14ac:dyDescent="0.2"/>
  <cols>
    <col min="1" max="1" width="3.5703125" style="424" customWidth="1"/>
    <col min="2" max="2" width="3.140625" style="424" customWidth="1"/>
    <col min="3" max="3" width="71.5703125" style="424" customWidth="1"/>
    <col min="4" max="4" width="3.5703125" style="424" customWidth="1"/>
    <col min="5" max="5" width="4.5703125" style="459" customWidth="1"/>
    <col min="6" max="6" width="16.5703125" style="424" customWidth="1"/>
    <col min="7" max="7" width="4.5703125" style="424" customWidth="1"/>
    <col min="8" max="8" width="16.5703125" style="424" customWidth="1"/>
    <col min="9" max="9" width="4.5703125" style="424" customWidth="1"/>
    <col min="10" max="10" width="16.5703125" style="424" customWidth="1"/>
    <col min="11" max="11" width="9.140625" style="424" customWidth="1"/>
    <col min="12" max="12" width="3.140625" style="424" customWidth="1"/>
    <col min="13" max="256" width="10.85546875" style="424"/>
    <col min="257" max="257" width="3.5703125" style="424" customWidth="1"/>
    <col min="258" max="258" width="1.5703125" style="424" customWidth="1"/>
    <col min="259" max="259" width="71.5703125" style="424" customWidth="1"/>
    <col min="260" max="260" width="3.5703125" style="424" customWidth="1"/>
    <col min="261" max="261" width="4.5703125" style="424" customWidth="1"/>
    <col min="262" max="262" width="16.5703125" style="424" customWidth="1"/>
    <col min="263" max="263" width="4.5703125" style="424" customWidth="1"/>
    <col min="264" max="264" width="16.5703125" style="424" customWidth="1"/>
    <col min="265" max="265" width="4.5703125" style="424" customWidth="1"/>
    <col min="266" max="266" width="16.5703125" style="424" customWidth="1"/>
    <col min="267" max="267" width="9.140625" style="424" customWidth="1"/>
    <col min="268" max="268" width="1.5703125" style="424" customWidth="1"/>
    <col min="269" max="512" width="10.85546875" style="424"/>
    <col min="513" max="513" width="3.5703125" style="424" customWidth="1"/>
    <col min="514" max="514" width="1.5703125" style="424" customWidth="1"/>
    <col min="515" max="515" width="71.5703125" style="424" customWidth="1"/>
    <col min="516" max="516" width="3.5703125" style="424" customWidth="1"/>
    <col min="517" max="517" width="4.5703125" style="424" customWidth="1"/>
    <col min="518" max="518" width="16.5703125" style="424" customWidth="1"/>
    <col min="519" max="519" width="4.5703125" style="424" customWidth="1"/>
    <col min="520" max="520" width="16.5703125" style="424" customWidth="1"/>
    <col min="521" max="521" width="4.5703125" style="424" customWidth="1"/>
    <col min="522" max="522" width="16.5703125" style="424" customWidth="1"/>
    <col min="523" max="523" width="9.140625" style="424" customWidth="1"/>
    <col min="524" max="524" width="1.5703125" style="424" customWidth="1"/>
    <col min="525" max="768" width="10.85546875" style="424"/>
    <col min="769" max="769" width="3.5703125" style="424" customWidth="1"/>
    <col min="770" max="770" width="1.5703125" style="424" customWidth="1"/>
    <col min="771" max="771" width="71.5703125" style="424" customWidth="1"/>
    <col min="772" max="772" width="3.5703125" style="424" customWidth="1"/>
    <col min="773" max="773" width="4.5703125" style="424" customWidth="1"/>
    <col min="774" max="774" width="16.5703125" style="424" customWidth="1"/>
    <col min="775" max="775" width="4.5703125" style="424" customWidth="1"/>
    <col min="776" max="776" width="16.5703125" style="424" customWidth="1"/>
    <col min="777" max="777" width="4.5703125" style="424" customWidth="1"/>
    <col min="778" max="778" width="16.5703125" style="424" customWidth="1"/>
    <col min="779" max="779" width="9.140625" style="424" customWidth="1"/>
    <col min="780" max="780" width="1.5703125" style="424" customWidth="1"/>
    <col min="781" max="1024" width="10.85546875" style="424"/>
    <col min="1025" max="1025" width="3.5703125" style="424" customWidth="1"/>
    <col min="1026" max="1026" width="1.5703125" style="424" customWidth="1"/>
    <col min="1027" max="1027" width="71.5703125" style="424" customWidth="1"/>
    <col min="1028" max="1028" width="3.5703125" style="424" customWidth="1"/>
    <col min="1029" max="1029" width="4.5703125" style="424" customWidth="1"/>
    <col min="1030" max="1030" width="16.5703125" style="424" customWidth="1"/>
    <col min="1031" max="1031" width="4.5703125" style="424" customWidth="1"/>
    <col min="1032" max="1032" width="16.5703125" style="424" customWidth="1"/>
    <col min="1033" max="1033" width="4.5703125" style="424" customWidth="1"/>
    <col min="1034" max="1034" width="16.5703125" style="424" customWidth="1"/>
    <col min="1035" max="1035" width="9.140625" style="424" customWidth="1"/>
    <col min="1036" max="1036" width="1.5703125" style="424" customWidth="1"/>
    <col min="1037" max="1280" width="10.85546875" style="424"/>
    <col min="1281" max="1281" width="3.5703125" style="424" customWidth="1"/>
    <col min="1282" max="1282" width="1.5703125" style="424" customWidth="1"/>
    <col min="1283" max="1283" width="71.5703125" style="424" customWidth="1"/>
    <col min="1284" max="1284" width="3.5703125" style="424" customWidth="1"/>
    <col min="1285" max="1285" width="4.5703125" style="424" customWidth="1"/>
    <col min="1286" max="1286" width="16.5703125" style="424" customWidth="1"/>
    <col min="1287" max="1287" width="4.5703125" style="424" customWidth="1"/>
    <col min="1288" max="1288" width="16.5703125" style="424" customWidth="1"/>
    <col min="1289" max="1289" width="4.5703125" style="424" customWidth="1"/>
    <col min="1290" max="1290" width="16.5703125" style="424" customWidth="1"/>
    <col min="1291" max="1291" width="9.140625" style="424" customWidth="1"/>
    <col min="1292" max="1292" width="1.5703125" style="424" customWidth="1"/>
    <col min="1293" max="1536" width="10.85546875" style="424"/>
    <col min="1537" max="1537" width="3.5703125" style="424" customWidth="1"/>
    <col min="1538" max="1538" width="1.5703125" style="424" customWidth="1"/>
    <col min="1539" max="1539" width="71.5703125" style="424" customWidth="1"/>
    <col min="1540" max="1540" width="3.5703125" style="424" customWidth="1"/>
    <col min="1541" max="1541" width="4.5703125" style="424" customWidth="1"/>
    <col min="1542" max="1542" width="16.5703125" style="424" customWidth="1"/>
    <col min="1543" max="1543" width="4.5703125" style="424" customWidth="1"/>
    <col min="1544" max="1544" width="16.5703125" style="424" customWidth="1"/>
    <col min="1545" max="1545" width="4.5703125" style="424" customWidth="1"/>
    <col min="1546" max="1546" width="16.5703125" style="424" customWidth="1"/>
    <col min="1547" max="1547" width="9.140625" style="424" customWidth="1"/>
    <col min="1548" max="1548" width="1.5703125" style="424" customWidth="1"/>
    <col min="1549" max="1792" width="10.85546875" style="424"/>
    <col min="1793" max="1793" width="3.5703125" style="424" customWidth="1"/>
    <col min="1794" max="1794" width="1.5703125" style="424" customWidth="1"/>
    <col min="1795" max="1795" width="71.5703125" style="424" customWidth="1"/>
    <col min="1796" max="1796" width="3.5703125" style="424" customWidth="1"/>
    <col min="1797" max="1797" width="4.5703125" style="424" customWidth="1"/>
    <col min="1798" max="1798" width="16.5703125" style="424" customWidth="1"/>
    <col min="1799" max="1799" width="4.5703125" style="424" customWidth="1"/>
    <col min="1800" max="1800" width="16.5703125" style="424" customWidth="1"/>
    <col min="1801" max="1801" width="4.5703125" style="424" customWidth="1"/>
    <col min="1802" max="1802" width="16.5703125" style="424" customWidth="1"/>
    <col min="1803" max="1803" width="9.140625" style="424" customWidth="1"/>
    <col min="1804" max="1804" width="1.5703125" style="424" customWidth="1"/>
    <col min="1805" max="2048" width="10.85546875" style="424"/>
    <col min="2049" max="2049" width="3.5703125" style="424" customWidth="1"/>
    <col min="2050" max="2050" width="1.5703125" style="424" customWidth="1"/>
    <col min="2051" max="2051" width="71.5703125" style="424" customWidth="1"/>
    <col min="2052" max="2052" width="3.5703125" style="424" customWidth="1"/>
    <col min="2053" max="2053" width="4.5703125" style="424" customWidth="1"/>
    <col min="2054" max="2054" width="16.5703125" style="424" customWidth="1"/>
    <col min="2055" max="2055" width="4.5703125" style="424" customWidth="1"/>
    <col min="2056" max="2056" width="16.5703125" style="424" customWidth="1"/>
    <col min="2057" max="2057" width="4.5703125" style="424" customWidth="1"/>
    <col min="2058" max="2058" width="16.5703125" style="424" customWidth="1"/>
    <col min="2059" max="2059" width="9.140625" style="424" customWidth="1"/>
    <col min="2060" max="2060" width="1.5703125" style="424" customWidth="1"/>
    <col min="2061" max="2304" width="10.85546875" style="424"/>
    <col min="2305" max="2305" width="3.5703125" style="424" customWidth="1"/>
    <col min="2306" max="2306" width="1.5703125" style="424" customWidth="1"/>
    <col min="2307" max="2307" width="71.5703125" style="424" customWidth="1"/>
    <col min="2308" max="2308" width="3.5703125" style="424" customWidth="1"/>
    <col min="2309" max="2309" width="4.5703125" style="424" customWidth="1"/>
    <col min="2310" max="2310" width="16.5703125" style="424" customWidth="1"/>
    <col min="2311" max="2311" width="4.5703125" style="424" customWidth="1"/>
    <col min="2312" max="2312" width="16.5703125" style="424" customWidth="1"/>
    <col min="2313" max="2313" width="4.5703125" style="424" customWidth="1"/>
    <col min="2314" max="2314" width="16.5703125" style="424" customWidth="1"/>
    <col min="2315" max="2315" width="9.140625" style="424" customWidth="1"/>
    <col min="2316" max="2316" width="1.5703125" style="424" customWidth="1"/>
    <col min="2317" max="2560" width="10.85546875" style="424"/>
    <col min="2561" max="2561" width="3.5703125" style="424" customWidth="1"/>
    <col min="2562" max="2562" width="1.5703125" style="424" customWidth="1"/>
    <col min="2563" max="2563" width="71.5703125" style="424" customWidth="1"/>
    <col min="2564" max="2564" width="3.5703125" style="424" customWidth="1"/>
    <col min="2565" max="2565" width="4.5703125" style="424" customWidth="1"/>
    <col min="2566" max="2566" width="16.5703125" style="424" customWidth="1"/>
    <col min="2567" max="2567" width="4.5703125" style="424" customWidth="1"/>
    <col min="2568" max="2568" width="16.5703125" style="424" customWidth="1"/>
    <col min="2569" max="2569" width="4.5703125" style="424" customWidth="1"/>
    <col min="2570" max="2570" width="16.5703125" style="424" customWidth="1"/>
    <col min="2571" max="2571" width="9.140625" style="424" customWidth="1"/>
    <col min="2572" max="2572" width="1.5703125" style="424" customWidth="1"/>
    <col min="2573" max="2816" width="10.85546875" style="424"/>
    <col min="2817" max="2817" width="3.5703125" style="424" customWidth="1"/>
    <col min="2818" max="2818" width="1.5703125" style="424" customWidth="1"/>
    <col min="2819" max="2819" width="71.5703125" style="424" customWidth="1"/>
    <col min="2820" max="2820" width="3.5703125" style="424" customWidth="1"/>
    <col min="2821" max="2821" width="4.5703125" style="424" customWidth="1"/>
    <col min="2822" max="2822" width="16.5703125" style="424" customWidth="1"/>
    <col min="2823" max="2823" width="4.5703125" style="424" customWidth="1"/>
    <col min="2824" max="2824" width="16.5703125" style="424" customWidth="1"/>
    <col min="2825" max="2825" width="4.5703125" style="424" customWidth="1"/>
    <col min="2826" max="2826" width="16.5703125" style="424" customWidth="1"/>
    <col min="2827" max="2827" width="9.140625" style="424" customWidth="1"/>
    <col min="2828" max="2828" width="1.5703125" style="424" customWidth="1"/>
    <col min="2829" max="3072" width="10.85546875" style="424"/>
    <col min="3073" max="3073" width="3.5703125" style="424" customWidth="1"/>
    <col min="3074" max="3074" width="1.5703125" style="424" customWidth="1"/>
    <col min="3075" max="3075" width="71.5703125" style="424" customWidth="1"/>
    <col min="3076" max="3076" width="3.5703125" style="424" customWidth="1"/>
    <col min="3077" max="3077" width="4.5703125" style="424" customWidth="1"/>
    <col min="3078" max="3078" width="16.5703125" style="424" customWidth="1"/>
    <col min="3079" max="3079" width="4.5703125" style="424" customWidth="1"/>
    <col min="3080" max="3080" width="16.5703125" style="424" customWidth="1"/>
    <col min="3081" max="3081" width="4.5703125" style="424" customWidth="1"/>
    <col min="3082" max="3082" width="16.5703125" style="424" customWidth="1"/>
    <col min="3083" max="3083" width="9.140625" style="424" customWidth="1"/>
    <col min="3084" max="3084" width="1.5703125" style="424" customWidth="1"/>
    <col min="3085" max="3328" width="10.85546875" style="424"/>
    <col min="3329" max="3329" width="3.5703125" style="424" customWidth="1"/>
    <col min="3330" max="3330" width="1.5703125" style="424" customWidth="1"/>
    <col min="3331" max="3331" width="71.5703125" style="424" customWidth="1"/>
    <col min="3332" max="3332" width="3.5703125" style="424" customWidth="1"/>
    <col min="3333" max="3333" width="4.5703125" style="424" customWidth="1"/>
    <col min="3334" max="3334" width="16.5703125" style="424" customWidth="1"/>
    <col min="3335" max="3335" width="4.5703125" style="424" customWidth="1"/>
    <col min="3336" max="3336" width="16.5703125" style="424" customWidth="1"/>
    <col min="3337" max="3337" width="4.5703125" style="424" customWidth="1"/>
    <col min="3338" max="3338" width="16.5703125" style="424" customWidth="1"/>
    <col min="3339" max="3339" width="9.140625" style="424" customWidth="1"/>
    <col min="3340" max="3340" width="1.5703125" style="424" customWidth="1"/>
    <col min="3341" max="3584" width="10.85546875" style="424"/>
    <col min="3585" max="3585" width="3.5703125" style="424" customWidth="1"/>
    <col min="3586" max="3586" width="1.5703125" style="424" customWidth="1"/>
    <col min="3587" max="3587" width="71.5703125" style="424" customWidth="1"/>
    <col min="3588" max="3588" width="3.5703125" style="424" customWidth="1"/>
    <col min="3589" max="3589" width="4.5703125" style="424" customWidth="1"/>
    <col min="3590" max="3590" width="16.5703125" style="424" customWidth="1"/>
    <col min="3591" max="3591" width="4.5703125" style="424" customWidth="1"/>
    <col min="3592" max="3592" width="16.5703125" style="424" customWidth="1"/>
    <col min="3593" max="3593" width="4.5703125" style="424" customWidth="1"/>
    <col min="3594" max="3594" width="16.5703125" style="424" customWidth="1"/>
    <col min="3595" max="3595" width="9.140625" style="424" customWidth="1"/>
    <col min="3596" max="3596" width="1.5703125" style="424" customWidth="1"/>
    <col min="3597" max="3840" width="10.85546875" style="424"/>
    <col min="3841" max="3841" width="3.5703125" style="424" customWidth="1"/>
    <col min="3842" max="3842" width="1.5703125" style="424" customWidth="1"/>
    <col min="3843" max="3843" width="71.5703125" style="424" customWidth="1"/>
    <col min="3844" max="3844" width="3.5703125" style="424" customWidth="1"/>
    <col min="3845" max="3845" width="4.5703125" style="424" customWidth="1"/>
    <col min="3846" max="3846" width="16.5703125" style="424" customWidth="1"/>
    <col min="3847" max="3847" width="4.5703125" style="424" customWidth="1"/>
    <col min="3848" max="3848" width="16.5703125" style="424" customWidth="1"/>
    <col min="3849" max="3849" width="4.5703125" style="424" customWidth="1"/>
    <col min="3850" max="3850" width="16.5703125" style="424" customWidth="1"/>
    <col min="3851" max="3851" width="9.140625" style="424" customWidth="1"/>
    <col min="3852" max="3852" width="1.5703125" style="424" customWidth="1"/>
    <col min="3853" max="4096" width="10.85546875" style="424"/>
    <col min="4097" max="4097" width="3.5703125" style="424" customWidth="1"/>
    <col min="4098" max="4098" width="1.5703125" style="424" customWidth="1"/>
    <col min="4099" max="4099" width="71.5703125" style="424" customWidth="1"/>
    <col min="4100" max="4100" width="3.5703125" style="424" customWidth="1"/>
    <col min="4101" max="4101" width="4.5703125" style="424" customWidth="1"/>
    <col min="4102" max="4102" width="16.5703125" style="424" customWidth="1"/>
    <col min="4103" max="4103" width="4.5703125" style="424" customWidth="1"/>
    <col min="4104" max="4104" width="16.5703125" style="424" customWidth="1"/>
    <col min="4105" max="4105" width="4.5703125" style="424" customWidth="1"/>
    <col min="4106" max="4106" width="16.5703125" style="424" customWidth="1"/>
    <col min="4107" max="4107" width="9.140625" style="424" customWidth="1"/>
    <col min="4108" max="4108" width="1.5703125" style="424" customWidth="1"/>
    <col min="4109" max="4352" width="10.85546875" style="424"/>
    <col min="4353" max="4353" width="3.5703125" style="424" customWidth="1"/>
    <col min="4354" max="4354" width="1.5703125" style="424" customWidth="1"/>
    <col min="4355" max="4355" width="71.5703125" style="424" customWidth="1"/>
    <col min="4356" max="4356" width="3.5703125" style="424" customWidth="1"/>
    <col min="4357" max="4357" width="4.5703125" style="424" customWidth="1"/>
    <col min="4358" max="4358" width="16.5703125" style="424" customWidth="1"/>
    <col min="4359" max="4359" width="4.5703125" style="424" customWidth="1"/>
    <col min="4360" max="4360" width="16.5703125" style="424" customWidth="1"/>
    <col min="4361" max="4361" width="4.5703125" style="424" customWidth="1"/>
    <col min="4362" max="4362" width="16.5703125" style="424" customWidth="1"/>
    <col min="4363" max="4363" width="9.140625" style="424" customWidth="1"/>
    <col min="4364" max="4364" width="1.5703125" style="424" customWidth="1"/>
    <col min="4365" max="4608" width="10.85546875" style="424"/>
    <col min="4609" max="4609" width="3.5703125" style="424" customWidth="1"/>
    <col min="4610" max="4610" width="1.5703125" style="424" customWidth="1"/>
    <col min="4611" max="4611" width="71.5703125" style="424" customWidth="1"/>
    <col min="4612" max="4612" width="3.5703125" style="424" customWidth="1"/>
    <col min="4613" max="4613" width="4.5703125" style="424" customWidth="1"/>
    <col min="4614" max="4614" width="16.5703125" style="424" customWidth="1"/>
    <col min="4615" max="4615" width="4.5703125" style="424" customWidth="1"/>
    <col min="4616" max="4616" width="16.5703125" style="424" customWidth="1"/>
    <col min="4617" max="4617" width="4.5703125" style="424" customWidth="1"/>
    <col min="4618" max="4618" width="16.5703125" style="424" customWidth="1"/>
    <col min="4619" max="4619" width="9.140625" style="424" customWidth="1"/>
    <col min="4620" max="4620" width="1.5703125" style="424" customWidth="1"/>
    <col min="4621" max="4864" width="10.85546875" style="424"/>
    <col min="4865" max="4865" width="3.5703125" style="424" customWidth="1"/>
    <col min="4866" max="4866" width="1.5703125" style="424" customWidth="1"/>
    <col min="4867" max="4867" width="71.5703125" style="424" customWidth="1"/>
    <col min="4868" max="4868" width="3.5703125" style="424" customWidth="1"/>
    <col min="4869" max="4869" width="4.5703125" style="424" customWidth="1"/>
    <col min="4870" max="4870" width="16.5703125" style="424" customWidth="1"/>
    <col min="4871" max="4871" width="4.5703125" style="424" customWidth="1"/>
    <col min="4872" max="4872" width="16.5703125" style="424" customWidth="1"/>
    <col min="4873" max="4873" width="4.5703125" style="424" customWidth="1"/>
    <col min="4874" max="4874" width="16.5703125" style="424" customWidth="1"/>
    <col min="4875" max="4875" width="9.140625" style="424" customWidth="1"/>
    <col min="4876" max="4876" width="1.5703125" style="424" customWidth="1"/>
    <col min="4877" max="5120" width="10.85546875" style="424"/>
    <col min="5121" max="5121" width="3.5703125" style="424" customWidth="1"/>
    <col min="5122" max="5122" width="1.5703125" style="424" customWidth="1"/>
    <col min="5123" max="5123" width="71.5703125" style="424" customWidth="1"/>
    <col min="5124" max="5124" width="3.5703125" style="424" customWidth="1"/>
    <col min="5125" max="5125" width="4.5703125" style="424" customWidth="1"/>
    <col min="5126" max="5126" width="16.5703125" style="424" customWidth="1"/>
    <col min="5127" max="5127" width="4.5703125" style="424" customWidth="1"/>
    <col min="5128" max="5128" width="16.5703125" style="424" customWidth="1"/>
    <col min="5129" max="5129" width="4.5703125" style="424" customWidth="1"/>
    <col min="5130" max="5130" width="16.5703125" style="424" customWidth="1"/>
    <col min="5131" max="5131" width="9.140625" style="424" customWidth="1"/>
    <col min="5132" max="5132" width="1.5703125" style="424" customWidth="1"/>
    <col min="5133" max="5376" width="10.85546875" style="424"/>
    <col min="5377" max="5377" width="3.5703125" style="424" customWidth="1"/>
    <col min="5378" max="5378" width="1.5703125" style="424" customWidth="1"/>
    <col min="5379" max="5379" width="71.5703125" style="424" customWidth="1"/>
    <col min="5380" max="5380" width="3.5703125" style="424" customWidth="1"/>
    <col min="5381" max="5381" width="4.5703125" style="424" customWidth="1"/>
    <col min="5382" max="5382" width="16.5703125" style="424" customWidth="1"/>
    <col min="5383" max="5383" width="4.5703125" style="424" customWidth="1"/>
    <col min="5384" max="5384" width="16.5703125" style="424" customWidth="1"/>
    <col min="5385" max="5385" width="4.5703125" style="424" customWidth="1"/>
    <col min="5386" max="5386" width="16.5703125" style="424" customWidth="1"/>
    <col min="5387" max="5387" width="9.140625" style="424" customWidth="1"/>
    <col min="5388" max="5388" width="1.5703125" style="424" customWidth="1"/>
    <col min="5389" max="5632" width="10.85546875" style="424"/>
    <col min="5633" max="5633" width="3.5703125" style="424" customWidth="1"/>
    <col min="5634" max="5634" width="1.5703125" style="424" customWidth="1"/>
    <col min="5635" max="5635" width="71.5703125" style="424" customWidth="1"/>
    <col min="5636" max="5636" width="3.5703125" style="424" customWidth="1"/>
    <col min="5637" max="5637" width="4.5703125" style="424" customWidth="1"/>
    <col min="5638" max="5638" width="16.5703125" style="424" customWidth="1"/>
    <col min="5639" max="5639" width="4.5703125" style="424" customWidth="1"/>
    <col min="5640" max="5640" width="16.5703125" style="424" customWidth="1"/>
    <col min="5641" max="5641" width="4.5703125" style="424" customWidth="1"/>
    <col min="5642" max="5642" width="16.5703125" style="424" customWidth="1"/>
    <col min="5643" max="5643" width="9.140625" style="424" customWidth="1"/>
    <col min="5644" max="5644" width="1.5703125" style="424" customWidth="1"/>
    <col min="5645" max="5888" width="10.85546875" style="424"/>
    <col min="5889" max="5889" width="3.5703125" style="424" customWidth="1"/>
    <col min="5890" max="5890" width="1.5703125" style="424" customWidth="1"/>
    <col min="5891" max="5891" width="71.5703125" style="424" customWidth="1"/>
    <col min="5892" max="5892" width="3.5703125" style="424" customWidth="1"/>
    <col min="5893" max="5893" width="4.5703125" style="424" customWidth="1"/>
    <col min="5894" max="5894" width="16.5703125" style="424" customWidth="1"/>
    <col min="5895" max="5895" width="4.5703125" style="424" customWidth="1"/>
    <col min="5896" max="5896" width="16.5703125" style="424" customWidth="1"/>
    <col min="5897" max="5897" width="4.5703125" style="424" customWidth="1"/>
    <col min="5898" max="5898" width="16.5703125" style="424" customWidth="1"/>
    <col min="5899" max="5899" width="9.140625" style="424" customWidth="1"/>
    <col min="5900" max="5900" width="1.5703125" style="424" customWidth="1"/>
    <col min="5901" max="6144" width="10.85546875" style="424"/>
    <col min="6145" max="6145" width="3.5703125" style="424" customWidth="1"/>
    <col min="6146" max="6146" width="1.5703125" style="424" customWidth="1"/>
    <col min="6147" max="6147" width="71.5703125" style="424" customWidth="1"/>
    <col min="6148" max="6148" width="3.5703125" style="424" customWidth="1"/>
    <col min="6149" max="6149" width="4.5703125" style="424" customWidth="1"/>
    <col min="6150" max="6150" width="16.5703125" style="424" customWidth="1"/>
    <col min="6151" max="6151" width="4.5703125" style="424" customWidth="1"/>
    <col min="6152" max="6152" width="16.5703125" style="424" customWidth="1"/>
    <col min="6153" max="6153" width="4.5703125" style="424" customWidth="1"/>
    <col min="6154" max="6154" width="16.5703125" style="424" customWidth="1"/>
    <col min="6155" max="6155" width="9.140625" style="424" customWidth="1"/>
    <col min="6156" max="6156" width="1.5703125" style="424" customWidth="1"/>
    <col min="6157" max="6400" width="10.85546875" style="424"/>
    <col min="6401" max="6401" width="3.5703125" style="424" customWidth="1"/>
    <col min="6402" max="6402" width="1.5703125" style="424" customWidth="1"/>
    <col min="6403" max="6403" width="71.5703125" style="424" customWidth="1"/>
    <col min="6404" max="6404" width="3.5703125" style="424" customWidth="1"/>
    <col min="6405" max="6405" width="4.5703125" style="424" customWidth="1"/>
    <col min="6406" max="6406" width="16.5703125" style="424" customWidth="1"/>
    <col min="6407" max="6407" width="4.5703125" style="424" customWidth="1"/>
    <col min="6408" max="6408" width="16.5703125" style="424" customWidth="1"/>
    <col min="6409" max="6409" width="4.5703125" style="424" customWidth="1"/>
    <col min="6410" max="6410" width="16.5703125" style="424" customWidth="1"/>
    <col min="6411" max="6411" width="9.140625" style="424" customWidth="1"/>
    <col min="6412" max="6412" width="1.5703125" style="424" customWidth="1"/>
    <col min="6413" max="6656" width="10.85546875" style="424"/>
    <col min="6657" max="6657" width="3.5703125" style="424" customWidth="1"/>
    <col min="6658" max="6658" width="1.5703125" style="424" customWidth="1"/>
    <col min="6659" max="6659" width="71.5703125" style="424" customWidth="1"/>
    <col min="6660" max="6660" width="3.5703125" style="424" customWidth="1"/>
    <col min="6661" max="6661" width="4.5703125" style="424" customWidth="1"/>
    <col min="6662" max="6662" width="16.5703125" style="424" customWidth="1"/>
    <col min="6663" max="6663" width="4.5703125" style="424" customWidth="1"/>
    <col min="6664" max="6664" width="16.5703125" style="424" customWidth="1"/>
    <col min="6665" max="6665" width="4.5703125" style="424" customWidth="1"/>
    <col min="6666" max="6666" width="16.5703125" style="424" customWidth="1"/>
    <col min="6667" max="6667" width="9.140625" style="424" customWidth="1"/>
    <col min="6668" max="6668" width="1.5703125" style="424" customWidth="1"/>
    <col min="6669" max="6912" width="10.85546875" style="424"/>
    <col min="6913" max="6913" width="3.5703125" style="424" customWidth="1"/>
    <col min="6914" max="6914" width="1.5703125" style="424" customWidth="1"/>
    <col min="6915" max="6915" width="71.5703125" style="424" customWidth="1"/>
    <col min="6916" max="6916" width="3.5703125" style="424" customWidth="1"/>
    <col min="6917" max="6917" width="4.5703125" style="424" customWidth="1"/>
    <col min="6918" max="6918" width="16.5703125" style="424" customWidth="1"/>
    <col min="6919" max="6919" width="4.5703125" style="424" customWidth="1"/>
    <col min="6920" max="6920" width="16.5703125" style="424" customWidth="1"/>
    <col min="6921" max="6921" width="4.5703125" style="424" customWidth="1"/>
    <col min="6922" max="6922" width="16.5703125" style="424" customWidth="1"/>
    <col min="6923" max="6923" width="9.140625" style="424" customWidth="1"/>
    <col min="6924" max="6924" width="1.5703125" style="424" customWidth="1"/>
    <col min="6925" max="7168" width="10.85546875" style="424"/>
    <col min="7169" max="7169" width="3.5703125" style="424" customWidth="1"/>
    <col min="7170" max="7170" width="1.5703125" style="424" customWidth="1"/>
    <col min="7171" max="7171" width="71.5703125" style="424" customWidth="1"/>
    <col min="7172" max="7172" width="3.5703125" style="424" customWidth="1"/>
    <col min="7173" max="7173" width="4.5703125" style="424" customWidth="1"/>
    <col min="7174" max="7174" width="16.5703125" style="424" customWidth="1"/>
    <col min="7175" max="7175" width="4.5703125" style="424" customWidth="1"/>
    <col min="7176" max="7176" width="16.5703125" style="424" customWidth="1"/>
    <col min="7177" max="7177" width="4.5703125" style="424" customWidth="1"/>
    <col min="7178" max="7178" width="16.5703125" style="424" customWidth="1"/>
    <col min="7179" max="7179" width="9.140625" style="424" customWidth="1"/>
    <col min="7180" max="7180" width="1.5703125" style="424" customWidth="1"/>
    <col min="7181" max="7424" width="10.85546875" style="424"/>
    <col min="7425" max="7425" width="3.5703125" style="424" customWidth="1"/>
    <col min="7426" max="7426" width="1.5703125" style="424" customWidth="1"/>
    <col min="7427" max="7427" width="71.5703125" style="424" customWidth="1"/>
    <col min="7428" max="7428" width="3.5703125" style="424" customWidth="1"/>
    <col min="7429" max="7429" width="4.5703125" style="424" customWidth="1"/>
    <col min="7430" max="7430" width="16.5703125" style="424" customWidth="1"/>
    <col min="7431" max="7431" width="4.5703125" style="424" customWidth="1"/>
    <col min="7432" max="7432" width="16.5703125" style="424" customWidth="1"/>
    <col min="7433" max="7433" width="4.5703125" style="424" customWidth="1"/>
    <col min="7434" max="7434" width="16.5703125" style="424" customWidth="1"/>
    <col min="7435" max="7435" width="9.140625" style="424" customWidth="1"/>
    <col min="7436" max="7436" width="1.5703125" style="424" customWidth="1"/>
    <col min="7437" max="7680" width="10.85546875" style="424"/>
    <col min="7681" max="7681" width="3.5703125" style="424" customWidth="1"/>
    <col min="7682" max="7682" width="1.5703125" style="424" customWidth="1"/>
    <col min="7683" max="7683" width="71.5703125" style="424" customWidth="1"/>
    <col min="7684" max="7684" width="3.5703125" style="424" customWidth="1"/>
    <col min="7685" max="7685" width="4.5703125" style="424" customWidth="1"/>
    <col min="7686" max="7686" width="16.5703125" style="424" customWidth="1"/>
    <col min="7687" max="7687" width="4.5703125" style="424" customWidth="1"/>
    <col min="7688" max="7688" width="16.5703125" style="424" customWidth="1"/>
    <col min="7689" max="7689" width="4.5703125" style="424" customWidth="1"/>
    <col min="7690" max="7690" width="16.5703125" style="424" customWidth="1"/>
    <col min="7691" max="7691" width="9.140625" style="424" customWidth="1"/>
    <col min="7692" max="7692" width="1.5703125" style="424" customWidth="1"/>
    <col min="7693" max="7936" width="10.85546875" style="424"/>
    <col min="7937" max="7937" width="3.5703125" style="424" customWidth="1"/>
    <col min="7938" max="7938" width="1.5703125" style="424" customWidth="1"/>
    <col min="7939" max="7939" width="71.5703125" style="424" customWidth="1"/>
    <col min="7940" max="7940" width="3.5703125" style="424" customWidth="1"/>
    <col min="7941" max="7941" width="4.5703125" style="424" customWidth="1"/>
    <col min="7942" max="7942" width="16.5703125" style="424" customWidth="1"/>
    <col min="7943" max="7943" width="4.5703125" style="424" customWidth="1"/>
    <col min="7944" max="7944" width="16.5703125" style="424" customWidth="1"/>
    <col min="7945" max="7945" width="4.5703125" style="424" customWidth="1"/>
    <col min="7946" max="7946" width="16.5703125" style="424" customWidth="1"/>
    <col min="7947" max="7947" width="9.140625" style="424" customWidth="1"/>
    <col min="7948" max="7948" width="1.5703125" style="424" customWidth="1"/>
    <col min="7949" max="8192" width="10.85546875" style="424"/>
    <col min="8193" max="8193" width="3.5703125" style="424" customWidth="1"/>
    <col min="8194" max="8194" width="1.5703125" style="424" customWidth="1"/>
    <col min="8195" max="8195" width="71.5703125" style="424" customWidth="1"/>
    <col min="8196" max="8196" width="3.5703125" style="424" customWidth="1"/>
    <col min="8197" max="8197" width="4.5703125" style="424" customWidth="1"/>
    <col min="8198" max="8198" width="16.5703125" style="424" customWidth="1"/>
    <col min="8199" max="8199" width="4.5703125" style="424" customWidth="1"/>
    <col min="8200" max="8200" width="16.5703125" style="424" customWidth="1"/>
    <col min="8201" max="8201" width="4.5703125" style="424" customWidth="1"/>
    <col min="8202" max="8202" width="16.5703125" style="424" customWidth="1"/>
    <col min="8203" max="8203" width="9.140625" style="424" customWidth="1"/>
    <col min="8204" max="8204" width="1.5703125" style="424" customWidth="1"/>
    <col min="8205" max="8448" width="10.85546875" style="424"/>
    <col min="8449" max="8449" width="3.5703125" style="424" customWidth="1"/>
    <col min="8450" max="8450" width="1.5703125" style="424" customWidth="1"/>
    <col min="8451" max="8451" width="71.5703125" style="424" customWidth="1"/>
    <col min="8452" max="8452" width="3.5703125" style="424" customWidth="1"/>
    <col min="8453" max="8453" width="4.5703125" style="424" customWidth="1"/>
    <col min="8454" max="8454" width="16.5703125" style="424" customWidth="1"/>
    <col min="8455" max="8455" width="4.5703125" style="424" customWidth="1"/>
    <col min="8456" max="8456" width="16.5703125" style="424" customWidth="1"/>
    <col min="8457" max="8457" width="4.5703125" style="424" customWidth="1"/>
    <col min="8458" max="8458" width="16.5703125" style="424" customWidth="1"/>
    <col min="8459" max="8459" width="9.140625" style="424" customWidth="1"/>
    <col min="8460" max="8460" width="1.5703125" style="424" customWidth="1"/>
    <col min="8461" max="8704" width="10.85546875" style="424"/>
    <col min="8705" max="8705" width="3.5703125" style="424" customWidth="1"/>
    <col min="8706" max="8706" width="1.5703125" style="424" customWidth="1"/>
    <col min="8707" max="8707" width="71.5703125" style="424" customWidth="1"/>
    <col min="8708" max="8708" width="3.5703125" style="424" customWidth="1"/>
    <col min="8709" max="8709" width="4.5703125" style="424" customWidth="1"/>
    <col min="8710" max="8710" width="16.5703125" style="424" customWidth="1"/>
    <col min="8711" max="8711" width="4.5703125" style="424" customWidth="1"/>
    <col min="8712" max="8712" width="16.5703125" style="424" customWidth="1"/>
    <col min="8713" max="8713" width="4.5703125" style="424" customWidth="1"/>
    <col min="8714" max="8714" width="16.5703125" style="424" customWidth="1"/>
    <col min="8715" max="8715" width="9.140625" style="424" customWidth="1"/>
    <col min="8716" max="8716" width="1.5703125" style="424" customWidth="1"/>
    <col min="8717" max="8960" width="10.85546875" style="424"/>
    <col min="8961" max="8961" width="3.5703125" style="424" customWidth="1"/>
    <col min="8962" max="8962" width="1.5703125" style="424" customWidth="1"/>
    <col min="8963" max="8963" width="71.5703125" style="424" customWidth="1"/>
    <col min="8964" max="8964" width="3.5703125" style="424" customWidth="1"/>
    <col min="8965" max="8965" width="4.5703125" style="424" customWidth="1"/>
    <col min="8966" max="8966" width="16.5703125" style="424" customWidth="1"/>
    <col min="8967" max="8967" width="4.5703125" style="424" customWidth="1"/>
    <col min="8968" max="8968" width="16.5703125" style="424" customWidth="1"/>
    <col min="8969" max="8969" width="4.5703125" style="424" customWidth="1"/>
    <col min="8970" max="8970" width="16.5703125" style="424" customWidth="1"/>
    <col min="8971" max="8971" width="9.140625" style="424" customWidth="1"/>
    <col min="8972" max="8972" width="1.5703125" style="424" customWidth="1"/>
    <col min="8973" max="9216" width="10.85546875" style="424"/>
    <col min="9217" max="9217" width="3.5703125" style="424" customWidth="1"/>
    <col min="9218" max="9218" width="1.5703125" style="424" customWidth="1"/>
    <col min="9219" max="9219" width="71.5703125" style="424" customWidth="1"/>
    <col min="9220" max="9220" width="3.5703125" style="424" customWidth="1"/>
    <col min="9221" max="9221" width="4.5703125" style="424" customWidth="1"/>
    <col min="9222" max="9222" width="16.5703125" style="424" customWidth="1"/>
    <col min="9223" max="9223" width="4.5703125" style="424" customWidth="1"/>
    <col min="9224" max="9224" width="16.5703125" style="424" customWidth="1"/>
    <col min="9225" max="9225" width="4.5703125" style="424" customWidth="1"/>
    <col min="9226" max="9226" width="16.5703125" style="424" customWidth="1"/>
    <col min="9227" max="9227" width="9.140625" style="424" customWidth="1"/>
    <col min="9228" max="9228" width="1.5703125" style="424" customWidth="1"/>
    <col min="9229" max="9472" width="10.85546875" style="424"/>
    <col min="9473" max="9473" width="3.5703125" style="424" customWidth="1"/>
    <col min="9474" max="9474" width="1.5703125" style="424" customWidth="1"/>
    <col min="9475" max="9475" width="71.5703125" style="424" customWidth="1"/>
    <col min="9476" max="9476" width="3.5703125" style="424" customWidth="1"/>
    <col min="9477" max="9477" width="4.5703125" style="424" customWidth="1"/>
    <col min="9478" max="9478" width="16.5703125" style="424" customWidth="1"/>
    <col min="9479" max="9479" width="4.5703125" style="424" customWidth="1"/>
    <col min="9480" max="9480" width="16.5703125" style="424" customWidth="1"/>
    <col min="9481" max="9481" width="4.5703125" style="424" customWidth="1"/>
    <col min="9482" max="9482" width="16.5703125" style="424" customWidth="1"/>
    <col min="9483" max="9483" width="9.140625" style="424" customWidth="1"/>
    <col min="9484" max="9484" width="1.5703125" style="424" customWidth="1"/>
    <col min="9485" max="9728" width="10.85546875" style="424"/>
    <col min="9729" max="9729" width="3.5703125" style="424" customWidth="1"/>
    <col min="9730" max="9730" width="1.5703125" style="424" customWidth="1"/>
    <col min="9731" max="9731" width="71.5703125" style="424" customWidth="1"/>
    <col min="9732" max="9732" width="3.5703125" style="424" customWidth="1"/>
    <col min="9733" max="9733" width="4.5703125" style="424" customWidth="1"/>
    <col min="9734" max="9734" width="16.5703125" style="424" customWidth="1"/>
    <col min="9735" max="9735" width="4.5703125" style="424" customWidth="1"/>
    <col min="9736" max="9736" width="16.5703125" style="424" customWidth="1"/>
    <col min="9737" max="9737" width="4.5703125" style="424" customWidth="1"/>
    <col min="9738" max="9738" width="16.5703125" style="424" customWidth="1"/>
    <col min="9739" max="9739" width="9.140625" style="424" customWidth="1"/>
    <col min="9740" max="9740" width="1.5703125" style="424" customWidth="1"/>
    <col min="9741" max="9984" width="10.85546875" style="424"/>
    <col min="9985" max="9985" width="3.5703125" style="424" customWidth="1"/>
    <col min="9986" max="9986" width="1.5703125" style="424" customWidth="1"/>
    <col min="9987" max="9987" width="71.5703125" style="424" customWidth="1"/>
    <col min="9988" max="9988" width="3.5703125" style="424" customWidth="1"/>
    <col min="9989" max="9989" width="4.5703125" style="424" customWidth="1"/>
    <col min="9990" max="9990" width="16.5703125" style="424" customWidth="1"/>
    <col min="9991" max="9991" width="4.5703125" style="424" customWidth="1"/>
    <col min="9992" max="9992" width="16.5703125" style="424" customWidth="1"/>
    <col min="9993" max="9993" width="4.5703125" style="424" customWidth="1"/>
    <col min="9994" max="9994" width="16.5703125" style="424" customWidth="1"/>
    <col min="9995" max="9995" width="9.140625" style="424" customWidth="1"/>
    <col min="9996" max="9996" width="1.5703125" style="424" customWidth="1"/>
    <col min="9997" max="10240" width="10.85546875" style="424"/>
    <col min="10241" max="10241" width="3.5703125" style="424" customWidth="1"/>
    <col min="10242" max="10242" width="1.5703125" style="424" customWidth="1"/>
    <col min="10243" max="10243" width="71.5703125" style="424" customWidth="1"/>
    <col min="10244" max="10244" width="3.5703125" style="424" customWidth="1"/>
    <col min="10245" max="10245" width="4.5703125" style="424" customWidth="1"/>
    <col min="10246" max="10246" width="16.5703125" style="424" customWidth="1"/>
    <col min="10247" max="10247" width="4.5703125" style="424" customWidth="1"/>
    <col min="10248" max="10248" width="16.5703125" style="424" customWidth="1"/>
    <col min="10249" max="10249" width="4.5703125" style="424" customWidth="1"/>
    <col min="10250" max="10250" width="16.5703125" style="424" customWidth="1"/>
    <col min="10251" max="10251" width="9.140625" style="424" customWidth="1"/>
    <col min="10252" max="10252" width="1.5703125" style="424" customWidth="1"/>
    <col min="10253" max="10496" width="10.85546875" style="424"/>
    <col min="10497" max="10497" width="3.5703125" style="424" customWidth="1"/>
    <col min="10498" max="10498" width="1.5703125" style="424" customWidth="1"/>
    <col min="10499" max="10499" width="71.5703125" style="424" customWidth="1"/>
    <col min="10500" max="10500" width="3.5703125" style="424" customWidth="1"/>
    <col min="10501" max="10501" width="4.5703125" style="424" customWidth="1"/>
    <col min="10502" max="10502" width="16.5703125" style="424" customWidth="1"/>
    <col min="10503" max="10503" width="4.5703125" style="424" customWidth="1"/>
    <col min="10504" max="10504" width="16.5703125" style="424" customWidth="1"/>
    <col min="10505" max="10505" width="4.5703125" style="424" customWidth="1"/>
    <col min="10506" max="10506" width="16.5703125" style="424" customWidth="1"/>
    <col min="10507" max="10507" width="9.140625" style="424" customWidth="1"/>
    <col min="10508" max="10508" width="1.5703125" style="424" customWidth="1"/>
    <col min="10509" max="10752" width="10.85546875" style="424"/>
    <col min="10753" max="10753" width="3.5703125" style="424" customWidth="1"/>
    <col min="10754" max="10754" width="1.5703125" style="424" customWidth="1"/>
    <col min="10755" max="10755" width="71.5703125" style="424" customWidth="1"/>
    <col min="10756" max="10756" width="3.5703125" style="424" customWidth="1"/>
    <col min="10757" max="10757" width="4.5703125" style="424" customWidth="1"/>
    <col min="10758" max="10758" width="16.5703125" style="424" customWidth="1"/>
    <col min="10759" max="10759" width="4.5703125" style="424" customWidth="1"/>
    <col min="10760" max="10760" width="16.5703125" style="424" customWidth="1"/>
    <col min="10761" max="10761" width="4.5703125" style="424" customWidth="1"/>
    <col min="10762" max="10762" width="16.5703125" style="424" customWidth="1"/>
    <col min="10763" max="10763" width="9.140625" style="424" customWidth="1"/>
    <col min="10764" max="10764" width="1.5703125" style="424" customWidth="1"/>
    <col min="10765" max="11008" width="10.85546875" style="424"/>
    <col min="11009" max="11009" width="3.5703125" style="424" customWidth="1"/>
    <col min="11010" max="11010" width="1.5703125" style="424" customWidth="1"/>
    <col min="11011" max="11011" width="71.5703125" style="424" customWidth="1"/>
    <col min="11012" max="11012" width="3.5703125" style="424" customWidth="1"/>
    <col min="11013" max="11013" width="4.5703125" style="424" customWidth="1"/>
    <col min="11014" max="11014" width="16.5703125" style="424" customWidth="1"/>
    <col min="11015" max="11015" width="4.5703125" style="424" customWidth="1"/>
    <col min="11016" max="11016" width="16.5703125" style="424" customWidth="1"/>
    <col min="11017" max="11017" width="4.5703125" style="424" customWidth="1"/>
    <col min="11018" max="11018" width="16.5703125" style="424" customWidth="1"/>
    <col min="11019" max="11019" width="9.140625" style="424" customWidth="1"/>
    <col min="11020" max="11020" width="1.5703125" style="424" customWidth="1"/>
    <col min="11021" max="11264" width="10.85546875" style="424"/>
    <col min="11265" max="11265" width="3.5703125" style="424" customWidth="1"/>
    <col min="11266" max="11266" width="1.5703125" style="424" customWidth="1"/>
    <col min="11267" max="11267" width="71.5703125" style="424" customWidth="1"/>
    <col min="11268" max="11268" width="3.5703125" style="424" customWidth="1"/>
    <col min="11269" max="11269" width="4.5703125" style="424" customWidth="1"/>
    <col min="11270" max="11270" width="16.5703125" style="424" customWidth="1"/>
    <col min="11271" max="11271" width="4.5703125" style="424" customWidth="1"/>
    <col min="11272" max="11272" width="16.5703125" style="424" customWidth="1"/>
    <col min="11273" max="11273" width="4.5703125" style="424" customWidth="1"/>
    <col min="11274" max="11274" width="16.5703125" style="424" customWidth="1"/>
    <col min="11275" max="11275" width="9.140625" style="424" customWidth="1"/>
    <col min="11276" max="11276" width="1.5703125" style="424" customWidth="1"/>
    <col min="11277" max="11520" width="10.85546875" style="424"/>
    <col min="11521" max="11521" width="3.5703125" style="424" customWidth="1"/>
    <col min="11522" max="11522" width="1.5703125" style="424" customWidth="1"/>
    <col min="11523" max="11523" width="71.5703125" style="424" customWidth="1"/>
    <col min="11524" max="11524" width="3.5703125" style="424" customWidth="1"/>
    <col min="11525" max="11525" width="4.5703125" style="424" customWidth="1"/>
    <col min="11526" max="11526" width="16.5703125" style="424" customWidth="1"/>
    <col min="11527" max="11527" width="4.5703125" style="424" customWidth="1"/>
    <col min="11528" max="11528" width="16.5703125" style="424" customWidth="1"/>
    <col min="11529" max="11529" width="4.5703125" style="424" customWidth="1"/>
    <col min="11530" max="11530" width="16.5703125" style="424" customWidth="1"/>
    <col min="11531" max="11531" width="9.140625" style="424" customWidth="1"/>
    <col min="11532" max="11532" width="1.5703125" style="424" customWidth="1"/>
    <col min="11533" max="11776" width="10.85546875" style="424"/>
    <col min="11777" max="11777" width="3.5703125" style="424" customWidth="1"/>
    <col min="11778" max="11778" width="1.5703125" style="424" customWidth="1"/>
    <col min="11779" max="11779" width="71.5703125" style="424" customWidth="1"/>
    <col min="11780" max="11780" width="3.5703125" style="424" customWidth="1"/>
    <col min="11781" max="11781" width="4.5703125" style="424" customWidth="1"/>
    <col min="11782" max="11782" width="16.5703125" style="424" customWidth="1"/>
    <col min="11783" max="11783" width="4.5703125" style="424" customWidth="1"/>
    <col min="11784" max="11784" width="16.5703125" style="424" customWidth="1"/>
    <col min="11785" max="11785" width="4.5703125" style="424" customWidth="1"/>
    <col min="11786" max="11786" width="16.5703125" style="424" customWidth="1"/>
    <col min="11787" max="11787" width="9.140625" style="424" customWidth="1"/>
    <col min="11788" max="11788" width="1.5703125" style="424" customWidth="1"/>
    <col min="11789" max="12032" width="10.85546875" style="424"/>
    <col min="12033" max="12033" width="3.5703125" style="424" customWidth="1"/>
    <col min="12034" max="12034" width="1.5703125" style="424" customWidth="1"/>
    <col min="12035" max="12035" width="71.5703125" style="424" customWidth="1"/>
    <col min="12036" max="12036" width="3.5703125" style="424" customWidth="1"/>
    <col min="12037" max="12037" width="4.5703125" style="424" customWidth="1"/>
    <col min="12038" max="12038" width="16.5703125" style="424" customWidth="1"/>
    <col min="12039" max="12039" width="4.5703125" style="424" customWidth="1"/>
    <col min="12040" max="12040" width="16.5703125" style="424" customWidth="1"/>
    <col min="12041" max="12041" width="4.5703125" style="424" customWidth="1"/>
    <col min="12042" max="12042" width="16.5703125" style="424" customWidth="1"/>
    <col min="12043" max="12043" width="9.140625" style="424" customWidth="1"/>
    <col min="12044" max="12044" width="1.5703125" style="424" customWidth="1"/>
    <col min="12045" max="12288" width="10.85546875" style="424"/>
    <col min="12289" max="12289" width="3.5703125" style="424" customWidth="1"/>
    <col min="12290" max="12290" width="1.5703125" style="424" customWidth="1"/>
    <col min="12291" max="12291" width="71.5703125" style="424" customWidth="1"/>
    <col min="12292" max="12292" width="3.5703125" style="424" customWidth="1"/>
    <col min="12293" max="12293" width="4.5703125" style="424" customWidth="1"/>
    <col min="12294" max="12294" width="16.5703125" style="424" customWidth="1"/>
    <col min="12295" max="12295" width="4.5703125" style="424" customWidth="1"/>
    <col min="12296" max="12296" width="16.5703125" style="424" customWidth="1"/>
    <col min="12297" max="12297" width="4.5703125" style="424" customWidth="1"/>
    <col min="12298" max="12298" width="16.5703125" style="424" customWidth="1"/>
    <col min="12299" max="12299" width="9.140625" style="424" customWidth="1"/>
    <col min="12300" max="12300" width="1.5703125" style="424" customWidth="1"/>
    <col min="12301" max="12544" width="10.85546875" style="424"/>
    <col min="12545" max="12545" width="3.5703125" style="424" customWidth="1"/>
    <col min="12546" max="12546" width="1.5703125" style="424" customWidth="1"/>
    <col min="12547" max="12547" width="71.5703125" style="424" customWidth="1"/>
    <col min="12548" max="12548" width="3.5703125" style="424" customWidth="1"/>
    <col min="12549" max="12549" width="4.5703125" style="424" customWidth="1"/>
    <col min="12550" max="12550" width="16.5703125" style="424" customWidth="1"/>
    <col min="12551" max="12551" width="4.5703125" style="424" customWidth="1"/>
    <col min="12552" max="12552" width="16.5703125" style="424" customWidth="1"/>
    <col min="12553" max="12553" width="4.5703125" style="424" customWidth="1"/>
    <col min="12554" max="12554" width="16.5703125" style="424" customWidth="1"/>
    <col min="12555" max="12555" width="9.140625" style="424" customWidth="1"/>
    <col min="12556" max="12556" width="1.5703125" style="424" customWidth="1"/>
    <col min="12557" max="12800" width="10.85546875" style="424"/>
    <col min="12801" max="12801" width="3.5703125" style="424" customWidth="1"/>
    <col min="12802" max="12802" width="1.5703125" style="424" customWidth="1"/>
    <col min="12803" max="12803" width="71.5703125" style="424" customWidth="1"/>
    <col min="12804" max="12804" width="3.5703125" style="424" customWidth="1"/>
    <col min="12805" max="12805" width="4.5703125" style="424" customWidth="1"/>
    <col min="12806" max="12806" width="16.5703125" style="424" customWidth="1"/>
    <col min="12807" max="12807" width="4.5703125" style="424" customWidth="1"/>
    <col min="12808" max="12808" width="16.5703125" style="424" customWidth="1"/>
    <col min="12809" max="12809" width="4.5703125" style="424" customWidth="1"/>
    <col min="12810" max="12810" width="16.5703125" style="424" customWidth="1"/>
    <col min="12811" max="12811" width="9.140625" style="424" customWidth="1"/>
    <col min="12812" max="12812" width="1.5703125" style="424" customWidth="1"/>
    <col min="12813" max="13056" width="10.85546875" style="424"/>
    <col min="13057" max="13057" width="3.5703125" style="424" customWidth="1"/>
    <col min="13058" max="13058" width="1.5703125" style="424" customWidth="1"/>
    <col min="13059" max="13059" width="71.5703125" style="424" customWidth="1"/>
    <col min="13060" max="13060" width="3.5703125" style="424" customWidth="1"/>
    <col min="13061" max="13061" width="4.5703125" style="424" customWidth="1"/>
    <col min="13062" max="13062" width="16.5703125" style="424" customWidth="1"/>
    <col min="13063" max="13063" width="4.5703125" style="424" customWidth="1"/>
    <col min="13064" max="13064" width="16.5703125" style="424" customWidth="1"/>
    <col min="13065" max="13065" width="4.5703125" style="424" customWidth="1"/>
    <col min="13066" max="13066" width="16.5703125" style="424" customWidth="1"/>
    <col min="13067" max="13067" width="9.140625" style="424" customWidth="1"/>
    <col min="13068" max="13068" width="1.5703125" style="424" customWidth="1"/>
    <col min="13069" max="13312" width="10.85546875" style="424"/>
    <col min="13313" max="13313" width="3.5703125" style="424" customWidth="1"/>
    <col min="13314" max="13314" width="1.5703125" style="424" customWidth="1"/>
    <col min="13315" max="13315" width="71.5703125" style="424" customWidth="1"/>
    <col min="13316" max="13316" width="3.5703125" style="424" customWidth="1"/>
    <col min="13317" max="13317" width="4.5703125" style="424" customWidth="1"/>
    <col min="13318" max="13318" width="16.5703125" style="424" customWidth="1"/>
    <col min="13319" max="13319" width="4.5703125" style="424" customWidth="1"/>
    <col min="13320" max="13320" width="16.5703125" style="424" customWidth="1"/>
    <col min="13321" max="13321" width="4.5703125" style="424" customWidth="1"/>
    <col min="13322" max="13322" width="16.5703125" style="424" customWidth="1"/>
    <col min="13323" max="13323" width="9.140625" style="424" customWidth="1"/>
    <col min="13324" max="13324" width="1.5703125" style="424" customWidth="1"/>
    <col min="13325" max="13568" width="10.85546875" style="424"/>
    <col min="13569" max="13569" width="3.5703125" style="424" customWidth="1"/>
    <col min="13570" max="13570" width="1.5703125" style="424" customWidth="1"/>
    <col min="13571" max="13571" width="71.5703125" style="424" customWidth="1"/>
    <col min="13572" max="13572" width="3.5703125" style="424" customWidth="1"/>
    <col min="13573" max="13573" width="4.5703125" style="424" customWidth="1"/>
    <col min="13574" max="13574" width="16.5703125" style="424" customWidth="1"/>
    <col min="13575" max="13575" width="4.5703125" style="424" customWidth="1"/>
    <col min="13576" max="13576" width="16.5703125" style="424" customWidth="1"/>
    <col min="13577" max="13577" width="4.5703125" style="424" customWidth="1"/>
    <col min="13578" max="13578" width="16.5703125" style="424" customWidth="1"/>
    <col min="13579" max="13579" width="9.140625" style="424" customWidth="1"/>
    <col min="13580" max="13580" width="1.5703125" style="424" customWidth="1"/>
    <col min="13581" max="13824" width="10.85546875" style="424"/>
    <col min="13825" max="13825" width="3.5703125" style="424" customWidth="1"/>
    <col min="13826" max="13826" width="1.5703125" style="424" customWidth="1"/>
    <col min="13827" max="13827" width="71.5703125" style="424" customWidth="1"/>
    <col min="13828" max="13828" width="3.5703125" style="424" customWidth="1"/>
    <col min="13829" max="13829" width="4.5703125" style="424" customWidth="1"/>
    <col min="13830" max="13830" width="16.5703125" style="424" customWidth="1"/>
    <col min="13831" max="13831" width="4.5703125" style="424" customWidth="1"/>
    <col min="13832" max="13832" width="16.5703125" style="424" customWidth="1"/>
    <col min="13833" max="13833" width="4.5703125" style="424" customWidth="1"/>
    <col min="13834" max="13834" width="16.5703125" style="424" customWidth="1"/>
    <col min="13835" max="13835" width="9.140625" style="424" customWidth="1"/>
    <col min="13836" max="13836" width="1.5703125" style="424" customWidth="1"/>
    <col min="13837" max="14080" width="10.85546875" style="424"/>
    <col min="14081" max="14081" width="3.5703125" style="424" customWidth="1"/>
    <col min="14082" max="14082" width="1.5703125" style="424" customWidth="1"/>
    <col min="14083" max="14083" width="71.5703125" style="424" customWidth="1"/>
    <col min="14084" max="14084" width="3.5703125" style="424" customWidth="1"/>
    <col min="14085" max="14085" width="4.5703125" style="424" customWidth="1"/>
    <col min="14086" max="14086" width="16.5703125" style="424" customWidth="1"/>
    <col min="14087" max="14087" width="4.5703125" style="424" customWidth="1"/>
    <col min="14088" max="14088" width="16.5703125" style="424" customWidth="1"/>
    <col min="14089" max="14089" width="4.5703125" style="424" customWidth="1"/>
    <col min="14090" max="14090" width="16.5703125" style="424" customWidth="1"/>
    <col min="14091" max="14091" width="9.140625" style="424" customWidth="1"/>
    <col min="14092" max="14092" width="1.5703125" style="424" customWidth="1"/>
    <col min="14093" max="14336" width="10.85546875" style="424"/>
    <col min="14337" max="14337" width="3.5703125" style="424" customWidth="1"/>
    <col min="14338" max="14338" width="1.5703125" style="424" customWidth="1"/>
    <col min="14339" max="14339" width="71.5703125" style="424" customWidth="1"/>
    <col min="14340" max="14340" width="3.5703125" style="424" customWidth="1"/>
    <col min="14341" max="14341" width="4.5703125" style="424" customWidth="1"/>
    <col min="14342" max="14342" width="16.5703125" style="424" customWidth="1"/>
    <col min="14343" max="14343" width="4.5703125" style="424" customWidth="1"/>
    <col min="14344" max="14344" width="16.5703125" style="424" customWidth="1"/>
    <col min="14345" max="14345" width="4.5703125" style="424" customWidth="1"/>
    <col min="14346" max="14346" width="16.5703125" style="424" customWidth="1"/>
    <col min="14347" max="14347" width="9.140625" style="424" customWidth="1"/>
    <col min="14348" max="14348" width="1.5703125" style="424" customWidth="1"/>
    <col min="14349" max="14592" width="10.85546875" style="424"/>
    <col min="14593" max="14593" width="3.5703125" style="424" customWidth="1"/>
    <col min="14594" max="14594" width="1.5703125" style="424" customWidth="1"/>
    <col min="14595" max="14595" width="71.5703125" style="424" customWidth="1"/>
    <col min="14596" max="14596" width="3.5703125" style="424" customWidth="1"/>
    <col min="14597" max="14597" width="4.5703125" style="424" customWidth="1"/>
    <col min="14598" max="14598" width="16.5703125" style="424" customWidth="1"/>
    <col min="14599" max="14599" width="4.5703125" style="424" customWidth="1"/>
    <col min="14600" max="14600" width="16.5703125" style="424" customWidth="1"/>
    <col min="14601" max="14601" width="4.5703125" style="424" customWidth="1"/>
    <col min="14602" max="14602" width="16.5703125" style="424" customWidth="1"/>
    <col min="14603" max="14603" width="9.140625" style="424" customWidth="1"/>
    <col min="14604" max="14604" width="1.5703125" style="424" customWidth="1"/>
    <col min="14605" max="14848" width="10.85546875" style="424"/>
    <col min="14849" max="14849" width="3.5703125" style="424" customWidth="1"/>
    <col min="14850" max="14850" width="1.5703125" style="424" customWidth="1"/>
    <col min="14851" max="14851" width="71.5703125" style="424" customWidth="1"/>
    <col min="14852" max="14852" width="3.5703125" style="424" customWidth="1"/>
    <col min="14853" max="14853" width="4.5703125" style="424" customWidth="1"/>
    <col min="14854" max="14854" width="16.5703125" style="424" customWidth="1"/>
    <col min="14855" max="14855" width="4.5703125" style="424" customWidth="1"/>
    <col min="14856" max="14856" width="16.5703125" style="424" customWidth="1"/>
    <col min="14857" max="14857" width="4.5703125" style="424" customWidth="1"/>
    <col min="14858" max="14858" width="16.5703125" style="424" customWidth="1"/>
    <col min="14859" max="14859" width="9.140625" style="424" customWidth="1"/>
    <col min="14860" max="14860" width="1.5703125" style="424" customWidth="1"/>
    <col min="14861" max="15104" width="10.85546875" style="424"/>
    <col min="15105" max="15105" width="3.5703125" style="424" customWidth="1"/>
    <col min="15106" max="15106" width="1.5703125" style="424" customWidth="1"/>
    <col min="15107" max="15107" width="71.5703125" style="424" customWidth="1"/>
    <col min="15108" max="15108" width="3.5703125" style="424" customWidth="1"/>
    <col min="15109" max="15109" width="4.5703125" style="424" customWidth="1"/>
    <col min="15110" max="15110" width="16.5703125" style="424" customWidth="1"/>
    <col min="15111" max="15111" width="4.5703125" style="424" customWidth="1"/>
    <col min="15112" max="15112" width="16.5703125" style="424" customWidth="1"/>
    <col min="15113" max="15113" width="4.5703125" style="424" customWidth="1"/>
    <col min="15114" max="15114" width="16.5703125" style="424" customWidth="1"/>
    <col min="15115" max="15115" width="9.140625" style="424" customWidth="1"/>
    <col min="15116" max="15116" width="1.5703125" style="424" customWidth="1"/>
    <col min="15117" max="15360" width="10.85546875" style="424"/>
    <col min="15361" max="15361" width="3.5703125" style="424" customWidth="1"/>
    <col min="15362" max="15362" width="1.5703125" style="424" customWidth="1"/>
    <col min="15363" max="15363" width="71.5703125" style="424" customWidth="1"/>
    <col min="15364" max="15364" width="3.5703125" style="424" customWidth="1"/>
    <col min="15365" max="15365" width="4.5703125" style="424" customWidth="1"/>
    <col min="15366" max="15366" width="16.5703125" style="424" customWidth="1"/>
    <col min="15367" max="15367" width="4.5703125" style="424" customWidth="1"/>
    <col min="15368" max="15368" width="16.5703125" style="424" customWidth="1"/>
    <col min="15369" max="15369" width="4.5703125" style="424" customWidth="1"/>
    <col min="15370" max="15370" width="16.5703125" style="424" customWidth="1"/>
    <col min="15371" max="15371" width="9.140625" style="424" customWidth="1"/>
    <col min="15372" max="15372" width="1.5703125" style="424" customWidth="1"/>
    <col min="15373" max="15616" width="10.85546875" style="424"/>
    <col min="15617" max="15617" width="3.5703125" style="424" customWidth="1"/>
    <col min="15618" max="15618" width="1.5703125" style="424" customWidth="1"/>
    <col min="15619" max="15619" width="71.5703125" style="424" customWidth="1"/>
    <col min="15620" max="15620" width="3.5703125" style="424" customWidth="1"/>
    <col min="15621" max="15621" width="4.5703125" style="424" customWidth="1"/>
    <col min="15622" max="15622" width="16.5703125" style="424" customWidth="1"/>
    <col min="15623" max="15623" width="4.5703125" style="424" customWidth="1"/>
    <col min="15624" max="15624" width="16.5703125" style="424" customWidth="1"/>
    <col min="15625" max="15625" width="4.5703125" style="424" customWidth="1"/>
    <col min="15626" max="15626" width="16.5703125" style="424" customWidth="1"/>
    <col min="15627" max="15627" width="9.140625" style="424" customWidth="1"/>
    <col min="15628" max="15628" width="1.5703125" style="424" customWidth="1"/>
    <col min="15629" max="15872" width="10.85546875" style="424"/>
    <col min="15873" max="15873" width="3.5703125" style="424" customWidth="1"/>
    <col min="15874" max="15874" width="1.5703125" style="424" customWidth="1"/>
    <col min="15875" max="15875" width="71.5703125" style="424" customWidth="1"/>
    <col min="15876" max="15876" width="3.5703125" style="424" customWidth="1"/>
    <col min="15877" max="15877" width="4.5703125" style="424" customWidth="1"/>
    <col min="15878" max="15878" width="16.5703125" style="424" customWidth="1"/>
    <col min="15879" max="15879" width="4.5703125" style="424" customWidth="1"/>
    <col min="15880" max="15880" width="16.5703125" style="424" customWidth="1"/>
    <col min="15881" max="15881" width="4.5703125" style="424" customWidth="1"/>
    <col min="15882" max="15882" width="16.5703125" style="424" customWidth="1"/>
    <col min="15883" max="15883" width="9.140625" style="424" customWidth="1"/>
    <col min="15884" max="15884" width="1.5703125" style="424" customWidth="1"/>
    <col min="15885" max="16128" width="10.85546875" style="424"/>
    <col min="16129" max="16129" width="3.5703125" style="424" customWidth="1"/>
    <col min="16130" max="16130" width="1.5703125" style="424" customWidth="1"/>
    <col min="16131" max="16131" width="71.5703125" style="424" customWidth="1"/>
    <col min="16132" max="16132" width="3.5703125" style="424" customWidth="1"/>
    <col min="16133" max="16133" width="4.5703125" style="424" customWidth="1"/>
    <col min="16134" max="16134" width="16.5703125" style="424" customWidth="1"/>
    <col min="16135" max="16135" width="4.5703125" style="424" customWidth="1"/>
    <col min="16136" max="16136" width="16.5703125" style="424" customWidth="1"/>
    <col min="16137" max="16137" width="4.5703125" style="424" customWidth="1"/>
    <col min="16138" max="16138" width="16.5703125" style="424" customWidth="1"/>
    <col min="16139" max="16139" width="9.140625" style="424" customWidth="1"/>
    <col min="16140" max="16140" width="1.5703125" style="424" customWidth="1"/>
    <col min="16141" max="16384" width="10.85546875" style="424"/>
  </cols>
  <sheetData>
    <row r="1" spans="2:16" s="420" customFormat="1" ht="30" customHeight="1" x14ac:dyDescent="0.2">
      <c r="B1" s="421"/>
      <c r="C1" s="751" t="s">
        <v>210</v>
      </c>
      <c r="D1" s="751"/>
      <c r="E1" s="751"/>
      <c r="F1" s="751"/>
      <c r="G1" s="751"/>
      <c r="H1" s="751"/>
      <c r="I1" s="751"/>
      <c r="J1" s="751"/>
      <c r="K1" s="751"/>
      <c r="L1" s="421"/>
    </row>
    <row r="2" spans="2:16" s="420" customFormat="1" ht="53.1" customHeight="1" thickBot="1" x14ac:dyDescent="0.25">
      <c r="B2" s="421"/>
      <c r="C2" s="764" t="s">
        <v>407</v>
      </c>
      <c r="D2" s="764"/>
      <c r="E2" s="764"/>
      <c r="F2" s="764"/>
      <c r="G2" s="764"/>
      <c r="H2" s="764"/>
      <c r="I2" s="764"/>
      <c r="J2" s="764"/>
      <c r="K2" s="764"/>
      <c r="L2" s="421"/>
    </row>
    <row r="3" spans="2:16" s="420" customFormat="1" ht="45.6" customHeight="1" thickBot="1" x14ac:dyDescent="0.3">
      <c r="B3" s="421"/>
      <c r="C3" s="422" t="s">
        <v>212</v>
      </c>
      <c r="D3" s="765"/>
      <c r="E3" s="766"/>
      <c r="F3" s="766"/>
      <c r="G3" s="766"/>
      <c r="H3" s="766"/>
      <c r="I3" s="766"/>
      <c r="J3" s="766"/>
      <c r="K3" s="767"/>
      <c r="L3" s="421"/>
      <c r="M3" s="423"/>
    </row>
    <row r="4" spans="2:16" ht="30" customHeight="1" thickBot="1" x14ac:dyDescent="0.25">
      <c r="B4" s="425"/>
      <c r="C4" s="425"/>
      <c r="D4" s="425"/>
      <c r="E4" s="426"/>
      <c r="F4" s="425"/>
      <c r="G4" s="425"/>
      <c r="H4" s="425"/>
      <c r="I4" s="425"/>
      <c r="J4" s="425"/>
      <c r="K4" s="425"/>
      <c r="L4" s="425"/>
    </row>
    <row r="5" spans="2:16" s="420" customFormat="1" ht="107.45" customHeight="1" thickBot="1" x14ac:dyDescent="0.3">
      <c r="B5" s="421"/>
      <c r="C5" s="752" t="s">
        <v>408</v>
      </c>
      <c r="D5" s="753"/>
      <c r="E5" s="753"/>
      <c r="F5" s="753"/>
      <c r="G5" s="753"/>
      <c r="H5" s="753"/>
      <c r="I5" s="753"/>
      <c r="J5" s="753"/>
      <c r="K5" s="754"/>
      <c r="L5" s="421"/>
      <c r="M5" s="423"/>
      <c r="N5" s="423"/>
      <c r="O5" s="427"/>
    </row>
    <row r="6" spans="2:16" ht="30" customHeight="1" thickBot="1" x14ac:dyDescent="0.25">
      <c r="B6" s="425"/>
      <c r="C6" s="425"/>
      <c r="D6" s="425"/>
      <c r="E6" s="426"/>
      <c r="F6" s="425"/>
      <c r="G6" s="425"/>
      <c r="H6" s="425"/>
      <c r="I6" s="425"/>
      <c r="J6" s="425"/>
      <c r="K6" s="425"/>
      <c r="L6" s="425"/>
    </row>
    <row r="7" spans="2:16" s="420" customFormat="1" ht="69.599999999999994" customHeight="1" thickBot="1" x14ac:dyDescent="0.25">
      <c r="B7" s="421"/>
      <c r="C7" s="428"/>
      <c r="D7" s="429"/>
      <c r="E7" s="756" t="s">
        <v>409</v>
      </c>
      <c r="F7" s="756"/>
      <c r="G7" s="756"/>
      <c r="H7" s="756"/>
      <c r="I7" s="756"/>
      <c r="J7" s="756"/>
      <c r="K7" s="430"/>
      <c r="L7" s="421"/>
    </row>
    <row r="8" spans="2:16" s="420" customFormat="1" ht="39.950000000000003" customHeight="1" thickBot="1" x14ac:dyDescent="0.25">
      <c r="B8" s="421"/>
      <c r="C8" s="762" t="s">
        <v>410</v>
      </c>
      <c r="D8" s="431"/>
      <c r="E8" s="431" t="s">
        <v>400</v>
      </c>
      <c r="F8" s="432" t="s">
        <v>401</v>
      </c>
      <c r="G8" s="431" t="s">
        <v>400</v>
      </c>
      <c r="H8" s="433" t="s">
        <v>402</v>
      </c>
      <c r="I8" s="431" t="s">
        <v>400</v>
      </c>
      <c r="J8" s="433" t="s">
        <v>403</v>
      </c>
      <c r="K8" s="434"/>
      <c r="L8" s="421"/>
    </row>
    <row r="9" spans="2:16" s="420" customFormat="1" ht="39.950000000000003" customHeight="1" thickBot="1" x14ac:dyDescent="0.25">
      <c r="B9" s="421"/>
      <c r="C9" s="762"/>
      <c r="D9" s="431"/>
      <c r="E9" s="431" t="s">
        <v>400</v>
      </c>
      <c r="F9" s="433" t="s">
        <v>404</v>
      </c>
      <c r="G9" s="431"/>
      <c r="H9" s="433"/>
      <c r="I9" s="433"/>
      <c r="J9" s="433"/>
      <c r="K9" s="434"/>
      <c r="L9" s="421"/>
    </row>
    <row r="10" spans="2:16" s="420" customFormat="1" ht="18" customHeight="1" x14ac:dyDescent="0.25">
      <c r="B10" s="421"/>
      <c r="C10" s="763"/>
      <c r="D10" s="431"/>
      <c r="E10" s="435"/>
      <c r="F10" s="433"/>
      <c r="G10" s="431"/>
      <c r="H10" s="433"/>
      <c r="I10" s="433"/>
      <c r="J10" s="433"/>
      <c r="K10" s="434"/>
      <c r="L10" s="421"/>
      <c r="P10" s="436"/>
    </row>
    <row r="11" spans="2:16" ht="39.950000000000003" customHeight="1" x14ac:dyDescent="0.2">
      <c r="B11" s="425"/>
      <c r="C11" s="437" t="s">
        <v>343</v>
      </c>
      <c r="D11" s="438"/>
      <c r="E11" s="439" t="s">
        <v>400</v>
      </c>
      <c r="F11" s="440" t="s">
        <v>405</v>
      </c>
      <c r="G11" s="439" t="s">
        <v>400</v>
      </c>
      <c r="H11" s="440" t="s">
        <v>406</v>
      </c>
      <c r="I11" s="440"/>
      <c r="J11" s="440"/>
      <c r="K11" s="441"/>
      <c r="L11" s="425"/>
    </row>
    <row r="12" spans="2:16" ht="9.9499999999999993" customHeight="1" x14ac:dyDescent="0.25">
      <c r="B12" s="425"/>
      <c r="C12" s="442"/>
      <c r="D12" s="443"/>
      <c r="E12" s="444"/>
      <c r="F12" s="444"/>
      <c r="G12" s="444"/>
      <c r="H12" s="444"/>
      <c r="I12" s="445"/>
      <c r="J12" s="445"/>
      <c r="K12" s="434"/>
      <c r="L12" s="425"/>
    </row>
    <row r="13" spans="2:16" ht="20.100000000000001" customHeight="1" x14ac:dyDescent="0.25">
      <c r="B13" s="425"/>
      <c r="C13" s="758" t="s">
        <v>411</v>
      </c>
      <c r="D13" s="443"/>
      <c r="E13" s="431" t="s">
        <v>400</v>
      </c>
      <c r="F13" s="433" t="s">
        <v>405</v>
      </c>
      <c r="G13" s="431" t="s">
        <v>400</v>
      </c>
      <c r="H13" s="433" t="s">
        <v>406</v>
      </c>
      <c r="I13" s="445"/>
      <c r="J13" s="445"/>
      <c r="K13" s="434"/>
      <c r="L13" s="425"/>
    </row>
    <row r="14" spans="2:16" ht="39.950000000000003" customHeight="1" x14ac:dyDescent="0.2">
      <c r="B14" s="425"/>
      <c r="C14" s="758"/>
      <c r="D14" s="443"/>
      <c r="E14" s="759" t="s">
        <v>412</v>
      </c>
      <c r="F14" s="760"/>
      <c r="G14" s="760"/>
      <c r="H14" s="760"/>
      <c r="I14" s="760"/>
      <c r="J14" s="760"/>
      <c r="K14" s="434"/>
      <c r="L14" s="425"/>
    </row>
    <row r="15" spans="2:16" ht="20.100000000000001" customHeight="1" x14ac:dyDescent="0.2">
      <c r="B15" s="425"/>
      <c r="C15" s="758"/>
      <c r="D15" s="443"/>
      <c r="E15" s="431" t="s">
        <v>400</v>
      </c>
      <c r="F15" s="433" t="s">
        <v>413</v>
      </c>
      <c r="G15" s="431"/>
      <c r="H15" s="433"/>
      <c r="I15" s="433"/>
      <c r="J15" s="433"/>
      <c r="K15" s="434"/>
      <c r="L15" s="425"/>
    </row>
    <row r="16" spans="2:16" ht="20.100000000000001" customHeight="1" x14ac:dyDescent="0.2">
      <c r="B16" s="425"/>
      <c r="C16" s="758"/>
      <c r="D16" s="443"/>
      <c r="E16" s="431" t="s">
        <v>400</v>
      </c>
      <c r="F16" s="575" t="s">
        <v>566</v>
      </c>
      <c r="G16" s="431"/>
      <c r="H16" s="433"/>
      <c r="I16" s="433"/>
      <c r="J16" s="433"/>
      <c r="K16" s="434"/>
      <c r="L16" s="425"/>
    </row>
    <row r="17" spans="2:12" ht="20.100000000000001" customHeight="1" x14ac:dyDescent="0.2">
      <c r="B17" s="425"/>
      <c r="C17" s="758"/>
      <c r="D17" s="443"/>
      <c r="E17" s="431" t="s">
        <v>400</v>
      </c>
      <c r="F17" s="433" t="s">
        <v>414</v>
      </c>
      <c r="G17" s="431"/>
      <c r="H17" s="433"/>
      <c r="I17" s="433"/>
      <c r="J17" s="433"/>
      <c r="K17" s="434"/>
      <c r="L17" s="425"/>
    </row>
    <row r="18" spans="2:12" ht="20.100000000000001" customHeight="1" x14ac:dyDescent="0.2">
      <c r="B18" s="425"/>
      <c r="C18" s="758"/>
      <c r="D18" s="443"/>
      <c r="E18" s="431" t="s">
        <v>400</v>
      </c>
      <c r="F18" s="433" t="s">
        <v>415</v>
      </c>
      <c r="G18" s="431"/>
      <c r="H18" s="433"/>
      <c r="I18" s="433"/>
      <c r="J18" s="433"/>
      <c r="K18" s="434"/>
      <c r="L18" s="425"/>
    </row>
    <row r="19" spans="2:12" ht="20.100000000000001" customHeight="1" x14ac:dyDescent="0.2">
      <c r="B19" s="425"/>
      <c r="C19" s="758"/>
      <c r="D19" s="443"/>
      <c r="E19" s="431" t="s">
        <v>400</v>
      </c>
      <c r="F19" s="433" t="s">
        <v>416</v>
      </c>
      <c r="G19" s="431"/>
      <c r="H19" s="433"/>
      <c r="I19" s="433"/>
      <c r="J19" s="433"/>
      <c r="K19" s="434"/>
      <c r="L19" s="425"/>
    </row>
    <row r="20" spans="2:12" ht="20.100000000000001" customHeight="1" x14ac:dyDescent="0.2">
      <c r="B20" s="425"/>
      <c r="C20" s="758"/>
      <c r="D20" s="443"/>
      <c r="E20" s="431" t="s">
        <v>400</v>
      </c>
      <c r="F20" s="433" t="s">
        <v>417</v>
      </c>
      <c r="G20" s="431"/>
      <c r="H20" s="433"/>
      <c r="I20" s="433"/>
      <c r="J20" s="433"/>
      <c r="K20" s="434"/>
      <c r="L20" s="425"/>
    </row>
    <row r="21" spans="2:12" ht="20.100000000000001" customHeight="1" x14ac:dyDescent="0.2">
      <c r="B21" s="425"/>
      <c r="C21" s="758"/>
      <c r="D21" s="443"/>
      <c r="E21" s="431" t="s">
        <v>400</v>
      </c>
      <c r="F21" s="433" t="s">
        <v>418</v>
      </c>
      <c r="G21" s="761"/>
      <c r="H21" s="761"/>
      <c r="I21" s="761"/>
      <c r="J21" s="761"/>
      <c r="K21" s="434"/>
      <c r="L21" s="425"/>
    </row>
    <row r="22" spans="2:12" ht="15" customHeight="1" x14ac:dyDescent="0.2">
      <c r="B22" s="425"/>
      <c r="C22" s="446"/>
      <c r="D22" s="443"/>
      <c r="E22" s="431"/>
      <c r="F22" s="433"/>
      <c r="G22" s="431"/>
      <c r="H22" s="433"/>
      <c r="I22" s="433"/>
      <c r="J22" s="433"/>
      <c r="K22" s="434"/>
      <c r="L22" s="425"/>
    </row>
    <row r="23" spans="2:12" ht="35.1" customHeight="1" x14ac:dyDescent="0.2">
      <c r="B23" s="425"/>
      <c r="C23" s="744" t="s">
        <v>419</v>
      </c>
      <c r="D23" s="447"/>
      <c r="E23" s="448" t="s">
        <v>400</v>
      </c>
      <c r="F23" s="449" t="s">
        <v>405</v>
      </c>
      <c r="G23" s="448" t="s">
        <v>400</v>
      </c>
      <c r="H23" s="449" t="s">
        <v>406</v>
      </c>
      <c r="I23" s="449"/>
      <c r="J23" s="449"/>
      <c r="K23" s="450"/>
      <c r="L23" s="425"/>
    </row>
    <row r="24" spans="2:12" ht="39.950000000000003" customHeight="1" x14ac:dyDescent="0.2">
      <c r="B24" s="425"/>
      <c r="C24" s="745"/>
      <c r="D24" s="451"/>
      <c r="E24" s="452"/>
      <c r="F24" s="452"/>
      <c r="G24" s="452"/>
      <c r="H24" s="452"/>
      <c r="I24" s="452"/>
      <c r="J24" s="452"/>
      <c r="K24" s="453"/>
      <c r="L24" s="425"/>
    </row>
    <row r="25" spans="2:12" ht="35.1" customHeight="1" x14ac:dyDescent="0.2">
      <c r="B25" s="425"/>
      <c r="C25" s="749" t="s">
        <v>420</v>
      </c>
      <c r="D25" s="443"/>
      <c r="E25" s="431" t="s">
        <v>400</v>
      </c>
      <c r="F25" s="433" t="s">
        <v>405</v>
      </c>
      <c r="G25" s="431" t="s">
        <v>400</v>
      </c>
      <c r="H25" s="433" t="s">
        <v>406</v>
      </c>
      <c r="I25" s="433"/>
      <c r="J25" s="433"/>
      <c r="K25" s="434"/>
      <c r="L25" s="425"/>
    </row>
    <row r="26" spans="2:12" ht="39.950000000000003" customHeight="1" thickBot="1" x14ac:dyDescent="0.25">
      <c r="B26" s="425"/>
      <c r="C26" s="750"/>
      <c r="D26" s="454"/>
      <c r="E26" s="455"/>
      <c r="F26" s="455"/>
      <c r="G26" s="455"/>
      <c r="H26" s="455"/>
      <c r="I26" s="455"/>
      <c r="J26" s="455"/>
      <c r="K26" s="456"/>
      <c r="L26" s="425"/>
    </row>
    <row r="27" spans="2:12" s="457" customFormat="1" ht="24.95" customHeight="1" thickBot="1" x14ac:dyDescent="0.35">
      <c r="B27" s="458"/>
      <c r="C27" s="746" t="s">
        <v>211</v>
      </c>
      <c r="D27" s="747"/>
      <c r="E27" s="747"/>
      <c r="F27" s="747"/>
      <c r="G27" s="747"/>
      <c r="H27" s="747"/>
      <c r="I27" s="747"/>
      <c r="J27" s="747"/>
      <c r="K27" s="748"/>
      <c r="L27" s="458"/>
    </row>
    <row r="28" spans="2:12" ht="15" customHeight="1" x14ac:dyDescent="0.2">
      <c r="B28" s="425"/>
      <c r="C28" s="425"/>
      <c r="D28" s="425"/>
      <c r="E28" s="426"/>
      <c r="F28" s="425"/>
      <c r="G28" s="425"/>
      <c r="H28" s="425"/>
      <c r="I28" s="425"/>
      <c r="J28" s="425"/>
      <c r="K28" s="425"/>
      <c r="L28" s="425"/>
    </row>
  </sheetData>
  <sheetProtection algorithmName="SHA-512" hashValue="6khOWuY0FeXp3BqzaHPzL7qQT2jq/Kjk8V3zg4CxGcJJldpmArKTX700OMVytWSvHpXfjAHd44erSdLcbADsfQ==" saltValue="jZXnwocFCSEyJ3oCgTlB7Q==" spinCount="100000" sheet="1" objects="1" scenarios="1"/>
  <mergeCells count="12">
    <mergeCell ref="C8:C10"/>
    <mergeCell ref="C1:K1"/>
    <mergeCell ref="C2:K2"/>
    <mergeCell ref="D3:K3"/>
    <mergeCell ref="C5:K5"/>
    <mergeCell ref="E7:J7"/>
    <mergeCell ref="C27:K27"/>
    <mergeCell ref="C13:C21"/>
    <mergeCell ref="E14:J14"/>
    <mergeCell ref="G21:J21"/>
    <mergeCell ref="C23:C24"/>
    <mergeCell ref="C25:C26"/>
  </mergeCells>
  <hyperlinks>
    <hyperlink ref="C5:H5" r:id="rId1" display="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Politique de confidentialité de Musicaction.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 xr:uid="{B29E3BF6-B39F-4B35-8BA5-9465C88F3F96}"/>
  </hyperlinks>
  <pageMargins left="0.70866141732283472" right="0.70866141732283472" top="0.74803149606299213" bottom="0.74803149606299213" header="0.31496062992125984" footer="0.31496062992125984"/>
  <pageSetup scale="71" fitToHeight="0"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Pour cocher" prompt="Veuillez sélectionner" xr:uid="{80A6CFE0-40D7-436C-BCF8-5752559A7664}">
          <x14:formula1>
            <xm:f>"✔,☐"</xm:f>
          </x14:formula1>
          <xm:sqref>G8 JC8 SY8 ACU8 AMQ8 AWM8 BGI8 BQE8 CAA8 CJW8 CTS8 DDO8 DNK8 DXG8 EHC8 EQY8 FAU8 FKQ8 FUM8 GEI8 GOE8 GYA8 HHW8 HRS8 IBO8 ILK8 IVG8 JFC8 JOY8 JYU8 KIQ8 KSM8 LCI8 LME8 LWA8 MFW8 MPS8 MZO8 NJK8 NTG8 ODC8 OMY8 OWU8 PGQ8 PQM8 QAI8 QKE8 QUA8 RDW8 RNS8 RXO8 SHK8 SRG8 TBC8 TKY8 TUU8 UEQ8 UOM8 UYI8 VIE8 VSA8 WBW8 WLS8 WVO8 G65545 JC65545 SY65545 ACU65545 AMQ65545 AWM65545 BGI65545 BQE65545 CAA65545 CJW65545 CTS65545 DDO65545 DNK65545 DXG65545 EHC65545 EQY65545 FAU65545 FKQ65545 FUM65545 GEI65545 GOE65545 GYA65545 HHW65545 HRS65545 IBO65545 ILK65545 IVG65545 JFC65545 JOY65545 JYU65545 KIQ65545 KSM65545 LCI65545 LME65545 LWA65545 MFW65545 MPS65545 MZO65545 NJK65545 NTG65545 ODC65545 OMY65545 OWU65545 PGQ65545 PQM65545 QAI65545 QKE65545 QUA65545 RDW65545 RNS65545 RXO65545 SHK65545 SRG65545 TBC65545 TKY65545 TUU65545 UEQ65545 UOM65545 UYI65545 VIE65545 VSA65545 WBW65545 WLS65545 WVO65545 G131081 JC131081 SY131081 ACU131081 AMQ131081 AWM131081 BGI131081 BQE131081 CAA131081 CJW131081 CTS131081 DDO131081 DNK131081 DXG131081 EHC131081 EQY131081 FAU131081 FKQ131081 FUM131081 GEI131081 GOE131081 GYA131081 HHW131081 HRS131081 IBO131081 ILK131081 IVG131081 JFC131081 JOY131081 JYU131081 KIQ131081 KSM131081 LCI131081 LME131081 LWA131081 MFW131081 MPS131081 MZO131081 NJK131081 NTG131081 ODC131081 OMY131081 OWU131081 PGQ131081 PQM131081 QAI131081 QKE131081 QUA131081 RDW131081 RNS131081 RXO131081 SHK131081 SRG131081 TBC131081 TKY131081 TUU131081 UEQ131081 UOM131081 UYI131081 VIE131081 VSA131081 WBW131081 WLS131081 WVO131081 G196617 JC196617 SY196617 ACU196617 AMQ196617 AWM196617 BGI196617 BQE196617 CAA196617 CJW196617 CTS196617 DDO196617 DNK196617 DXG196617 EHC196617 EQY196617 FAU196617 FKQ196617 FUM196617 GEI196617 GOE196617 GYA196617 HHW196617 HRS196617 IBO196617 ILK196617 IVG196617 JFC196617 JOY196617 JYU196617 KIQ196617 KSM196617 LCI196617 LME196617 LWA196617 MFW196617 MPS196617 MZO196617 NJK196617 NTG196617 ODC196617 OMY196617 OWU196617 PGQ196617 PQM196617 QAI196617 QKE196617 QUA196617 RDW196617 RNS196617 RXO196617 SHK196617 SRG196617 TBC196617 TKY196617 TUU196617 UEQ196617 UOM196617 UYI196617 VIE196617 VSA196617 WBW196617 WLS196617 WVO196617 G262153 JC262153 SY262153 ACU262153 AMQ262153 AWM262153 BGI262153 BQE262153 CAA262153 CJW262153 CTS262153 DDO262153 DNK262153 DXG262153 EHC262153 EQY262153 FAU262153 FKQ262153 FUM262153 GEI262153 GOE262153 GYA262153 HHW262153 HRS262153 IBO262153 ILK262153 IVG262153 JFC262153 JOY262153 JYU262153 KIQ262153 KSM262153 LCI262153 LME262153 LWA262153 MFW262153 MPS262153 MZO262153 NJK262153 NTG262153 ODC262153 OMY262153 OWU262153 PGQ262153 PQM262153 QAI262153 QKE262153 QUA262153 RDW262153 RNS262153 RXO262153 SHK262153 SRG262153 TBC262153 TKY262153 TUU262153 UEQ262153 UOM262153 UYI262153 VIE262153 VSA262153 WBW262153 WLS262153 WVO262153 G327689 JC327689 SY327689 ACU327689 AMQ327689 AWM327689 BGI327689 BQE327689 CAA327689 CJW327689 CTS327689 DDO327689 DNK327689 DXG327689 EHC327689 EQY327689 FAU327689 FKQ327689 FUM327689 GEI327689 GOE327689 GYA327689 HHW327689 HRS327689 IBO327689 ILK327689 IVG327689 JFC327689 JOY327689 JYU327689 KIQ327689 KSM327689 LCI327689 LME327689 LWA327689 MFW327689 MPS327689 MZO327689 NJK327689 NTG327689 ODC327689 OMY327689 OWU327689 PGQ327689 PQM327689 QAI327689 QKE327689 QUA327689 RDW327689 RNS327689 RXO327689 SHK327689 SRG327689 TBC327689 TKY327689 TUU327689 UEQ327689 UOM327689 UYI327689 VIE327689 VSA327689 WBW327689 WLS327689 WVO327689 G393225 JC393225 SY393225 ACU393225 AMQ393225 AWM393225 BGI393225 BQE393225 CAA393225 CJW393225 CTS393225 DDO393225 DNK393225 DXG393225 EHC393225 EQY393225 FAU393225 FKQ393225 FUM393225 GEI393225 GOE393225 GYA393225 HHW393225 HRS393225 IBO393225 ILK393225 IVG393225 JFC393225 JOY393225 JYU393225 KIQ393225 KSM393225 LCI393225 LME393225 LWA393225 MFW393225 MPS393225 MZO393225 NJK393225 NTG393225 ODC393225 OMY393225 OWU393225 PGQ393225 PQM393225 QAI393225 QKE393225 QUA393225 RDW393225 RNS393225 RXO393225 SHK393225 SRG393225 TBC393225 TKY393225 TUU393225 UEQ393225 UOM393225 UYI393225 VIE393225 VSA393225 WBW393225 WLS393225 WVO393225 G458761 JC458761 SY458761 ACU458761 AMQ458761 AWM458761 BGI458761 BQE458761 CAA458761 CJW458761 CTS458761 DDO458761 DNK458761 DXG458761 EHC458761 EQY458761 FAU458761 FKQ458761 FUM458761 GEI458761 GOE458761 GYA458761 HHW458761 HRS458761 IBO458761 ILK458761 IVG458761 JFC458761 JOY458761 JYU458761 KIQ458761 KSM458761 LCI458761 LME458761 LWA458761 MFW458761 MPS458761 MZO458761 NJK458761 NTG458761 ODC458761 OMY458761 OWU458761 PGQ458761 PQM458761 QAI458761 QKE458761 QUA458761 RDW458761 RNS458761 RXO458761 SHK458761 SRG458761 TBC458761 TKY458761 TUU458761 UEQ458761 UOM458761 UYI458761 VIE458761 VSA458761 WBW458761 WLS458761 WVO458761 G524297 JC524297 SY524297 ACU524297 AMQ524297 AWM524297 BGI524297 BQE524297 CAA524297 CJW524297 CTS524297 DDO524297 DNK524297 DXG524297 EHC524297 EQY524297 FAU524297 FKQ524297 FUM524297 GEI524297 GOE524297 GYA524297 HHW524297 HRS524297 IBO524297 ILK524297 IVG524297 JFC524297 JOY524297 JYU524297 KIQ524297 KSM524297 LCI524297 LME524297 LWA524297 MFW524297 MPS524297 MZO524297 NJK524297 NTG524297 ODC524297 OMY524297 OWU524297 PGQ524297 PQM524297 QAI524297 QKE524297 QUA524297 RDW524297 RNS524297 RXO524297 SHK524297 SRG524297 TBC524297 TKY524297 TUU524297 UEQ524297 UOM524297 UYI524297 VIE524297 VSA524297 WBW524297 WLS524297 WVO524297 G589833 JC589833 SY589833 ACU589833 AMQ589833 AWM589833 BGI589833 BQE589833 CAA589833 CJW589833 CTS589833 DDO589833 DNK589833 DXG589833 EHC589833 EQY589833 FAU589833 FKQ589833 FUM589833 GEI589833 GOE589833 GYA589833 HHW589833 HRS589833 IBO589833 ILK589833 IVG589833 JFC589833 JOY589833 JYU589833 KIQ589833 KSM589833 LCI589833 LME589833 LWA589833 MFW589833 MPS589833 MZO589833 NJK589833 NTG589833 ODC589833 OMY589833 OWU589833 PGQ589833 PQM589833 QAI589833 QKE589833 QUA589833 RDW589833 RNS589833 RXO589833 SHK589833 SRG589833 TBC589833 TKY589833 TUU589833 UEQ589833 UOM589833 UYI589833 VIE589833 VSA589833 WBW589833 WLS589833 WVO589833 G655369 JC655369 SY655369 ACU655369 AMQ655369 AWM655369 BGI655369 BQE655369 CAA655369 CJW655369 CTS655369 DDO655369 DNK655369 DXG655369 EHC655369 EQY655369 FAU655369 FKQ655369 FUM655369 GEI655369 GOE655369 GYA655369 HHW655369 HRS655369 IBO655369 ILK655369 IVG655369 JFC655369 JOY655369 JYU655369 KIQ655369 KSM655369 LCI655369 LME655369 LWA655369 MFW655369 MPS655369 MZO655369 NJK655369 NTG655369 ODC655369 OMY655369 OWU655369 PGQ655369 PQM655369 QAI655369 QKE655369 QUA655369 RDW655369 RNS655369 RXO655369 SHK655369 SRG655369 TBC655369 TKY655369 TUU655369 UEQ655369 UOM655369 UYI655369 VIE655369 VSA655369 WBW655369 WLS655369 WVO655369 G720905 JC720905 SY720905 ACU720905 AMQ720905 AWM720905 BGI720905 BQE720905 CAA720905 CJW720905 CTS720905 DDO720905 DNK720905 DXG720905 EHC720905 EQY720905 FAU720905 FKQ720905 FUM720905 GEI720905 GOE720905 GYA720905 HHW720905 HRS720905 IBO720905 ILK720905 IVG720905 JFC720905 JOY720905 JYU720905 KIQ720905 KSM720905 LCI720905 LME720905 LWA720905 MFW720905 MPS720905 MZO720905 NJK720905 NTG720905 ODC720905 OMY720905 OWU720905 PGQ720905 PQM720905 QAI720905 QKE720905 QUA720905 RDW720905 RNS720905 RXO720905 SHK720905 SRG720905 TBC720905 TKY720905 TUU720905 UEQ720905 UOM720905 UYI720905 VIE720905 VSA720905 WBW720905 WLS720905 WVO720905 G786441 JC786441 SY786441 ACU786441 AMQ786441 AWM786441 BGI786441 BQE786441 CAA786441 CJW786441 CTS786441 DDO786441 DNK786441 DXG786441 EHC786441 EQY786441 FAU786441 FKQ786441 FUM786441 GEI786441 GOE786441 GYA786441 HHW786441 HRS786441 IBO786441 ILK786441 IVG786441 JFC786441 JOY786441 JYU786441 KIQ786441 KSM786441 LCI786441 LME786441 LWA786441 MFW786441 MPS786441 MZO786441 NJK786441 NTG786441 ODC786441 OMY786441 OWU786441 PGQ786441 PQM786441 QAI786441 QKE786441 QUA786441 RDW786441 RNS786441 RXO786441 SHK786441 SRG786441 TBC786441 TKY786441 TUU786441 UEQ786441 UOM786441 UYI786441 VIE786441 VSA786441 WBW786441 WLS786441 WVO786441 G851977 JC851977 SY851977 ACU851977 AMQ851977 AWM851977 BGI851977 BQE851977 CAA851977 CJW851977 CTS851977 DDO851977 DNK851977 DXG851977 EHC851977 EQY851977 FAU851977 FKQ851977 FUM851977 GEI851977 GOE851977 GYA851977 HHW851977 HRS851977 IBO851977 ILK851977 IVG851977 JFC851977 JOY851977 JYU851977 KIQ851977 KSM851977 LCI851977 LME851977 LWA851977 MFW851977 MPS851977 MZO851977 NJK851977 NTG851977 ODC851977 OMY851977 OWU851977 PGQ851977 PQM851977 QAI851977 QKE851977 QUA851977 RDW851977 RNS851977 RXO851977 SHK851977 SRG851977 TBC851977 TKY851977 TUU851977 UEQ851977 UOM851977 UYI851977 VIE851977 VSA851977 WBW851977 WLS851977 WVO851977 G917513 JC917513 SY917513 ACU917513 AMQ917513 AWM917513 BGI917513 BQE917513 CAA917513 CJW917513 CTS917513 DDO917513 DNK917513 DXG917513 EHC917513 EQY917513 FAU917513 FKQ917513 FUM917513 GEI917513 GOE917513 GYA917513 HHW917513 HRS917513 IBO917513 ILK917513 IVG917513 JFC917513 JOY917513 JYU917513 KIQ917513 KSM917513 LCI917513 LME917513 LWA917513 MFW917513 MPS917513 MZO917513 NJK917513 NTG917513 ODC917513 OMY917513 OWU917513 PGQ917513 PQM917513 QAI917513 QKE917513 QUA917513 RDW917513 RNS917513 RXO917513 SHK917513 SRG917513 TBC917513 TKY917513 TUU917513 UEQ917513 UOM917513 UYI917513 VIE917513 VSA917513 WBW917513 WLS917513 WVO917513 G983049 JC983049 SY983049 ACU983049 AMQ983049 AWM983049 BGI983049 BQE983049 CAA983049 CJW983049 CTS983049 DDO983049 DNK983049 DXG983049 EHC983049 EQY983049 FAU983049 FKQ983049 FUM983049 GEI983049 GOE983049 GYA983049 HHW983049 HRS983049 IBO983049 ILK983049 IVG983049 JFC983049 JOY983049 JYU983049 KIQ983049 KSM983049 LCI983049 LME983049 LWA983049 MFW983049 MPS983049 MZO983049 NJK983049 NTG983049 ODC983049 OMY983049 OWU983049 PGQ983049 PQM983049 QAI983049 QKE983049 QUA983049 RDW983049 RNS983049 RXO983049 SHK983049 SRG983049 TBC983049 TKY983049 TUU983049 UEQ983049 UOM983049 UYI983049 VIE983049 VSA983049 WBW983049 WLS983049 WVO983049 E25 JA25 SW25 ACS25 AMO25 AWK25 BGG25 BQC25 BZY25 CJU25 CTQ25 DDM25 DNI25 DXE25 EHA25 EQW25 FAS25 FKO25 FUK25 GEG25 GOC25 GXY25 HHU25 HRQ25 IBM25 ILI25 IVE25 JFA25 JOW25 JYS25 KIO25 KSK25 LCG25 LMC25 LVY25 MFU25 MPQ25 MZM25 NJI25 NTE25 ODA25 OMW25 OWS25 PGO25 PQK25 QAG25 QKC25 QTY25 RDU25 RNQ25 RXM25 SHI25 SRE25 TBA25 TKW25 TUS25 UEO25 UOK25 UYG25 VIC25 VRY25 WBU25 WLQ25 WVM25 E65561 JA65561 SW65561 ACS65561 AMO65561 AWK65561 BGG65561 BQC65561 BZY65561 CJU65561 CTQ65561 DDM65561 DNI65561 DXE65561 EHA65561 EQW65561 FAS65561 FKO65561 FUK65561 GEG65561 GOC65561 GXY65561 HHU65561 HRQ65561 IBM65561 ILI65561 IVE65561 JFA65561 JOW65561 JYS65561 KIO65561 KSK65561 LCG65561 LMC65561 LVY65561 MFU65561 MPQ65561 MZM65561 NJI65561 NTE65561 ODA65561 OMW65561 OWS65561 PGO65561 PQK65561 QAG65561 QKC65561 QTY65561 RDU65561 RNQ65561 RXM65561 SHI65561 SRE65561 TBA65561 TKW65561 TUS65561 UEO65561 UOK65561 UYG65561 VIC65561 VRY65561 WBU65561 WLQ65561 WVM65561 E131097 JA131097 SW131097 ACS131097 AMO131097 AWK131097 BGG131097 BQC131097 BZY131097 CJU131097 CTQ131097 DDM131097 DNI131097 DXE131097 EHA131097 EQW131097 FAS131097 FKO131097 FUK131097 GEG131097 GOC131097 GXY131097 HHU131097 HRQ131097 IBM131097 ILI131097 IVE131097 JFA131097 JOW131097 JYS131097 KIO131097 KSK131097 LCG131097 LMC131097 LVY131097 MFU131097 MPQ131097 MZM131097 NJI131097 NTE131097 ODA131097 OMW131097 OWS131097 PGO131097 PQK131097 QAG131097 QKC131097 QTY131097 RDU131097 RNQ131097 RXM131097 SHI131097 SRE131097 TBA131097 TKW131097 TUS131097 UEO131097 UOK131097 UYG131097 VIC131097 VRY131097 WBU131097 WLQ131097 WVM131097 E196633 JA196633 SW196633 ACS196633 AMO196633 AWK196633 BGG196633 BQC196633 BZY196633 CJU196633 CTQ196633 DDM196633 DNI196633 DXE196633 EHA196633 EQW196633 FAS196633 FKO196633 FUK196633 GEG196633 GOC196633 GXY196633 HHU196633 HRQ196633 IBM196633 ILI196633 IVE196633 JFA196633 JOW196633 JYS196633 KIO196633 KSK196633 LCG196633 LMC196633 LVY196633 MFU196633 MPQ196633 MZM196633 NJI196633 NTE196633 ODA196633 OMW196633 OWS196633 PGO196633 PQK196633 QAG196633 QKC196633 QTY196633 RDU196633 RNQ196633 RXM196633 SHI196633 SRE196633 TBA196633 TKW196633 TUS196633 UEO196633 UOK196633 UYG196633 VIC196633 VRY196633 WBU196633 WLQ196633 WVM196633 E262169 JA262169 SW262169 ACS262169 AMO262169 AWK262169 BGG262169 BQC262169 BZY262169 CJU262169 CTQ262169 DDM262169 DNI262169 DXE262169 EHA262169 EQW262169 FAS262169 FKO262169 FUK262169 GEG262169 GOC262169 GXY262169 HHU262169 HRQ262169 IBM262169 ILI262169 IVE262169 JFA262169 JOW262169 JYS262169 KIO262169 KSK262169 LCG262169 LMC262169 LVY262169 MFU262169 MPQ262169 MZM262169 NJI262169 NTE262169 ODA262169 OMW262169 OWS262169 PGO262169 PQK262169 QAG262169 QKC262169 QTY262169 RDU262169 RNQ262169 RXM262169 SHI262169 SRE262169 TBA262169 TKW262169 TUS262169 UEO262169 UOK262169 UYG262169 VIC262169 VRY262169 WBU262169 WLQ262169 WVM262169 E327705 JA327705 SW327705 ACS327705 AMO327705 AWK327705 BGG327705 BQC327705 BZY327705 CJU327705 CTQ327705 DDM327705 DNI327705 DXE327705 EHA327705 EQW327705 FAS327705 FKO327705 FUK327705 GEG327705 GOC327705 GXY327705 HHU327705 HRQ327705 IBM327705 ILI327705 IVE327705 JFA327705 JOW327705 JYS327705 KIO327705 KSK327705 LCG327705 LMC327705 LVY327705 MFU327705 MPQ327705 MZM327705 NJI327705 NTE327705 ODA327705 OMW327705 OWS327705 PGO327705 PQK327705 QAG327705 QKC327705 QTY327705 RDU327705 RNQ327705 RXM327705 SHI327705 SRE327705 TBA327705 TKW327705 TUS327705 UEO327705 UOK327705 UYG327705 VIC327705 VRY327705 WBU327705 WLQ327705 WVM327705 E393241 JA393241 SW393241 ACS393241 AMO393241 AWK393241 BGG393241 BQC393241 BZY393241 CJU393241 CTQ393241 DDM393241 DNI393241 DXE393241 EHA393241 EQW393241 FAS393241 FKO393241 FUK393241 GEG393241 GOC393241 GXY393241 HHU393241 HRQ393241 IBM393241 ILI393241 IVE393241 JFA393241 JOW393241 JYS393241 KIO393241 KSK393241 LCG393241 LMC393241 LVY393241 MFU393241 MPQ393241 MZM393241 NJI393241 NTE393241 ODA393241 OMW393241 OWS393241 PGO393241 PQK393241 QAG393241 QKC393241 QTY393241 RDU393241 RNQ393241 RXM393241 SHI393241 SRE393241 TBA393241 TKW393241 TUS393241 UEO393241 UOK393241 UYG393241 VIC393241 VRY393241 WBU393241 WLQ393241 WVM393241 E458777 JA458777 SW458777 ACS458777 AMO458777 AWK458777 BGG458777 BQC458777 BZY458777 CJU458777 CTQ458777 DDM458777 DNI458777 DXE458777 EHA458777 EQW458777 FAS458777 FKO458777 FUK458777 GEG458777 GOC458777 GXY458777 HHU458777 HRQ458777 IBM458777 ILI458777 IVE458777 JFA458777 JOW458777 JYS458777 KIO458777 KSK458777 LCG458777 LMC458777 LVY458777 MFU458777 MPQ458777 MZM458777 NJI458777 NTE458777 ODA458777 OMW458777 OWS458777 PGO458777 PQK458777 QAG458777 QKC458777 QTY458777 RDU458777 RNQ458777 RXM458777 SHI458777 SRE458777 TBA458777 TKW458777 TUS458777 UEO458777 UOK458777 UYG458777 VIC458777 VRY458777 WBU458777 WLQ458777 WVM458777 E524313 JA524313 SW524313 ACS524313 AMO524313 AWK524313 BGG524313 BQC524313 BZY524313 CJU524313 CTQ524313 DDM524313 DNI524313 DXE524313 EHA524313 EQW524313 FAS524313 FKO524313 FUK524313 GEG524313 GOC524313 GXY524313 HHU524313 HRQ524313 IBM524313 ILI524313 IVE524313 JFA524313 JOW524313 JYS524313 KIO524313 KSK524313 LCG524313 LMC524313 LVY524313 MFU524313 MPQ524313 MZM524313 NJI524313 NTE524313 ODA524313 OMW524313 OWS524313 PGO524313 PQK524313 QAG524313 QKC524313 QTY524313 RDU524313 RNQ524313 RXM524313 SHI524313 SRE524313 TBA524313 TKW524313 TUS524313 UEO524313 UOK524313 UYG524313 VIC524313 VRY524313 WBU524313 WLQ524313 WVM524313 E589849 JA589849 SW589849 ACS589849 AMO589849 AWK589849 BGG589849 BQC589849 BZY589849 CJU589849 CTQ589849 DDM589849 DNI589849 DXE589849 EHA589849 EQW589849 FAS589849 FKO589849 FUK589849 GEG589849 GOC589849 GXY589849 HHU589849 HRQ589849 IBM589849 ILI589849 IVE589849 JFA589849 JOW589849 JYS589849 KIO589849 KSK589849 LCG589849 LMC589849 LVY589849 MFU589849 MPQ589849 MZM589849 NJI589849 NTE589849 ODA589849 OMW589849 OWS589849 PGO589849 PQK589849 QAG589849 QKC589849 QTY589849 RDU589849 RNQ589849 RXM589849 SHI589849 SRE589849 TBA589849 TKW589849 TUS589849 UEO589849 UOK589849 UYG589849 VIC589849 VRY589849 WBU589849 WLQ589849 WVM589849 E655385 JA655385 SW655385 ACS655385 AMO655385 AWK655385 BGG655385 BQC655385 BZY655385 CJU655385 CTQ655385 DDM655385 DNI655385 DXE655385 EHA655385 EQW655385 FAS655385 FKO655385 FUK655385 GEG655385 GOC655385 GXY655385 HHU655385 HRQ655385 IBM655385 ILI655385 IVE655385 JFA655385 JOW655385 JYS655385 KIO655385 KSK655385 LCG655385 LMC655385 LVY655385 MFU655385 MPQ655385 MZM655385 NJI655385 NTE655385 ODA655385 OMW655385 OWS655385 PGO655385 PQK655385 QAG655385 QKC655385 QTY655385 RDU655385 RNQ655385 RXM655385 SHI655385 SRE655385 TBA655385 TKW655385 TUS655385 UEO655385 UOK655385 UYG655385 VIC655385 VRY655385 WBU655385 WLQ655385 WVM655385 E720921 JA720921 SW720921 ACS720921 AMO720921 AWK720921 BGG720921 BQC720921 BZY720921 CJU720921 CTQ720921 DDM720921 DNI720921 DXE720921 EHA720921 EQW720921 FAS720921 FKO720921 FUK720921 GEG720921 GOC720921 GXY720921 HHU720921 HRQ720921 IBM720921 ILI720921 IVE720921 JFA720921 JOW720921 JYS720921 KIO720921 KSK720921 LCG720921 LMC720921 LVY720921 MFU720921 MPQ720921 MZM720921 NJI720921 NTE720921 ODA720921 OMW720921 OWS720921 PGO720921 PQK720921 QAG720921 QKC720921 QTY720921 RDU720921 RNQ720921 RXM720921 SHI720921 SRE720921 TBA720921 TKW720921 TUS720921 UEO720921 UOK720921 UYG720921 VIC720921 VRY720921 WBU720921 WLQ720921 WVM720921 E786457 JA786457 SW786457 ACS786457 AMO786457 AWK786457 BGG786457 BQC786457 BZY786457 CJU786457 CTQ786457 DDM786457 DNI786457 DXE786457 EHA786457 EQW786457 FAS786457 FKO786457 FUK786457 GEG786457 GOC786457 GXY786457 HHU786457 HRQ786457 IBM786457 ILI786457 IVE786457 JFA786457 JOW786457 JYS786457 KIO786457 KSK786457 LCG786457 LMC786457 LVY786457 MFU786457 MPQ786457 MZM786457 NJI786457 NTE786457 ODA786457 OMW786457 OWS786457 PGO786457 PQK786457 QAG786457 QKC786457 QTY786457 RDU786457 RNQ786457 RXM786457 SHI786457 SRE786457 TBA786457 TKW786457 TUS786457 UEO786457 UOK786457 UYG786457 VIC786457 VRY786457 WBU786457 WLQ786457 WVM786457 E851993 JA851993 SW851993 ACS851993 AMO851993 AWK851993 BGG851993 BQC851993 BZY851993 CJU851993 CTQ851993 DDM851993 DNI851993 DXE851993 EHA851993 EQW851993 FAS851993 FKO851993 FUK851993 GEG851993 GOC851993 GXY851993 HHU851993 HRQ851993 IBM851993 ILI851993 IVE851993 JFA851993 JOW851993 JYS851993 KIO851993 KSK851993 LCG851993 LMC851993 LVY851993 MFU851993 MPQ851993 MZM851993 NJI851993 NTE851993 ODA851993 OMW851993 OWS851993 PGO851993 PQK851993 QAG851993 QKC851993 QTY851993 RDU851993 RNQ851993 RXM851993 SHI851993 SRE851993 TBA851993 TKW851993 TUS851993 UEO851993 UOK851993 UYG851993 VIC851993 VRY851993 WBU851993 WLQ851993 WVM851993 E917529 JA917529 SW917529 ACS917529 AMO917529 AWK917529 BGG917529 BQC917529 BZY917529 CJU917529 CTQ917529 DDM917529 DNI917529 DXE917529 EHA917529 EQW917529 FAS917529 FKO917529 FUK917529 GEG917529 GOC917529 GXY917529 HHU917529 HRQ917529 IBM917529 ILI917529 IVE917529 JFA917529 JOW917529 JYS917529 KIO917529 KSK917529 LCG917529 LMC917529 LVY917529 MFU917529 MPQ917529 MZM917529 NJI917529 NTE917529 ODA917529 OMW917529 OWS917529 PGO917529 PQK917529 QAG917529 QKC917529 QTY917529 RDU917529 RNQ917529 RXM917529 SHI917529 SRE917529 TBA917529 TKW917529 TUS917529 UEO917529 UOK917529 UYG917529 VIC917529 VRY917529 WBU917529 WLQ917529 WVM917529 E983065 JA983065 SW983065 ACS983065 AMO983065 AWK983065 BGG983065 BQC983065 BZY983065 CJU983065 CTQ983065 DDM983065 DNI983065 DXE983065 EHA983065 EQW983065 FAS983065 FKO983065 FUK983065 GEG983065 GOC983065 GXY983065 HHU983065 HRQ983065 IBM983065 ILI983065 IVE983065 JFA983065 JOW983065 JYS983065 KIO983065 KSK983065 LCG983065 LMC983065 LVY983065 MFU983065 MPQ983065 MZM983065 NJI983065 NTE983065 ODA983065 OMW983065 OWS983065 PGO983065 PQK983065 QAG983065 QKC983065 QTY983065 RDU983065 RNQ983065 RXM983065 SHI983065 SRE983065 TBA983065 TKW983065 TUS983065 UEO983065 UOK983065 UYG983065 VIC983065 VRY983065 WBU983065 WLQ983065 WVM983065 E13 JA13 SW13 ACS13 AMO13 AWK13 BGG13 BQC13 BZY13 CJU13 CTQ13 DDM13 DNI13 DXE13 EHA13 EQW13 FAS13 FKO13 FUK13 GEG13 GOC13 GXY13 HHU13 HRQ13 IBM13 ILI13 IVE13 JFA13 JOW13 JYS13 KIO13 KSK13 LCG13 LMC13 LVY13 MFU13 MPQ13 MZM13 NJI13 NTE13 ODA13 OMW13 OWS13 PGO13 PQK13 QAG13 QKC13 QTY13 RDU13 RNQ13 RXM13 SHI13 SRE13 TBA13 TKW13 TUS13 UEO13 UOK13 UYG13 VIC13 VRY13 WBU13 WLQ13 WVM13 E65550 JA65550 SW65550 ACS65550 AMO65550 AWK65550 BGG65550 BQC65550 BZY65550 CJU65550 CTQ65550 DDM65550 DNI65550 DXE65550 EHA65550 EQW65550 FAS65550 FKO65550 FUK65550 GEG65550 GOC65550 GXY65550 HHU65550 HRQ65550 IBM65550 ILI65550 IVE65550 JFA65550 JOW65550 JYS65550 KIO65550 KSK65550 LCG65550 LMC65550 LVY65550 MFU65550 MPQ65550 MZM65550 NJI65550 NTE65550 ODA65550 OMW65550 OWS65550 PGO65550 PQK65550 QAG65550 QKC65550 QTY65550 RDU65550 RNQ65550 RXM65550 SHI65550 SRE65550 TBA65550 TKW65550 TUS65550 UEO65550 UOK65550 UYG65550 VIC65550 VRY65550 WBU65550 WLQ65550 WVM65550 E131086 JA131086 SW131086 ACS131086 AMO131086 AWK131086 BGG131086 BQC131086 BZY131086 CJU131086 CTQ131086 DDM131086 DNI131086 DXE131086 EHA131086 EQW131086 FAS131086 FKO131086 FUK131086 GEG131086 GOC131086 GXY131086 HHU131086 HRQ131086 IBM131086 ILI131086 IVE131086 JFA131086 JOW131086 JYS131086 KIO131086 KSK131086 LCG131086 LMC131086 LVY131086 MFU131086 MPQ131086 MZM131086 NJI131086 NTE131086 ODA131086 OMW131086 OWS131086 PGO131086 PQK131086 QAG131086 QKC131086 QTY131086 RDU131086 RNQ131086 RXM131086 SHI131086 SRE131086 TBA131086 TKW131086 TUS131086 UEO131086 UOK131086 UYG131086 VIC131086 VRY131086 WBU131086 WLQ131086 WVM131086 E196622 JA196622 SW196622 ACS196622 AMO196622 AWK196622 BGG196622 BQC196622 BZY196622 CJU196622 CTQ196622 DDM196622 DNI196622 DXE196622 EHA196622 EQW196622 FAS196622 FKO196622 FUK196622 GEG196622 GOC196622 GXY196622 HHU196622 HRQ196622 IBM196622 ILI196622 IVE196622 JFA196622 JOW196622 JYS196622 KIO196622 KSK196622 LCG196622 LMC196622 LVY196622 MFU196622 MPQ196622 MZM196622 NJI196622 NTE196622 ODA196622 OMW196622 OWS196622 PGO196622 PQK196622 QAG196622 QKC196622 QTY196622 RDU196622 RNQ196622 RXM196622 SHI196622 SRE196622 TBA196622 TKW196622 TUS196622 UEO196622 UOK196622 UYG196622 VIC196622 VRY196622 WBU196622 WLQ196622 WVM196622 E262158 JA262158 SW262158 ACS262158 AMO262158 AWK262158 BGG262158 BQC262158 BZY262158 CJU262158 CTQ262158 DDM262158 DNI262158 DXE262158 EHA262158 EQW262158 FAS262158 FKO262158 FUK262158 GEG262158 GOC262158 GXY262158 HHU262158 HRQ262158 IBM262158 ILI262158 IVE262158 JFA262158 JOW262158 JYS262158 KIO262158 KSK262158 LCG262158 LMC262158 LVY262158 MFU262158 MPQ262158 MZM262158 NJI262158 NTE262158 ODA262158 OMW262158 OWS262158 PGO262158 PQK262158 QAG262158 QKC262158 QTY262158 RDU262158 RNQ262158 RXM262158 SHI262158 SRE262158 TBA262158 TKW262158 TUS262158 UEO262158 UOK262158 UYG262158 VIC262158 VRY262158 WBU262158 WLQ262158 WVM262158 E327694 JA327694 SW327694 ACS327694 AMO327694 AWK327694 BGG327694 BQC327694 BZY327694 CJU327694 CTQ327694 DDM327694 DNI327694 DXE327694 EHA327694 EQW327694 FAS327694 FKO327694 FUK327694 GEG327694 GOC327694 GXY327694 HHU327694 HRQ327694 IBM327694 ILI327694 IVE327694 JFA327694 JOW327694 JYS327694 KIO327694 KSK327694 LCG327694 LMC327694 LVY327694 MFU327694 MPQ327694 MZM327694 NJI327694 NTE327694 ODA327694 OMW327694 OWS327694 PGO327694 PQK327694 QAG327694 QKC327694 QTY327694 RDU327694 RNQ327694 RXM327694 SHI327694 SRE327694 TBA327694 TKW327694 TUS327694 UEO327694 UOK327694 UYG327694 VIC327694 VRY327694 WBU327694 WLQ327694 WVM327694 E393230 JA393230 SW393230 ACS393230 AMO393230 AWK393230 BGG393230 BQC393230 BZY393230 CJU393230 CTQ393230 DDM393230 DNI393230 DXE393230 EHA393230 EQW393230 FAS393230 FKO393230 FUK393230 GEG393230 GOC393230 GXY393230 HHU393230 HRQ393230 IBM393230 ILI393230 IVE393230 JFA393230 JOW393230 JYS393230 KIO393230 KSK393230 LCG393230 LMC393230 LVY393230 MFU393230 MPQ393230 MZM393230 NJI393230 NTE393230 ODA393230 OMW393230 OWS393230 PGO393230 PQK393230 QAG393230 QKC393230 QTY393230 RDU393230 RNQ393230 RXM393230 SHI393230 SRE393230 TBA393230 TKW393230 TUS393230 UEO393230 UOK393230 UYG393230 VIC393230 VRY393230 WBU393230 WLQ393230 WVM393230 E458766 JA458766 SW458766 ACS458766 AMO458766 AWK458766 BGG458766 BQC458766 BZY458766 CJU458766 CTQ458766 DDM458766 DNI458766 DXE458766 EHA458766 EQW458766 FAS458766 FKO458766 FUK458766 GEG458766 GOC458766 GXY458766 HHU458766 HRQ458766 IBM458766 ILI458766 IVE458766 JFA458766 JOW458766 JYS458766 KIO458766 KSK458766 LCG458766 LMC458766 LVY458766 MFU458766 MPQ458766 MZM458766 NJI458766 NTE458766 ODA458766 OMW458766 OWS458766 PGO458766 PQK458766 QAG458766 QKC458766 QTY458766 RDU458766 RNQ458766 RXM458766 SHI458766 SRE458766 TBA458766 TKW458766 TUS458766 UEO458766 UOK458766 UYG458766 VIC458766 VRY458766 WBU458766 WLQ458766 WVM458766 E524302 JA524302 SW524302 ACS524302 AMO524302 AWK524302 BGG524302 BQC524302 BZY524302 CJU524302 CTQ524302 DDM524302 DNI524302 DXE524302 EHA524302 EQW524302 FAS524302 FKO524302 FUK524302 GEG524302 GOC524302 GXY524302 HHU524302 HRQ524302 IBM524302 ILI524302 IVE524302 JFA524302 JOW524302 JYS524302 KIO524302 KSK524302 LCG524302 LMC524302 LVY524302 MFU524302 MPQ524302 MZM524302 NJI524302 NTE524302 ODA524302 OMW524302 OWS524302 PGO524302 PQK524302 QAG524302 QKC524302 QTY524302 RDU524302 RNQ524302 RXM524302 SHI524302 SRE524302 TBA524302 TKW524302 TUS524302 UEO524302 UOK524302 UYG524302 VIC524302 VRY524302 WBU524302 WLQ524302 WVM524302 E589838 JA589838 SW589838 ACS589838 AMO589838 AWK589838 BGG589838 BQC589838 BZY589838 CJU589838 CTQ589838 DDM589838 DNI589838 DXE589838 EHA589838 EQW589838 FAS589838 FKO589838 FUK589838 GEG589838 GOC589838 GXY589838 HHU589838 HRQ589838 IBM589838 ILI589838 IVE589838 JFA589838 JOW589838 JYS589838 KIO589838 KSK589838 LCG589838 LMC589838 LVY589838 MFU589838 MPQ589838 MZM589838 NJI589838 NTE589838 ODA589838 OMW589838 OWS589838 PGO589838 PQK589838 QAG589838 QKC589838 QTY589838 RDU589838 RNQ589838 RXM589838 SHI589838 SRE589838 TBA589838 TKW589838 TUS589838 UEO589838 UOK589838 UYG589838 VIC589838 VRY589838 WBU589838 WLQ589838 WVM589838 E655374 JA655374 SW655374 ACS655374 AMO655374 AWK655374 BGG655374 BQC655374 BZY655374 CJU655374 CTQ655374 DDM655374 DNI655374 DXE655374 EHA655374 EQW655374 FAS655374 FKO655374 FUK655374 GEG655374 GOC655374 GXY655374 HHU655374 HRQ655374 IBM655374 ILI655374 IVE655374 JFA655374 JOW655374 JYS655374 KIO655374 KSK655374 LCG655374 LMC655374 LVY655374 MFU655374 MPQ655374 MZM655374 NJI655374 NTE655374 ODA655374 OMW655374 OWS655374 PGO655374 PQK655374 QAG655374 QKC655374 QTY655374 RDU655374 RNQ655374 RXM655374 SHI655374 SRE655374 TBA655374 TKW655374 TUS655374 UEO655374 UOK655374 UYG655374 VIC655374 VRY655374 WBU655374 WLQ655374 WVM655374 E720910 JA720910 SW720910 ACS720910 AMO720910 AWK720910 BGG720910 BQC720910 BZY720910 CJU720910 CTQ720910 DDM720910 DNI720910 DXE720910 EHA720910 EQW720910 FAS720910 FKO720910 FUK720910 GEG720910 GOC720910 GXY720910 HHU720910 HRQ720910 IBM720910 ILI720910 IVE720910 JFA720910 JOW720910 JYS720910 KIO720910 KSK720910 LCG720910 LMC720910 LVY720910 MFU720910 MPQ720910 MZM720910 NJI720910 NTE720910 ODA720910 OMW720910 OWS720910 PGO720910 PQK720910 QAG720910 QKC720910 QTY720910 RDU720910 RNQ720910 RXM720910 SHI720910 SRE720910 TBA720910 TKW720910 TUS720910 UEO720910 UOK720910 UYG720910 VIC720910 VRY720910 WBU720910 WLQ720910 WVM720910 E786446 JA786446 SW786446 ACS786446 AMO786446 AWK786446 BGG786446 BQC786446 BZY786446 CJU786446 CTQ786446 DDM786446 DNI786446 DXE786446 EHA786446 EQW786446 FAS786446 FKO786446 FUK786446 GEG786446 GOC786446 GXY786446 HHU786446 HRQ786446 IBM786446 ILI786446 IVE786446 JFA786446 JOW786446 JYS786446 KIO786446 KSK786446 LCG786446 LMC786446 LVY786446 MFU786446 MPQ786446 MZM786446 NJI786446 NTE786446 ODA786446 OMW786446 OWS786446 PGO786446 PQK786446 QAG786446 QKC786446 QTY786446 RDU786446 RNQ786446 RXM786446 SHI786446 SRE786446 TBA786446 TKW786446 TUS786446 UEO786446 UOK786446 UYG786446 VIC786446 VRY786446 WBU786446 WLQ786446 WVM786446 E851982 JA851982 SW851982 ACS851982 AMO851982 AWK851982 BGG851982 BQC851982 BZY851982 CJU851982 CTQ851982 DDM851982 DNI851982 DXE851982 EHA851982 EQW851982 FAS851982 FKO851982 FUK851982 GEG851982 GOC851982 GXY851982 HHU851982 HRQ851982 IBM851982 ILI851982 IVE851982 JFA851982 JOW851982 JYS851982 KIO851982 KSK851982 LCG851982 LMC851982 LVY851982 MFU851982 MPQ851982 MZM851982 NJI851982 NTE851982 ODA851982 OMW851982 OWS851982 PGO851982 PQK851982 QAG851982 QKC851982 QTY851982 RDU851982 RNQ851982 RXM851982 SHI851982 SRE851982 TBA851982 TKW851982 TUS851982 UEO851982 UOK851982 UYG851982 VIC851982 VRY851982 WBU851982 WLQ851982 WVM851982 E917518 JA917518 SW917518 ACS917518 AMO917518 AWK917518 BGG917518 BQC917518 BZY917518 CJU917518 CTQ917518 DDM917518 DNI917518 DXE917518 EHA917518 EQW917518 FAS917518 FKO917518 FUK917518 GEG917518 GOC917518 GXY917518 HHU917518 HRQ917518 IBM917518 ILI917518 IVE917518 JFA917518 JOW917518 JYS917518 KIO917518 KSK917518 LCG917518 LMC917518 LVY917518 MFU917518 MPQ917518 MZM917518 NJI917518 NTE917518 ODA917518 OMW917518 OWS917518 PGO917518 PQK917518 QAG917518 QKC917518 QTY917518 RDU917518 RNQ917518 RXM917518 SHI917518 SRE917518 TBA917518 TKW917518 TUS917518 UEO917518 UOK917518 UYG917518 VIC917518 VRY917518 WBU917518 WLQ917518 WVM917518 E983054 JA983054 SW983054 ACS983054 AMO983054 AWK983054 BGG983054 BQC983054 BZY983054 CJU983054 CTQ983054 DDM983054 DNI983054 DXE983054 EHA983054 EQW983054 FAS983054 FKO983054 FUK983054 GEG983054 GOC983054 GXY983054 HHU983054 HRQ983054 IBM983054 ILI983054 IVE983054 JFA983054 JOW983054 JYS983054 KIO983054 KSK983054 LCG983054 LMC983054 LVY983054 MFU983054 MPQ983054 MZM983054 NJI983054 NTE983054 ODA983054 OMW983054 OWS983054 PGO983054 PQK983054 QAG983054 QKC983054 QTY983054 RDU983054 RNQ983054 RXM983054 SHI983054 SRE983054 TBA983054 TKW983054 TUS983054 UEO983054 UOK983054 UYG983054 VIC983054 VRY983054 WBU983054 WLQ983054 WVM983054 E8:E9 JA8:JA9 SW8:SW9 ACS8:ACS9 AMO8:AMO9 AWK8:AWK9 BGG8:BGG9 BQC8:BQC9 BZY8:BZY9 CJU8:CJU9 CTQ8:CTQ9 DDM8:DDM9 DNI8:DNI9 DXE8:DXE9 EHA8:EHA9 EQW8:EQW9 FAS8:FAS9 FKO8:FKO9 FUK8:FUK9 GEG8:GEG9 GOC8:GOC9 GXY8:GXY9 HHU8:HHU9 HRQ8:HRQ9 IBM8:IBM9 ILI8:ILI9 IVE8:IVE9 JFA8:JFA9 JOW8:JOW9 JYS8:JYS9 KIO8:KIO9 KSK8:KSK9 LCG8:LCG9 LMC8:LMC9 LVY8:LVY9 MFU8:MFU9 MPQ8:MPQ9 MZM8:MZM9 NJI8:NJI9 NTE8:NTE9 ODA8:ODA9 OMW8:OMW9 OWS8:OWS9 PGO8:PGO9 PQK8:PQK9 QAG8:QAG9 QKC8:QKC9 QTY8:QTY9 RDU8:RDU9 RNQ8:RNQ9 RXM8:RXM9 SHI8:SHI9 SRE8:SRE9 TBA8:TBA9 TKW8:TKW9 TUS8:TUS9 UEO8:UEO9 UOK8:UOK9 UYG8:UYG9 VIC8:VIC9 VRY8:VRY9 WBU8:WBU9 WLQ8:WLQ9 WVM8:WVM9 E65545:E65546 JA65545:JA65546 SW65545:SW65546 ACS65545:ACS65546 AMO65545:AMO65546 AWK65545:AWK65546 BGG65545:BGG65546 BQC65545:BQC65546 BZY65545:BZY65546 CJU65545:CJU65546 CTQ65545:CTQ65546 DDM65545:DDM65546 DNI65545:DNI65546 DXE65545:DXE65546 EHA65545:EHA65546 EQW65545:EQW65546 FAS65545:FAS65546 FKO65545:FKO65546 FUK65545:FUK65546 GEG65545:GEG65546 GOC65545:GOC65546 GXY65545:GXY65546 HHU65545:HHU65546 HRQ65545:HRQ65546 IBM65545:IBM65546 ILI65545:ILI65546 IVE65545:IVE65546 JFA65545:JFA65546 JOW65545:JOW65546 JYS65545:JYS65546 KIO65545:KIO65546 KSK65545:KSK65546 LCG65545:LCG65546 LMC65545:LMC65546 LVY65545:LVY65546 MFU65545:MFU65546 MPQ65545:MPQ65546 MZM65545:MZM65546 NJI65545:NJI65546 NTE65545:NTE65546 ODA65545:ODA65546 OMW65545:OMW65546 OWS65545:OWS65546 PGO65545:PGO65546 PQK65545:PQK65546 QAG65545:QAG65546 QKC65545:QKC65546 QTY65545:QTY65546 RDU65545:RDU65546 RNQ65545:RNQ65546 RXM65545:RXM65546 SHI65545:SHI65546 SRE65545:SRE65546 TBA65545:TBA65546 TKW65545:TKW65546 TUS65545:TUS65546 UEO65545:UEO65546 UOK65545:UOK65546 UYG65545:UYG65546 VIC65545:VIC65546 VRY65545:VRY65546 WBU65545:WBU65546 WLQ65545:WLQ65546 WVM65545:WVM65546 E131081:E131082 JA131081:JA131082 SW131081:SW131082 ACS131081:ACS131082 AMO131081:AMO131082 AWK131081:AWK131082 BGG131081:BGG131082 BQC131081:BQC131082 BZY131081:BZY131082 CJU131081:CJU131082 CTQ131081:CTQ131082 DDM131081:DDM131082 DNI131081:DNI131082 DXE131081:DXE131082 EHA131081:EHA131082 EQW131081:EQW131082 FAS131081:FAS131082 FKO131081:FKO131082 FUK131081:FUK131082 GEG131081:GEG131082 GOC131081:GOC131082 GXY131081:GXY131082 HHU131081:HHU131082 HRQ131081:HRQ131082 IBM131081:IBM131082 ILI131081:ILI131082 IVE131081:IVE131082 JFA131081:JFA131082 JOW131081:JOW131082 JYS131081:JYS131082 KIO131081:KIO131082 KSK131081:KSK131082 LCG131081:LCG131082 LMC131081:LMC131082 LVY131081:LVY131082 MFU131081:MFU131082 MPQ131081:MPQ131082 MZM131081:MZM131082 NJI131081:NJI131082 NTE131081:NTE131082 ODA131081:ODA131082 OMW131081:OMW131082 OWS131081:OWS131082 PGO131081:PGO131082 PQK131081:PQK131082 QAG131081:QAG131082 QKC131081:QKC131082 QTY131081:QTY131082 RDU131081:RDU131082 RNQ131081:RNQ131082 RXM131081:RXM131082 SHI131081:SHI131082 SRE131081:SRE131082 TBA131081:TBA131082 TKW131081:TKW131082 TUS131081:TUS131082 UEO131081:UEO131082 UOK131081:UOK131082 UYG131081:UYG131082 VIC131081:VIC131082 VRY131081:VRY131082 WBU131081:WBU131082 WLQ131081:WLQ131082 WVM131081:WVM131082 E196617:E196618 JA196617:JA196618 SW196617:SW196618 ACS196617:ACS196618 AMO196617:AMO196618 AWK196617:AWK196618 BGG196617:BGG196618 BQC196617:BQC196618 BZY196617:BZY196618 CJU196617:CJU196618 CTQ196617:CTQ196618 DDM196617:DDM196618 DNI196617:DNI196618 DXE196617:DXE196618 EHA196617:EHA196618 EQW196617:EQW196618 FAS196617:FAS196618 FKO196617:FKO196618 FUK196617:FUK196618 GEG196617:GEG196618 GOC196617:GOC196618 GXY196617:GXY196618 HHU196617:HHU196618 HRQ196617:HRQ196618 IBM196617:IBM196618 ILI196617:ILI196618 IVE196617:IVE196618 JFA196617:JFA196618 JOW196617:JOW196618 JYS196617:JYS196618 KIO196617:KIO196618 KSK196617:KSK196618 LCG196617:LCG196618 LMC196617:LMC196618 LVY196617:LVY196618 MFU196617:MFU196618 MPQ196617:MPQ196618 MZM196617:MZM196618 NJI196617:NJI196618 NTE196617:NTE196618 ODA196617:ODA196618 OMW196617:OMW196618 OWS196617:OWS196618 PGO196617:PGO196618 PQK196617:PQK196618 QAG196617:QAG196618 QKC196617:QKC196618 QTY196617:QTY196618 RDU196617:RDU196618 RNQ196617:RNQ196618 RXM196617:RXM196618 SHI196617:SHI196618 SRE196617:SRE196618 TBA196617:TBA196618 TKW196617:TKW196618 TUS196617:TUS196618 UEO196617:UEO196618 UOK196617:UOK196618 UYG196617:UYG196618 VIC196617:VIC196618 VRY196617:VRY196618 WBU196617:WBU196618 WLQ196617:WLQ196618 WVM196617:WVM196618 E262153:E262154 JA262153:JA262154 SW262153:SW262154 ACS262153:ACS262154 AMO262153:AMO262154 AWK262153:AWK262154 BGG262153:BGG262154 BQC262153:BQC262154 BZY262153:BZY262154 CJU262153:CJU262154 CTQ262153:CTQ262154 DDM262153:DDM262154 DNI262153:DNI262154 DXE262153:DXE262154 EHA262153:EHA262154 EQW262153:EQW262154 FAS262153:FAS262154 FKO262153:FKO262154 FUK262153:FUK262154 GEG262153:GEG262154 GOC262153:GOC262154 GXY262153:GXY262154 HHU262153:HHU262154 HRQ262153:HRQ262154 IBM262153:IBM262154 ILI262153:ILI262154 IVE262153:IVE262154 JFA262153:JFA262154 JOW262153:JOW262154 JYS262153:JYS262154 KIO262153:KIO262154 KSK262153:KSK262154 LCG262153:LCG262154 LMC262153:LMC262154 LVY262153:LVY262154 MFU262153:MFU262154 MPQ262153:MPQ262154 MZM262153:MZM262154 NJI262153:NJI262154 NTE262153:NTE262154 ODA262153:ODA262154 OMW262153:OMW262154 OWS262153:OWS262154 PGO262153:PGO262154 PQK262153:PQK262154 QAG262153:QAG262154 QKC262153:QKC262154 QTY262153:QTY262154 RDU262153:RDU262154 RNQ262153:RNQ262154 RXM262153:RXM262154 SHI262153:SHI262154 SRE262153:SRE262154 TBA262153:TBA262154 TKW262153:TKW262154 TUS262153:TUS262154 UEO262153:UEO262154 UOK262153:UOK262154 UYG262153:UYG262154 VIC262153:VIC262154 VRY262153:VRY262154 WBU262153:WBU262154 WLQ262153:WLQ262154 WVM262153:WVM262154 E327689:E327690 JA327689:JA327690 SW327689:SW327690 ACS327689:ACS327690 AMO327689:AMO327690 AWK327689:AWK327690 BGG327689:BGG327690 BQC327689:BQC327690 BZY327689:BZY327690 CJU327689:CJU327690 CTQ327689:CTQ327690 DDM327689:DDM327690 DNI327689:DNI327690 DXE327689:DXE327690 EHA327689:EHA327690 EQW327689:EQW327690 FAS327689:FAS327690 FKO327689:FKO327690 FUK327689:FUK327690 GEG327689:GEG327690 GOC327689:GOC327690 GXY327689:GXY327690 HHU327689:HHU327690 HRQ327689:HRQ327690 IBM327689:IBM327690 ILI327689:ILI327690 IVE327689:IVE327690 JFA327689:JFA327690 JOW327689:JOW327690 JYS327689:JYS327690 KIO327689:KIO327690 KSK327689:KSK327690 LCG327689:LCG327690 LMC327689:LMC327690 LVY327689:LVY327690 MFU327689:MFU327690 MPQ327689:MPQ327690 MZM327689:MZM327690 NJI327689:NJI327690 NTE327689:NTE327690 ODA327689:ODA327690 OMW327689:OMW327690 OWS327689:OWS327690 PGO327689:PGO327690 PQK327689:PQK327690 QAG327689:QAG327690 QKC327689:QKC327690 QTY327689:QTY327690 RDU327689:RDU327690 RNQ327689:RNQ327690 RXM327689:RXM327690 SHI327689:SHI327690 SRE327689:SRE327690 TBA327689:TBA327690 TKW327689:TKW327690 TUS327689:TUS327690 UEO327689:UEO327690 UOK327689:UOK327690 UYG327689:UYG327690 VIC327689:VIC327690 VRY327689:VRY327690 WBU327689:WBU327690 WLQ327689:WLQ327690 WVM327689:WVM327690 E393225:E393226 JA393225:JA393226 SW393225:SW393226 ACS393225:ACS393226 AMO393225:AMO393226 AWK393225:AWK393226 BGG393225:BGG393226 BQC393225:BQC393226 BZY393225:BZY393226 CJU393225:CJU393226 CTQ393225:CTQ393226 DDM393225:DDM393226 DNI393225:DNI393226 DXE393225:DXE393226 EHA393225:EHA393226 EQW393225:EQW393226 FAS393225:FAS393226 FKO393225:FKO393226 FUK393225:FUK393226 GEG393225:GEG393226 GOC393225:GOC393226 GXY393225:GXY393226 HHU393225:HHU393226 HRQ393225:HRQ393226 IBM393225:IBM393226 ILI393225:ILI393226 IVE393225:IVE393226 JFA393225:JFA393226 JOW393225:JOW393226 JYS393225:JYS393226 KIO393225:KIO393226 KSK393225:KSK393226 LCG393225:LCG393226 LMC393225:LMC393226 LVY393225:LVY393226 MFU393225:MFU393226 MPQ393225:MPQ393226 MZM393225:MZM393226 NJI393225:NJI393226 NTE393225:NTE393226 ODA393225:ODA393226 OMW393225:OMW393226 OWS393225:OWS393226 PGO393225:PGO393226 PQK393225:PQK393226 QAG393225:QAG393226 QKC393225:QKC393226 QTY393225:QTY393226 RDU393225:RDU393226 RNQ393225:RNQ393226 RXM393225:RXM393226 SHI393225:SHI393226 SRE393225:SRE393226 TBA393225:TBA393226 TKW393225:TKW393226 TUS393225:TUS393226 UEO393225:UEO393226 UOK393225:UOK393226 UYG393225:UYG393226 VIC393225:VIC393226 VRY393225:VRY393226 WBU393225:WBU393226 WLQ393225:WLQ393226 WVM393225:WVM393226 E458761:E458762 JA458761:JA458762 SW458761:SW458762 ACS458761:ACS458762 AMO458761:AMO458762 AWK458761:AWK458762 BGG458761:BGG458762 BQC458761:BQC458762 BZY458761:BZY458762 CJU458761:CJU458762 CTQ458761:CTQ458762 DDM458761:DDM458762 DNI458761:DNI458762 DXE458761:DXE458762 EHA458761:EHA458762 EQW458761:EQW458762 FAS458761:FAS458762 FKO458761:FKO458762 FUK458761:FUK458762 GEG458761:GEG458762 GOC458761:GOC458762 GXY458761:GXY458762 HHU458761:HHU458762 HRQ458761:HRQ458762 IBM458761:IBM458762 ILI458761:ILI458762 IVE458761:IVE458762 JFA458761:JFA458762 JOW458761:JOW458762 JYS458761:JYS458762 KIO458761:KIO458762 KSK458761:KSK458762 LCG458761:LCG458762 LMC458761:LMC458762 LVY458761:LVY458762 MFU458761:MFU458762 MPQ458761:MPQ458762 MZM458761:MZM458762 NJI458761:NJI458762 NTE458761:NTE458762 ODA458761:ODA458762 OMW458761:OMW458762 OWS458761:OWS458762 PGO458761:PGO458762 PQK458761:PQK458762 QAG458761:QAG458762 QKC458761:QKC458762 QTY458761:QTY458762 RDU458761:RDU458762 RNQ458761:RNQ458762 RXM458761:RXM458762 SHI458761:SHI458762 SRE458761:SRE458762 TBA458761:TBA458762 TKW458761:TKW458762 TUS458761:TUS458762 UEO458761:UEO458762 UOK458761:UOK458762 UYG458761:UYG458762 VIC458761:VIC458762 VRY458761:VRY458762 WBU458761:WBU458762 WLQ458761:WLQ458762 WVM458761:WVM458762 E524297:E524298 JA524297:JA524298 SW524297:SW524298 ACS524297:ACS524298 AMO524297:AMO524298 AWK524297:AWK524298 BGG524297:BGG524298 BQC524297:BQC524298 BZY524297:BZY524298 CJU524297:CJU524298 CTQ524297:CTQ524298 DDM524297:DDM524298 DNI524297:DNI524298 DXE524297:DXE524298 EHA524297:EHA524298 EQW524297:EQW524298 FAS524297:FAS524298 FKO524297:FKO524298 FUK524297:FUK524298 GEG524297:GEG524298 GOC524297:GOC524298 GXY524297:GXY524298 HHU524297:HHU524298 HRQ524297:HRQ524298 IBM524297:IBM524298 ILI524297:ILI524298 IVE524297:IVE524298 JFA524297:JFA524298 JOW524297:JOW524298 JYS524297:JYS524298 KIO524297:KIO524298 KSK524297:KSK524298 LCG524297:LCG524298 LMC524297:LMC524298 LVY524297:LVY524298 MFU524297:MFU524298 MPQ524297:MPQ524298 MZM524297:MZM524298 NJI524297:NJI524298 NTE524297:NTE524298 ODA524297:ODA524298 OMW524297:OMW524298 OWS524297:OWS524298 PGO524297:PGO524298 PQK524297:PQK524298 QAG524297:QAG524298 QKC524297:QKC524298 QTY524297:QTY524298 RDU524297:RDU524298 RNQ524297:RNQ524298 RXM524297:RXM524298 SHI524297:SHI524298 SRE524297:SRE524298 TBA524297:TBA524298 TKW524297:TKW524298 TUS524297:TUS524298 UEO524297:UEO524298 UOK524297:UOK524298 UYG524297:UYG524298 VIC524297:VIC524298 VRY524297:VRY524298 WBU524297:WBU524298 WLQ524297:WLQ524298 WVM524297:WVM524298 E589833:E589834 JA589833:JA589834 SW589833:SW589834 ACS589833:ACS589834 AMO589833:AMO589834 AWK589833:AWK589834 BGG589833:BGG589834 BQC589833:BQC589834 BZY589833:BZY589834 CJU589833:CJU589834 CTQ589833:CTQ589834 DDM589833:DDM589834 DNI589833:DNI589834 DXE589833:DXE589834 EHA589833:EHA589834 EQW589833:EQW589834 FAS589833:FAS589834 FKO589833:FKO589834 FUK589833:FUK589834 GEG589833:GEG589834 GOC589833:GOC589834 GXY589833:GXY589834 HHU589833:HHU589834 HRQ589833:HRQ589834 IBM589833:IBM589834 ILI589833:ILI589834 IVE589833:IVE589834 JFA589833:JFA589834 JOW589833:JOW589834 JYS589833:JYS589834 KIO589833:KIO589834 KSK589833:KSK589834 LCG589833:LCG589834 LMC589833:LMC589834 LVY589833:LVY589834 MFU589833:MFU589834 MPQ589833:MPQ589834 MZM589833:MZM589834 NJI589833:NJI589834 NTE589833:NTE589834 ODA589833:ODA589834 OMW589833:OMW589834 OWS589833:OWS589834 PGO589833:PGO589834 PQK589833:PQK589834 QAG589833:QAG589834 QKC589833:QKC589834 QTY589833:QTY589834 RDU589833:RDU589834 RNQ589833:RNQ589834 RXM589833:RXM589834 SHI589833:SHI589834 SRE589833:SRE589834 TBA589833:TBA589834 TKW589833:TKW589834 TUS589833:TUS589834 UEO589833:UEO589834 UOK589833:UOK589834 UYG589833:UYG589834 VIC589833:VIC589834 VRY589833:VRY589834 WBU589833:WBU589834 WLQ589833:WLQ589834 WVM589833:WVM589834 E655369:E655370 JA655369:JA655370 SW655369:SW655370 ACS655369:ACS655370 AMO655369:AMO655370 AWK655369:AWK655370 BGG655369:BGG655370 BQC655369:BQC655370 BZY655369:BZY655370 CJU655369:CJU655370 CTQ655369:CTQ655370 DDM655369:DDM655370 DNI655369:DNI655370 DXE655369:DXE655370 EHA655369:EHA655370 EQW655369:EQW655370 FAS655369:FAS655370 FKO655369:FKO655370 FUK655369:FUK655370 GEG655369:GEG655370 GOC655369:GOC655370 GXY655369:GXY655370 HHU655369:HHU655370 HRQ655369:HRQ655370 IBM655369:IBM655370 ILI655369:ILI655370 IVE655369:IVE655370 JFA655369:JFA655370 JOW655369:JOW655370 JYS655369:JYS655370 KIO655369:KIO655370 KSK655369:KSK655370 LCG655369:LCG655370 LMC655369:LMC655370 LVY655369:LVY655370 MFU655369:MFU655370 MPQ655369:MPQ655370 MZM655369:MZM655370 NJI655369:NJI655370 NTE655369:NTE655370 ODA655369:ODA655370 OMW655369:OMW655370 OWS655369:OWS655370 PGO655369:PGO655370 PQK655369:PQK655370 QAG655369:QAG655370 QKC655369:QKC655370 QTY655369:QTY655370 RDU655369:RDU655370 RNQ655369:RNQ655370 RXM655369:RXM655370 SHI655369:SHI655370 SRE655369:SRE655370 TBA655369:TBA655370 TKW655369:TKW655370 TUS655369:TUS655370 UEO655369:UEO655370 UOK655369:UOK655370 UYG655369:UYG655370 VIC655369:VIC655370 VRY655369:VRY655370 WBU655369:WBU655370 WLQ655369:WLQ655370 WVM655369:WVM655370 E720905:E720906 JA720905:JA720906 SW720905:SW720906 ACS720905:ACS720906 AMO720905:AMO720906 AWK720905:AWK720906 BGG720905:BGG720906 BQC720905:BQC720906 BZY720905:BZY720906 CJU720905:CJU720906 CTQ720905:CTQ720906 DDM720905:DDM720906 DNI720905:DNI720906 DXE720905:DXE720906 EHA720905:EHA720906 EQW720905:EQW720906 FAS720905:FAS720906 FKO720905:FKO720906 FUK720905:FUK720906 GEG720905:GEG720906 GOC720905:GOC720906 GXY720905:GXY720906 HHU720905:HHU720906 HRQ720905:HRQ720906 IBM720905:IBM720906 ILI720905:ILI720906 IVE720905:IVE720906 JFA720905:JFA720906 JOW720905:JOW720906 JYS720905:JYS720906 KIO720905:KIO720906 KSK720905:KSK720906 LCG720905:LCG720906 LMC720905:LMC720906 LVY720905:LVY720906 MFU720905:MFU720906 MPQ720905:MPQ720906 MZM720905:MZM720906 NJI720905:NJI720906 NTE720905:NTE720906 ODA720905:ODA720906 OMW720905:OMW720906 OWS720905:OWS720906 PGO720905:PGO720906 PQK720905:PQK720906 QAG720905:QAG720906 QKC720905:QKC720906 QTY720905:QTY720906 RDU720905:RDU720906 RNQ720905:RNQ720906 RXM720905:RXM720906 SHI720905:SHI720906 SRE720905:SRE720906 TBA720905:TBA720906 TKW720905:TKW720906 TUS720905:TUS720906 UEO720905:UEO720906 UOK720905:UOK720906 UYG720905:UYG720906 VIC720905:VIC720906 VRY720905:VRY720906 WBU720905:WBU720906 WLQ720905:WLQ720906 WVM720905:WVM720906 E786441:E786442 JA786441:JA786442 SW786441:SW786442 ACS786441:ACS786442 AMO786441:AMO786442 AWK786441:AWK786442 BGG786441:BGG786442 BQC786441:BQC786442 BZY786441:BZY786442 CJU786441:CJU786442 CTQ786441:CTQ786442 DDM786441:DDM786442 DNI786441:DNI786442 DXE786441:DXE786442 EHA786441:EHA786442 EQW786441:EQW786442 FAS786441:FAS786442 FKO786441:FKO786442 FUK786441:FUK786442 GEG786441:GEG786442 GOC786441:GOC786442 GXY786441:GXY786442 HHU786441:HHU786442 HRQ786441:HRQ786442 IBM786441:IBM786442 ILI786441:ILI786442 IVE786441:IVE786442 JFA786441:JFA786442 JOW786441:JOW786442 JYS786441:JYS786442 KIO786441:KIO786442 KSK786441:KSK786442 LCG786441:LCG786442 LMC786441:LMC786442 LVY786441:LVY786442 MFU786441:MFU786442 MPQ786441:MPQ786442 MZM786441:MZM786442 NJI786441:NJI786442 NTE786441:NTE786442 ODA786441:ODA786442 OMW786441:OMW786442 OWS786441:OWS786442 PGO786441:PGO786442 PQK786441:PQK786442 QAG786441:QAG786442 QKC786441:QKC786442 QTY786441:QTY786442 RDU786441:RDU786442 RNQ786441:RNQ786442 RXM786441:RXM786442 SHI786441:SHI786442 SRE786441:SRE786442 TBA786441:TBA786442 TKW786441:TKW786442 TUS786441:TUS786442 UEO786441:UEO786442 UOK786441:UOK786442 UYG786441:UYG786442 VIC786441:VIC786442 VRY786441:VRY786442 WBU786441:WBU786442 WLQ786441:WLQ786442 WVM786441:WVM786442 E851977:E851978 JA851977:JA851978 SW851977:SW851978 ACS851977:ACS851978 AMO851977:AMO851978 AWK851977:AWK851978 BGG851977:BGG851978 BQC851977:BQC851978 BZY851977:BZY851978 CJU851977:CJU851978 CTQ851977:CTQ851978 DDM851977:DDM851978 DNI851977:DNI851978 DXE851977:DXE851978 EHA851977:EHA851978 EQW851977:EQW851978 FAS851977:FAS851978 FKO851977:FKO851978 FUK851977:FUK851978 GEG851977:GEG851978 GOC851977:GOC851978 GXY851977:GXY851978 HHU851977:HHU851978 HRQ851977:HRQ851978 IBM851977:IBM851978 ILI851977:ILI851978 IVE851977:IVE851978 JFA851977:JFA851978 JOW851977:JOW851978 JYS851977:JYS851978 KIO851977:KIO851978 KSK851977:KSK851978 LCG851977:LCG851978 LMC851977:LMC851978 LVY851977:LVY851978 MFU851977:MFU851978 MPQ851977:MPQ851978 MZM851977:MZM851978 NJI851977:NJI851978 NTE851977:NTE851978 ODA851977:ODA851978 OMW851977:OMW851978 OWS851977:OWS851978 PGO851977:PGO851978 PQK851977:PQK851978 QAG851977:QAG851978 QKC851977:QKC851978 QTY851977:QTY851978 RDU851977:RDU851978 RNQ851977:RNQ851978 RXM851977:RXM851978 SHI851977:SHI851978 SRE851977:SRE851978 TBA851977:TBA851978 TKW851977:TKW851978 TUS851977:TUS851978 UEO851977:UEO851978 UOK851977:UOK851978 UYG851977:UYG851978 VIC851977:VIC851978 VRY851977:VRY851978 WBU851977:WBU851978 WLQ851977:WLQ851978 WVM851977:WVM851978 E917513:E917514 JA917513:JA917514 SW917513:SW917514 ACS917513:ACS917514 AMO917513:AMO917514 AWK917513:AWK917514 BGG917513:BGG917514 BQC917513:BQC917514 BZY917513:BZY917514 CJU917513:CJU917514 CTQ917513:CTQ917514 DDM917513:DDM917514 DNI917513:DNI917514 DXE917513:DXE917514 EHA917513:EHA917514 EQW917513:EQW917514 FAS917513:FAS917514 FKO917513:FKO917514 FUK917513:FUK917514 GEG917513:GEG917514 GOC917513:GOC917514 GXY917513:GXY917514 HHU917513:HHU917514 HRQ917513:HRQ917514 IBM917513:IBM917514 ILI917513:ILI917514 IVE917513:IVE917514 JFA917513:JFA917514 JOW917513:JOW917514 JYS917513:JYS917514 KIO917513:KIO917514 KSK917513:KSK917514 LCG917513:LCG917514 LMC917513:LMC917514 LVY917513:LVY917514 MFU917513:MFU917514 MPQ917513:MPQ917514 MZM917513:MZM917514 NJI917513:NJI917514 NTE917513:NTE917514 ODA917513:ODA917514 OMW917513:OMW917514 OWS917513:OWS917514 PGO917513:PGO917514 PQK917513:PQK917514 QAG917513:QAG917514 QKC917513:QKC917514 QTY917513:QTY917514 RDU917513:RDU917514 RNQ917513:RNQ917514 RXM917513:RXM917514 SHI917513:SHI917514 SRE917513:SRE917514 TBA917513:TBA917514 TKW917513:TKW917514 TUS917513:TUS917514 UEO917513:UEO917514 UOK917513:UOK917514 UYG917513:UYG917514 VIC917513:VIC917514 VRY917513:VRY917514 WBU917513:WBU917514 WLQ917513:WLQ917514 WVM917513:WVM917514 E983049:E983050 JA983049:JA983050 SW983049:SW983050 ACS983049:ACS983050 AMO983049:AMO983050 AWK983049:AWK983050 BGG983049:BGG983050 BQC983049:BQC983050 BZY983049:BZY983050 CJU983049:CJU983050 CTQ983049:CTQ983050 DDM983049:DDM983050 DNI983049:DNI983050 DXE983049:DXE983050 EHA983049:EHA983050 EQW983049:EQW983050 FAS983049:FAS983050 FKO983049:FKO983050 FUK983049:FUK983050 GEG983049:GEG983050 GOC983049:GOC983050 GXY983049:GXY983050 HHU983049:HHU983050 HRQ983049:HRQ983050 IBM983049:IBM983050 ILI983049:ILI983050 IVE983049:IVE983050 JFA983049:JFA983050 JOW983049:JOW983050 JYS983049:JYS983050 KIO983049:KIO983050 KSK983049:KSK983050 LCG983049:LCG983050 LMC983049:LMC983050 LVY983049:LVY983050 MFU983049:MFU983050 MPQ983049:MPQ983050 MZM983049:MZM983050 NJI983049:NJI983050 NTE983049:NTE983050 ODA983049:ODA983050 OMW983049:OMW983050 OWS983049:OWS983050 PGO983049:PGO983050 PQK983049:PQK983050 QAG983049:QAG983050 QKC983049:QKC983050 QTY983049:QTY983050 RDU983049:RDU983050 RNQ983049:RNQ983050 RXM983049:RXM983050 SHI983049:SHI983050 SRE983049:SRE983050 TBA983049:TBA983050 TKW983049:TKW983050 TUS983049:TUS983050 UEO983049:UEO983050 UOK983049:UOK983050 UYG983049:UYG983050 VIC983049:VIC983050 VRY983049:VRY983050 WBU983049:WBU983050 WLQ983049:WLQ983050 WVM983049:WVM983050 I8 JE8 TA8 ACW8 AMS8 AWO8 BGK8 BQG8 CAC8 CJY8 CTU8 DDQ8 DNM8 DXI8 EHE8 ERA8 FAW8 FKS8 FUO8 GEK8 GOG8 GYC8 HHY8 HRU8 IBQ8 ILM8 IVI8 JFE8 JPA8 JYW8 KIS8 KSO8 LCK8 LMG8 LWC8 MFY8 MPU8 MZQ8 NJM8 NTI8 ODE8 ONA8 OWW8 PGS8 PQO8 QAK8 QKG8 QUC8 RDY8 RNU8 RXQ8 SHM8 SRI8 TBE8 TLA8 TUW8 UES8 UOO8 UYK8 VIG8 VSC8 WBY8 WLU8 WVQ8 I65545 JE65545 TA65545 ACW65545 AMS65545 AWO65545 BGK65545 BQG65545 CAC65545 CJY65545 CTU65545 DDQ65545 DNM65545 DXI65545 EHE65545 ERA65545 FAW65545 FKS65545 FUO65545 GEK65545 GOG65545 GYC65545 HHY65545 HRU65545 IBQ65545 ILM65545 IVI65545 JFE65545 JPA65545 JYW65545 KIS65545 KSO65545 LCK65545 LMG65545 LWC65545 MFY65545 MPU65545 MZQ65545 NJM65545 NTI65545 ODE65545 ONA65545 OWW65545 PGS65545 PQO65545 QAK65545 QKG65545 QUC65545 RDY65545 RNU65545 RXQ65545 SHM65545 SRI65545 TBE65545 TLA65545 TUW65545 UES65545 UOO65545 UYK65545 VIG65545 VSC65545 WBY65545 WLU65545 WVQ65545 I131081 JE131081 TA131081 ACW131081 AMS131081 AWO131081 BGK131081 BQG131081 CAC131081 CJY131081 CTU131081 DDQ131081 DNM131081 DXI131081 EHE131081 ERA131081 FAW131081 FKS131081 FUO131081 GEK131081 GOG131081 GYC131081 HHY131081 HRU131081 IBQ131081 ILM131081 IVI131081 JFE131081 JPA131081 JYW131081 KIS131081 KSO131081 LCK131081 LMG131081 LWC131081 MFY131081 MPU131081 MZQ131081 NJM131081 NTI131081 ODE131081 ONA131081 OWW131081 PGS131081 PQO131081 QAK131081 QKG131081 QUC131081 RDY131081 RNU131081 RXQ131081 SHM131081 SRI131081 TBE131081 TLA131081 TUW131081 UES131081 UOO131081 UYK131081 VIG131081 VSC131081 WBY131081 WLU131081 WVQ131081 I196617 JE196617 TA196617 ACW196617 AMS196617 AWO196617 BGK196617 BQG196617 CAC196617 CJY196617 CTU196617 DDQ196617 DNM196617 DXI196617 EHE196617 ERA196617 FAW196617 FKS196617 FUO196617 GEK196617 GOG196617 GYC196617 HHY196617 HRU196617 IBQ196617 ILM196617 IVI196617 JFE196617 JPA196617 JYW196617 KIS196617 KSO196617 LCK196617 LMG196617 LWC196617 MFY196617 MPU196617 MZQ196617 NJM196617 NTI196617 ODE196617 ONA196617 OWW196617 PGS196617 PQO196617 QAK196617 QKG196617 QUC196617 RDY196617 RNU196617 RXQ196617 SHM196617 SRI196617 TBE196617 TLA196617 TUW196617 UES196617 UOO196617 UYK196617 VIG196617 VSC196617 WBY196617 WLU196617 WVQ196617 I262153 JE262153 TA262153 ACW262153 AMS262153 AWO262153 BGK262153 BQG262153 CAC262153 CJY262153 CTU262153 DDQ262153 DNM262153 DXI262153 EHE262153 ERA262153 FAW262153 FKS262153 FUO262153 GEK262153 GOG262153 GYC262153 HHY262153 HRU262153 IBQ262153 ILM262153 IVI262153 JFE262153 JPA262153 JYW262153 KIS262153 KSO262153 LCK262153 LMG262153 LWC262153 MFY262153 MPU262153 MZQ262153 NJM262153 NTI262153 ODE262153 ONA262153 OWW262153 PGS262153 PQO262153 QAK262153 QKG262153 QUC262153 RDY262153 RNU262153 RXQ262153 SHM262153 SRI262153 TBE262153 TLA262153 TUW262153 UES262153 UOO262153 UYK262153 VIG262153 VSC262153 WBY262153 WLU262153 WVQ262153 I327689 JE327689 TA327689 ACW327689 AMS327689 AWO327689 BGK327689 BQG327689 CAC327689 CJY327689 CTU327689 DDQ327689 DNM327689 DXI327689 EHE327689 ERA327689 FAW327689 FKS327689 FUO327689 GEK327689 GOG327689 GYC327689 HHY327689 HRU327689 IBQ327689 ILM327689 IVI327689 JFE327689 JPA327689 JYW327689 KIS327689 KSO327689 LCK327689 LMG327689 LWC327689 MFY327689 MPU327689 MZQ327689 NJM327689 NTI327689 ODE327689 ONA327689 OWW327689 PGS327689 PQO327689 QAK327689 QKG327689 QUC327689 RDY327689 RNU327689 RXQ327689 SHM327689 SRI327689 TBE327689 TLA327689 TUW327689 UES327689 UOO327689 UYK327689 VIG327689 VSC327689 WBY327689 WLU327689 WVQ327689 I393225 JE393225 TA393225 ACW393225 AMS393225 AWO393225 BGK393225 BQG393225 CAC393225 CJY393225 CTU393225 DDQ393225 DNM393225 DXI393225 EHE393225 ERA393225 FAW393225 FKS393225 FUO393225 GEK393225 GOG393225 GYC393225 HHY393225 HRU393225 IBQ393225 ILM393225 IVI393225 JFE393225 JPA393225 JYW393225 KIS393225 KSO393225 LCK393225 LMG393225 LWC393225 MFY393225 MPU393225 MZQ393225 NJM393225 NTI393225 ODE393225 ONA393225 OWW393225 PGS393225 PQO393225 QAK393225 QKG393225 QUC393225 RDY393225 RNU393225 RXQ393225 SHM393225 SRI393225 TBE393225 TLA393225 TUW393225 UES393225 UOO393225 UYK393225 VIG393225 VSC393225 WBY393225 WLU393225 WVQ393225 I458761 JE458761 TA458761 ACW458761 AMS458761 AWO458761 BGK458761 BQG458761 CAC458761 CJY458761 CTU458761 DDQ458761 DNM458761 DXI458761 EHE458761 ERA458761 FAW458761 FKS458761 FUO458761 GEK458761 GOG458761 GYC458761 HHY458761 HRU458761 IBQ458761 ILM458761 IVI458761 JFE458761 JPA458761 JYW458761 KIS458761 KSO458761 LCK458761 LMG458761 LWC458761 MFY458761 MPU458761 MZQ458761 NJM458761 NTI458761 ODE458761 ONA458761 OWW458761 PGS458761 PQO458761 QAK458761 QKG458761 QUC458761 RDY458761 RNU458761 RXQ458761 SHM458761 SRI458761 TBE458761 TLA458761 TUW458761 UES458761 UOO458761 UYK458761 VIG458761 VSC458761 WBY458761 WLU458761 WVQ458761 I524297 JE524297 TA524297 ACW524297 AMS524297 AWO524297 BGK524297 BQG524297 CAC524297 CJY524297 CTU524297 DDQ524297 DNM524297 DXI524297 EHE524297 ERA524297 FAW524297 FKS524297 FUO524297 GEK524297 GOG524297 GYC524297 HHY524297 HRU524297 IBQ524297 ILM524297 IVI524297 JFE524297 JPA524297 JYW524297 KIS524297 KSO524297 LCK524297 LMG524297 LWC524297 MFY524297 MPU524297 MZQ524297 NJM524297 NTI524297 ODE524297 ONA524297 OWW524297 PGS524297 PQO524297 QAK524297 QKG524297 QUC524297 RDY524297 RNU524297 RXQ524297 SHM524297 SRI524297 TBE524297 TLA524297 TUW524297 UES524297 UOO524297 UYK524297 VIG524297 VSC524297 WBY524297 WLU524297 WVQ524297 I589833 JE589833 TA589833 ACW589833 AMS589833 AWO589833 BGK589833 BQG589833 CAC589833 CJY589833 CTU589833 DDQ589833 DNM589833 DXI589833 EHE589833 ERA589833 FAW589833 FKS589833 FUO589833 GEK589833 GOG589833 GYC589833 HHY589833 HRU589833 IBQ589833 ILM589833 IVI589833 JFE589833 JPA589833 JYW589833 KIS589833 KSO589833 LCK589833 LMG589833 LWC589833 MFY589833 MPU589833 MZQ589833 NJM589833 NTI589833 ODE589833 ONA589833 OWW589833 PGS589833 PQO589833 QAK589833 QKG589833 QUC589833 RDY589833 RNU589833 RXQ589833 SHM589833 SRI589833 TBE589833 TLA589833 TUW589833 UES589833 UOO589833 UYK589833 VIG589833 VSC589833 WBY589833 WLU589833 WVQ589833 I655369 JE655369 TA655369 ACW655369 AMS655369 AWO655369 BGK655369 BQG655369 CAC655369 CJY655369 CTU655369 DDQ655369 DNM655369 DXI655369 EHE655369 ERA655369 FAW655369 FKS655369 FUO655369 GEK655369 GOG655369 GYC655369 HHY655369 HRU655369 IBQ655369 ILM655369 IVI655369 JFE655369 JPA655369 JYW655369 KIS655369 KSO655369 LCK655369 LMG655369 LWC655369 MFY655369 MPU655369 MZQ655369 NJM655369 NTI655369 ODE655369 ONA655369 OWW655369 PGS655369 PQO655369 QAK655369 QKG655369 QUC655369 RDY655369 RNU655369 RXQ655369 SHM655369 SRI655369 TBE655369 TLA655369 TUW655369 UES655369 UOO655369 UYK655369 VIG655369 VSC655369 WBY655369 WLU655369 WVQ655369 I720905 JE720905 TA720905 ACW720905 AMS720905 AWO720905 BGK720905 BQG720905 CAC720905 CJY720905 CTU720905 DDQ720905 DNM720905 DXI720905 EHE720905 ERA720905 FAW720905 FKS720905 FUO720905 GEK720905 GOG720905 GYC720905 HHY720905 HRU720905 IBQ720905 ILM720905 IVI720905 JFE720905 JPA720905 JYW720905 KIS720905 KSO720905 LCK720905 LMG720905 LWC720905 MFY720905 MPU720905 MZQ720905 NJM720905 NTI720905 ODE720905 ONA720905 OWW720905 PGS720905 PQO720905 QAK720905 QKG720905 QUC720905 RDY720905 RNU720905 RXQ720905 SHM720905 SRI720905 TBE720905 TLA720905 TUW720905 UES720905 UOO720905 UYK720905 VIG720905 VSC720905 WBY720905 WLU720905 WVQ720905 I786441 JE786441 TA786441 ACW786441 AMS786441 AWO786441 BGK786441 BQG786441 CAC786441 CJY786441 CTU786441 DDQ786441 DNM786441 DXI786441 EHE786441 ERA786441 FAW786441 FKS786441 FUO786441 GEK786441 GOG786441 GYC786441 HHY786441 HRU786441 IBQ786441 ILM786441 IVI786441 JFE786441 JPA786441 JYW786441 KIS786441 KSO786441 LCK786441 LMG786441 LWC786441 MFY786441 MPU786441 MZQ786441 NJM786441 NTI786441 ODE786441 ONA786441 OWW786441 PGS786441 PQO786441 QAK786441 QKG786441 QUC786441 RDY786441 RNU786441 RXQ786441 SHM786441 SRI786441 TBE786441 TLA786441 TUW786441 UES786441 UOO786441 UYK786441 VIG786441 VSC786441 WBY786441 WLU786441 WVQ786441 I851977 JE851977 TA851977 ACW851977 AMS851977 AWO851977 BGK851977 BQG851977 CAC851977 CJY851977 CTU851977 DDQ851977 DNM851977 DXI851977 EHE851977 ERA851977 FAW851977 FKS851977 FUO851977 GEK851977 GOG851977 GYC851977 HHY851977 HRU851977 IBQ851977 ILM851977 IVI851977 JFE851977 JPA851977 JYW851977 KIS851977 KSO851977 LCK851977 LMG851977 LWC851977 MFY851977 MPU851977 MZQ851977 NJM851977 NTI851977 ODE851977 ONA851977 OWW851977 PGS851977 PQO851977 QAK851977 QKG851977 QUC851977 RDY851977 RNU851977 RXQ851977 SHM851977 SRI851977 TBE851977 TLA851977 TUW851977 UES851977 UOO851977 UYK851977 VIG851977 VSC851977 WBY851977 WLU851977 WVQ851977 I917513 JE917513 TA917513 ACW917513 AMS917513 AWO917513 BGK917513 BQG917513 CAC917513 CJY917513 CTU917513 DDQ917513 DNM917513 DXI917513 EHE917513 ERA917513 FAW917513 FKS917513 FUO917513 GEK917513 GOG917513 GYC917513 HHY917513 HRU917513 IBQ917513 ILM917513 IVI917513 JFE917513 JPA917513 JYW917513 KIS917513 KSO917513 LCK917513 LMG917513 LWC917513 MFY917513 MPU917513 MZQ917513 NJM917513 NTI917513 ODE917513 ONA917513 OWW917513 PGS917513 PQO917513 QAK917513 QKG917513 QUC917513 RDY917513 RNU917513 RXQ917513 SHM917513 SRI917513 TBE917513 TLA917513 TUW917513 UES917513 UOO917513 UYK917513 VIG917513 VSC917513 WBY917513 WLU917513 WVQ917513 I983049 JE983049 TA983049 ACW983049 AMS983049 AWO983049 BGK983049 BQG983049 CAC983049 CJY983049 CTU983049 DDQ983049 DNM983049 DXI983049 EHE983049 ERA983049 FAW983049 FKS983049 FUO983049 GEK983049 GOG983049 GYC983049 HHY983049 HRU983049 IBQ983049 ILM983049 IVI983049 JFE983049 JPA983049 JYW983049 KIS983049 KSO983049 LCK983049 LMG983049 LWC983049 MFY983049 MPU983049 MZQ983049 NJM983049 NTI983049 ODE983049 ONA983049 OWW983049 PGS983049 PQO983049 QAK983049 QKG983049 QUC983049 RDY983049 RNU983049 RXQ983049 SHM983049 SRI983049 TBE983049 TLA983049 TUW983049 UES983049 UOO983049 UYK983049 VIG983049 VSC983049 WBY983049 WLU983049 WVQ983049 G25 JC25 SY25 ACU25 AMQ25 AWM25 BGI25 BQE25 CAA25 CJW25 CTS25 DDO25 DNK25 DXG25 EHC25 EQY25 FAU25 FKQ25 FUM25 GEI25 GOE25 GYA25 HHW25 HRS25 IBO25 ILK25 IVG25 JFC25 JOY25 JYU25 KIQ25 KSM25 LCI25 LME25 LWA25 MFW25 MPS25 MZO25 NJK25 NTG25 ODC25 OMY25 OWU25 PGQ25 PQM25 QAI25 QKE25 QUA25 RDW25 RNS25 RXO25 SHK25 SRG25 TBC25 TKY25 TUU25 UEQ25 UOM25 UYI25 VIE25 VSA25 WBW25 WLS25 WVO25 G65561 JC65561 SY65561 ACU65561 AMQ65561 AWM65561 BGI65561 BQE65561 CAA65561 CJW65561 CTS65561 DDO65561 DNK65561 DXG65561 EHC65561 EQY65561 FAU65561 FKQ65561 FUM65561 GEI65561 GOE65561 GYA65561 HHW65561 HRS65561 IBO65561 ILK65561 IVG65561 JFC65561 JOY65561 JYU65561 KIQ65561 KSM65561 LCI65561 LME65561 LWA65561 MFW65561 MPS65561 MZO65561 NJK65561 NTG65561 ODC65561 OMY65561 OWU65561 PGQ65561 PQM65561 QAI65561 QKE65561 QUA65561 RDW65561 RNS65561 RXO65561 SHK65561 SRG65561 TBC65561 TKY65561 TUU65561 UEQ65561 UOM65561 UYI65561 VIE65561 VSA65561 WBW65561 WLS65561 WVO65561 G131097 JC131097 SY131097 ACU131097 AMQ131097 AWM131097 BGI131097 BQE131097 CAA131097 CJW131097 CTS131097 DDO131097 DNK131097 DXG131097 EHC131097 EQY131097 FAU131097 FKQ131097 FUM131097 GEI131097 GOE131097 GYA131097 HHW131097 HRS131097 IBO131097 ILK131097 IVG131097 JFC131097 JOY131097 JYU131097 KIQ131097 KSM131097 LCI131097 LME131097 LWA131097 MFW131097 MPS131097 MZO131097 NJK131097 NTG131097 ODC131097 OMY131097 OWU131097 PGQ131097 PQM131097 QAI131097 QKE131097 QUA131097 RDW131097 RNS131097 RXO131097 SHK131097 SRG131097 TBC131097 TKY131097 TUU131097 UEQ131097 UOM131097 UYI131097 VIE131097 VSA131097 WBW131097 WLS131097 WVO131097 G196633 JC196633 SY196633 ACU196633 AMQ196633 AWM196633 BGI196633 BQE196633 CAA196633 CJW196633 CTS196633 DDO196633 DNK196633 DXG196633 EHC196633 EQY196633 FAU196633 FKQ196633 FUM196633 GEI196633 GOE196633 GYA196633 HHW196633 HRS196633 IBO196633 ILK196633 IVG196633 JFC196633 JOY196633 JYU196633 KIQ196633 KSM196633 LCI196633 LME196633 LWA196633 MFW196633 MPS196633 MZO196633 NJK196633 NTG196633 ODC196633 OMY196633 OWU196633 PGQ196633 PQM196633 QAI196633 QKE196633 QUA196633 RDW196633 RNS196633 RXO196633 SHK196633 SRG196633 TBC196633 TKY196633 TUU196633 UEQ196633 UOM196633 UYI196633 VIE196633 VSA196633 WBW196633 WLS196633 WVO196633 G262169 JC262169 SY262169 ACU262169 AMQ262169 AWM262169 BGI262169 BQE262169 CAA262169 CJW262169 CTS262169 DDO262169 DNK262169 DXG262169 EHC262169 EQY262169 FAU262169 FKQ262169 FUM262169 GEI262169 GOE262169 GYA262169 HHW262169 HRS262169 IBO262169 ILK262169 IVG262169 JFC262169 JOY262169 JYU262169 KIQ262169 KSM262169 LCI262169 LME262169 LWA262169 MFW262169 MPS262169 MZO262169 NJK262169 NTG262169 ODC262169 OMY262169 OWU262169 PGQ262169 PQM262169 QAI262169 QKE262169 QUA262169 RDW262169 RNS262169 RXO262169 SHK262169 SRG262169 TBC262169 TKY262169 TUU262169 UEQ262169 UOM262169 UYI262169 VIE262169 VSA262169 WBW262169 WLS262169 WVO262169 G327705 JC327705 SY327705 ACU327705 AMQ327705 AWM327705 BGI327705 BQE327705 CAA327705 CJW327705 CTS327705 DDO327705 DNK327705 DXG327705 EHC327705 EQY327705 FAU327705 FKQ327705 FUM327705 GEI327705 GOE327705 GYA327705 HHW327705 HRS327705 IBO327705 ILK327705 IVG327705 JFC327705 JOY327705 JYU327705 KIQ327705 KSM327705 LCI327705 LME327705 LWA327705 MFW327705 MPS327705 MZO327705 NJK327705 NTG327705 ODC327705 OMY327705 OWU327705 PGQ327705 PQM327705 QAI327705 QKE327705 QUA327705 RDW327705 RNS327705 RXO327705 SHK327705 SRG327705 TBC327705 TKY327705 TUU327705 UEQ327705 UOM327705 UYI327705 VIE327705 VSA327705 WBW327705 WLS327705 WVO327705 G393241 JC393241 SY393241 ACU393241 AMQ393241 AWM393241 BGI393241 BQE393241 CAA393241 CJW393241 CTS393241 DDO393241 DNK393241 DXG393241 EHC393241 EQY393241 FAU393241 FKQ393241 FUM393241 GEI393241 GOE393241 GYA393241 HHW393241 HRS393241 IBO393241 ILK393241 IVG393241 JFC393241 JOY393241 JYU393241 KIQ393241 KSM393241 LCI393241 LME393241 LWA393241 MFW393241 MPS393241 MZO393241 NJK393241 NTG393241 ODC393241 OMY393241 OWU393241 PGQ393241 PQM393241 QAI393241 QKE393241 QUA393241 RDW393241 RNS393241 RXO393241 SHK393241 SRG393241 TBC393241 TKY393241 TUU393241 UEQ393241 UOM393241 UYI393241 VIE393241 VSA393241 WBW393241 WLS393241 WVO393241 G458777 JC458777 SY458777 ACU458777 AMQ458777 AWM458777 BGI458777 BQE458777 CAA458777 CJW458777 CTS458777 DDO458777 DNK458777 DXG458777 EHC458777 EQY458777 FAU458777 FKQ458777 FUM458777 GEI458777 GOE458777 GYA458777 HHW458777 HRS458777 IBO458777 ILK458777 IVG458777 JFC458777 JOY458777 JYU458777 KIQ458777 KSM458777 LCI458777 LME458777 LWA458777 MFW458777 MPS458777 MZO458777 NJK458777 NTG458777 ODC458777 OMY458777 OWU458777 PGQ458777 PQM458777 QAI458777 QKE458777 QUA458777 RDW458777 RNS458777 RXO458777 SHK458777 SRG458777 TBC458777 TKY458777 TUU458777 UEQ458777 UOM458777 UYI458777 VIE458777 VSA458777 WBW458777 WLS458777 WVO458777 G524313 JC524313 SY524313 ACU524313 AMQ524313 AWM524313 BGI524313 BQE524313 CAA524313 CJW524313 CTS524313 DDO524313 DNK524313 DXG524313 EHC524313 EQY524313 FAU524313 FKQ524313 FUM524313 GEI524313 GOE524313 GYA524313 HHW524313 HRS524313 IBO524313 ILK524313 IVG524313 JFC524313 JOY524313 JYU524313 KIQ524313 KSM524313 LCI524313 LME524313 LWA524313 MFW524313 MPS524313 MZO524313 NJK524313 NTG524313 ODC524313 OMY524313 OWU524313 PGQ524313 PQM524313 QAI524313 QKE524313 QUA524313 RDW524313 RNS524313 RXO524313 SHK524313 SRG524313 TBC524313 TKY524313 TUU524313 UEQ524313 UOM524313 UYI524313 VIE524313 VSA524313 WBW524313 WLS524313 WVO524313 G589849 JC589849 SY589849 ACU589849 AMQ589849 AWM589849 BGI589849 BQE589849 CAA589849 CJW589849 CTS589849 DDO589849 DNK589849 DXG589849 EHC589849 EQY589849 FAU589849 FKQ589849 FUM589849 GEI589849 GOE589849 GYA589849 HHW589849 HRS589849 IBO589849 ILK589849 IVG589849 JFC589849 JOY589849 JYU589849 KIQ589849 KSM589849 LCI589849 LME589849 LWA589849 MFW589849 MPS589849 MZO589849 NJK589849 NTG589849 ODC589849 OMY589849 OWU589849 PGQ589849 PQM589849 QAI589849 QKE589849 QUA589849 RDW589849 RNS589849 RXO589849 SHK589849 SRG589849 TBC589849 TKY589849 TUU589849 UEQ589849 UOM589849 UYI589849 VIE589849 VSA589849 WBW589849 WLS589849 WVO589849 G655385 JC655385 SY655385 ACU655385 AMQ655385 AWM655385 BGI655385 BQE655385 CAA655385 CJW655385 CTS655385 DDO655385 DNK655385 DXG655385 EHC655385 EQY655385 FAU655385 FKQ655385 FUM655385 GEI655385 GOE655385 GYA655385 HHW655385 HRS655385 IBO655385 ILK655385 IVG655385 JFC655385 JOY655385 JYU655385 KIQ655385 KSM655385 LCI655385 LME655385 LWA655385 MFW655385 MPS655385 MZO655385 NJK655385 NTG655385 ODC655385 OMY655385 OWU655385 PGQ655385 PQM655385 QAI655385 QKE655385 QUA655385 RDW655385 RNS655385 RXO655385 SHK655385 SRG655385 TBC655385 TKY655385 TUU655385 UEQ655385 UOM655385 UYI655385 VIE655385 VSA655385 WBW655385 WLS655385 WVO655385 G720921 JC720921 SY720921 ACU720921 AMQ720921 AWM720921 BGI720921 BQE720921 CAA720921 CJW720921 CTS720921 DDO720921 DNK720921 DXG720921 EHC720921 EQY720921 FAU720921 FKQ720921 FUM720921 GEI720921 GOE720921 GYA720921 HHW720921 HRS720921 IBO720921 ILK720921 IVG720921 JFC720921 JOY720921 JYU720921 KIQ720921 KSM720921 LCI720921 LME720921 LWA720921 MFW720921 MPS720921 MZO720921 NJK720921 NTG720921 ODC720921 OMY720921 OWU720921 PGQ720921 PQM720921 QAI720921 QKE720921 QUA720921 RDW720921 RNS720921 RXO720921 SHK720921 SRG720921 TBC720921 TKY720921 TUU720921 UEQ720921 UOM720921 UYI720921 VIE720921 VSA720921 WBW720921 WLS720921 WVO720921 G786457 JC786457 SY786457 ACU786457 AMQ786457 AWM786457 BGI786457 BQE786457 CAA786457 CJW786457 CTS786457 DDO786457 DNK786457 DXG786457 EHC786457 EQY786457 FAU786457 FKQ786457 FUM786457 GEI786457 GOE786457 GYA786457 HHW786457 HRS786457 IBO786457 ILK786457 IVG786457 JFC786457 JOY786457 JYU786457 KIQ786457 KSM786457 LCI786457 LME786457 LWA786457 MFW786457 MPS786457 MZO786457 NJK786457 NTG786457 ODC786457 OMY786457 OWU786457 PGQ786457 PQM786457 QAI786457 QKE786457 QUA786457 RDW786457 RNS786457 RXO786457 SHK786457 SRG786457 TBC786457 TKY786457 TUU786457 UEQ786457 UOM786457 UYI786457 VIE786457 VSA786457 WBW786457 WLS786457 WVO786457 G851993 JC851993 SY851993 ACU851993 AMQ851993 AWM851993 BGI851993 BQE851993 CAA851993 CJW851993 CTS851993 DDO851993 DNK851993 DXG851993 EHC851993 EQY851993 FAU851993 FKQ851993 FUM851993 GEI851993 GOE851993 GYA851993 HHW851993 HRS851993 IBO851993 ILK851993 IVG851993 JFC851993 JOY851993 JYU851993 KIQ851993 KSM851993 LCI851993 LME851993 LWA851993 MFW851993 MPS851993 MZO851993 NJK851993 NTG851993 ODC851993 OMY851993 OWU851993 PGQ851993 PQM851993 QAI851993 QKE851993 QUA851993 RDW851993 RNS851993 RXO851993 SHK851993 SRG851993 TBC851993 TKY851993 TUU851993 UEQ851993 UOM851993 UYI851993 VIE851993 VSA851993 WBW851993 WLS851993 WVO851993 G917529 JC917529 SY917529 ACU917529 AMQ917529 AWM917529 BGI917529 BQE917529 CAA917529 CJW917529 CTS917529 DDO917529 DNK917529 DXG917529 EHC917529 EQY917529 FAU917529 FKQ917529 FUM917529 GEI917529 GOE917529 GYA917529 HHW917529 HRS917529 IBO917529 ILK917529 IVG917529 JFC917529 JOY917529 JYU917529 KIQ917529 KSM917529 LCI917529 LME917529 LWA917529 MFW917529 MPS917529 MZO917529 NJK917529 NTG917529 ODC917529 OMY917529 OWU917529 PGQ917529 PQM917529 QAI917529 QKE917529 QUA917529 RDW917529 RNS917529 RXO917529 SHK917529 SRG917529 TBC917529 TKY917529 TUU917529 UEQ917529 UOM917529 UYI917529 VIE917529 VSA917529 WBW917529 WLS917529 WVO917529 G983065 JC983065 SY983065 ACU983065 AMQ983065 AWM983065 BGI983065 BQE983065 CAA983065 CJW983065 CTS983065 DDO983065 DNK983065 DXG983065 EHC983065 EQY983065 FAU983065 FKQ983065 FUM983065 GEI983065 GOE983065 GYA983065 HHW983065 HRS983065 IBO983065 ILK983065 IVG983065 JFC983065 JOY983065 JYU983065 KIQ983065 KSM983065 LCI983065 LME983065 LWA983065 MFW983065 MPS983065 MZO983065 NJK983065 NTG983065 ODC983065 OMY983065 OWU983065 PGQ983065 PQM983065 QAI983065 QKE983065 QUA983065 RDW983065 RNS983065 RXO983065 SHK983065 SRG983065 TBC983065 TKY983065 TUU983065 UEQ983065 UOM983065 UYI983065 VIE983065 VSA983065 WBW983065 WLS983065 WVO983065 E15:E23 JA15:JA23 SW15:SW23 ACS15:ACS23 AMO15:AMO23 AWK15:AWK23 BGG15:BGG23 BQC15:BQC23 BZY15:BZY23 CJU15:CJU23 CTQ15:CTQ23 DDM15:DDM23 DNI15:DNI23 DXE15:DXE23 EHA15:EHA23 EQW15:EQW23 FAS15:FAS23 FKO15:FKO23 FUK15:FUK23 GEG15:GEG23 GOC15:GOC23 GXY15:GXY23 HHU15:HHU23 HRQ15:HRQ23 IBM15:IBM23 ILI15:ILI23 IVE15:IVE23 JFA15:JFA23 JOW15:JOW23 JYS15:JYS23 KIO15:KIO23 KSK15:KSK23 LCG15:LCG23 LMC15:LMC23 LVY15:LVY23 MFU15:MFU23 MPQ15:MPQ23 MZM15:MZM23 NJI15:NJI23 NTE15:NTE23 ODA15:ODA23 OMW15:OMW23 OWS15:OWS23 PGO15:PGO23 PQK15:PQK23 QAG15:QAG23 QKC15:QKC23 QTY15:QTY23 RDU15:RDU23 RNQ15:RNQ23 RXM15:RXM23 SHI15:SHI23 SRE15:SRE23 TBA15:TBA23 TKW15:TKW23 TUS15:TUS23 UEO15:UEO23 UOK15:UOK23 UYG15:UYG23 VIC15:VIC23 VRY15:VRY23 WBU15:WBU23 WLQ15:WLQ23 WVM15:WVM23 E65552:E65559 JA65552:JA65559 SW65552:SW65559 ACS65552:ACS65559 AMO65552:AMO65559 AWK65552:AWK65559 BGG65552:BGG65559 BQC65552:BQC65559 BZY65552:BZY65559 CJU65552:CJU65559 CTQ65552:CTQ65559 DDM65552:DDM65559 DNI65552:DNI65559 DXE65552:DXE65559 EHA65552:EHA65559 EQW65552:EQW65559 FAS65552:FAS65559 FKO65552:FKO65559 FUK65552:FUK65559 GEG65552:GEG65559 GOC65552:GOC65559 GXY65552:GXY65559 HHU65552:HHU65559 HRQ65552:HRQ65559 IBM65552:IBM65559 ILI65552:ILI65559 IVE65552:IVE65559 JFA65552:JFA65559 JOW65552:JOW65559 JYS65552:JYS65559 KIO65552:KIO65559 KSK65552:KSK65559 LCG65552:LCG65559 LMC65552:LMC65559 LVY65552:LVY65559 MFU65552:MFU65559 MPQ65552:MPQ65559 MZM65552:MZM65559 NJI65552:NJI65559 NTE65552:NTE65559 ODA65552:ODA65559 OMW65552:OMW65559 OWS65552:OWS65559 PGO65552:PGO65559 PQK65552:PQK65559 QAG65552:QAG65559 QKC65552:QKC65559 QTY65552:QTY65559 RDU65552:RDU65559 RNQ65552:RNQ65559 RXM65552:RXM65559 SHI65552:SHI65559 SRE65552:SRE65559 TBA65552:TBA65559 TKW65552:TKW65559 TUS65552:TUS65559 UEO65552:UEO65559 UOK65552:UOK65559 UYG65552:UYG65559 VIC65552:VIC65559 VRY65552:VRY65559 WBU65552:WBU65559 WLQ65552:WLQ65559 WVM65552:WVM65559 E131088:E131095 JA131088:JA131095 SW131088:SW131095 ACS131088:ACS131095 AMO131088:AMO131095 AWK131088:AWK131095 BGG131088:BGG131095 BQC131088:BQC131095 BZY131088:BZY131095 CJU131088:CJU131095 CTQ131088:CTQ131095 DDM131088:DDM131095 DNI131088:DNI131095 DXE131088:DXE131095 EHA131088:EHA131095 EQW131088:EQW131095 FAS131088:FAS131095 FKO131088:FKO131095 FUK131088:FUK131095 GEG131088:GEG131095 GOC131088:GOC131095 GXY131088:GXY131095 HHU131088:HHU131095 HRQ131088:HRQ131095 IBM131088:IBM131095 ILI131088:ILI131095 IVE131088:IVE131095 JFA131088:JFA131095 JOW131088:JOW131095 JYS131088:JYS131095 KIO131088:KIO131095 KSK131088:KSK131095 LCG131088:LCG131095 LMC131088:LMC131095 LVY131088:LVY131095 MFU131088:MFU131095 MPQ131088:MPQ131095 MZM131088:MZM131095 NJI131088:NJI131095 NTE131088:NTE131095 ODA131088:ODA131095 OMW131088:OMW131095 OWS131088:OWS131095 PGO131088:PGO131095 PQK131088:PQK131095 QAG131088:QAG131095 QKC131088:QKC131095 QTY131088:QTY131095 RDU131088:RDU131095 RNQ131088:RNQ131095 RXM131088:RXM131095 SHI131088:SHI131095 SRE131088:SRE131095 TBA131088:TBA131095 TKW131088:TKW131095 TUS131088:TUS131095 UEO131088:UEO131095 UOK131088:UOK131095 UYG131088:UYG131095 VIC131088:VIC131095 VRY131088:VRY131095 WBU131088:WBU131095 WLQ131088:WLQ131095 WVM131088:WVM131095 E196624:E196631 JA196624:JA196631 SW196624:SW196631 ACS196624:ACS196631 AMO196624:AMO196631 AWK196624:AWK196631 BGG196624:BGG196631 BQC196624:BQC196631 BZY196624:BZY196631 CJU196624:CJU196631 CTQ196624:CTQ196631 DDM196624:DDM196631 DNI196624:DNI196631 DXE196624:DXE196631 EHA196624:EHA196631 EQW196624:EQW196631 FAS196624:FAS196631 FKO196624:FKO196631 FUK196624:FUK196631 GEG196624:GEG196631 GOC196624:GOC196631 GXY196624:GXY196631 HHU196624:HHU196631 HRQ196624:HRQ196631 IBM196624:IBM196631 ILI196624:ILI196631 IVE196624:IVE196631 JFA196624:JFA196631 JOW196624:JOW196631 JYS196624:JYS196631 KIO196624:KIO196631 KSK196624:KSK196631 LCG196624:LCG196631 LMC196624:LMC196631 LVY196624:LVY196631 MFU196624:MFU196631 MPQ196624:MPQ196631 MZM196624:MZM196631 NJI196624:NJI196631 NTE196624:NTE196631 ODA196624:ODA196631 OMW196624:OMW196631 OWS196624:OWS196631 PGO196624:PGO196631 PQK196624:PQK196631 QAG196624:QAG196631 QKC196624:QKC196631 QTY196624:QTY196631 RDU196624:RDU196631 RNQ196624:RNQ196631 RXM196624:RXM196631 SHI196624:SHI196631 SRE196624:SRE196631 TBA196624:TBA196631 TKW196624:TKW196631 TUS196624:TUS196631 UEO196624:UEO196631 UOK196624:UOK196631 UYG196624:UYG196631 VIC196624:VIC196631 VRY196624:VRY196631 WBU196624:WBU196631 WLQ196624:WLQ196631 WVM196624:WVM196631 E262160:E262167 JA262160:JA262167 SW262160:SW262167 ACS262160:ACS262167 AMO262160:AMO262167 AWK262160:AWK262167 BGG262160:BGG262167 BQC262160:BQC262167 BZY262160:BZY262167 CJU262160:CJU262167 CTQ262160:CTQ262167 DDM262160:DDM262167 DNI262160:DNI262167 DXE262160:DXE262167 EHA262160:EHA262167 EQW262160:EQW262167 FAS262160:FAS262167 FKO262160:FKO262167 FUK262160:FUK262167 GEG262160:GEG262167 GOC262160:GOC262167 GXY262160:GXY262167 HHU262160:HHU262167 HRQ262160:HRQ262167 IBM262160:IBM262167 ILI262160:ILI262167 IVE262160:IVE262167 JFA262160:JFA262167 JOW262160:JOW262167 JYS262160:JYS262167 KIO262160:KIO262167 KSK262160:KSK262167 LCG262160:LCG262167 LMC262160:LMC262167 LVY262160:LVY262167 MFU262160:MFU262167 MPQ262160:MPQ262167 MZM262160:MZM262167 NJI262160:NJI262167 NTE262160:NTE262167 ODA262160:ODA262167 OMW262160:OMW262167 OWS262160:OWS262167 PGO262160:PGO262167 PQK262160:PQK262167 QAG262160:QAG262167 QKC262160:QKC262167 QTY262160:QTY262167 RDU262160:RDU262167 RNQ262160:RNQ262167 RXM262160:RXM262167 SHI262160:SHI262167 SRE262160:SRE262167 TBA262160:TBA262167 TKW262160:TKW262167 TUS262160:TUS262167 UEO262160:UEO262167 UOK262160:UOK262167 UYG262160:UYG262167 VIC262160:VIC262167 VRY262160:VRY262167 WBU262160:WBU262167 WLQ262160:WLQ262167 WVM262160:WVM262167 E327696:E327703 JA327696:JA327703 SW327696:SW327703 ACS327696:ACS327703 AMO327696:AMO327703 AWK327696:AWK327703 BGG327696:BGG327703 BQC327696:BQC327703 BZY327696:BZY327703 CJU327696:CJU327703 CTQ327696:CTQ327703 DDM327696:DDM327703 DNI327696:DNI327703 DXE327696:DXE327703 EHA327696:EHA327703 EQW327696:EQW327703 FAS327696:FAS327703 FKO327696:FKO327703 FUK327696:FUK327703 GEG327696:GEG327703 GOC327696:GOC327703 GXY327696:GXY327703 HHU327696:HHU327703 HRQ327696:HRQ327703 IBM327696:IBM327703 ILI327696:ILI327703 IVE327696:IVE327703 JFA327696:JFA327703 JOW327696:JOW327703 JYS327696:JYS327703 KIO327696:KIO327703 KSK327696:KSK327703 LCG327696:LCG327703 LMC327696:LMC327703 LVY327696:LVY327703 MFU327696:MFU327703 MPQ327696:MPQ327703 MZM327696:MZM327703 NJI327696:NJI327703 NTE327696:NTE327703 ODA327696:ODA327703 OMW327696:OMW327703 OWS327696:OWS327703 PGO327696:PGO327703 PQK327696:PQK327703 QAG327696:QAG327703 QKC327696:QKC327703 QTY327696:QTY327703 RDU327696:RDU327703 RNQ327696:RNQ327703 RXM327696:RXM327703 SHI327696:SHI327703 SRE327696:SRE327703 TBA327696:TBA327703 TKW327696:TKW327703 TUS327696:TUS327703 UEO327696:UEO327703 UOK327696:UOK327703 UYG327696:UYG327703 VIC327696:VIC327703 VRY327696:VRY327703 WBU327696:WBU327703 WLQ327696:WLQ327703 WVM327696:WVM327703 E393232:E393239 JA393232:JA393239 SW393232:SW393239 ACS393232:ACS393239 AMO393232:AMO393239 AWK393232:AWK393239 BGG393232:BGG393239 BQC393232:BQC393239 BZY393232:BZY393239 CJU393232:CJU393239 CTQ393232:CTQ393239 DDM393232:DDM393239 DNI393232:DNI393239 DXE393232:DXE393239 EHA393232:EHA393239 EQW393232:EQW393239 FAS393232:FAS393239 FKO393232:FKO393239 FUK393232:FUK393239 GEG393232:GEG393239 GOC393232:GOC393239 GXY393232:GXY393239 HHU393232:HHU393239 HRQ393232:HRQ393239 IBM393232:IBM393239 ILI393232:ILI393239 IVE393232:IVE393239 JFA393232:JFA393239 JOW393232:JOW393239 JYS393232:JYS393239 KIO393232:KIO393239 KSK393232:KSK393239 LCG393232:LCG393239 LMC393232:LMC393239 LVY393232:LVY393239 MFU393232:MFU393239 MPQ393232:MPQ393239 MZM393232:MZM393239 NJI393232:NJI393239 NTE393232:NTE393239 ODA393232:ODA393239 OMW393232:OMW393239 OWS393232:OWS393239 PGO393232:PGO393239 PQK393232:PQK393239 QAG393232:QAG393239 QKC393232:QKC393239 QTY393232:QTY393239 RDU393232:RDU393239 RNQ393232:RNQ393239 RXM393232:RXM393239 SHI393232:SHI393239 SRE393232:SRE393239 TBA393232:TBA393239 TKW393232:TKW393239 TUS393232:TUS393239 UEO393232:UEO393239 UOK393232:UOK393239 UYG393232:UYG393239 VIC393232:VIC393239 VRY393232:VRY393239 WBU393232:WBU393239 WLQ393232:WLQ393239 WVM393232:WVM393239 E458768:E458775 JA458768:JA458775 SW458768:SW458775 ACS458768:ACS458775 AMO458768:AMO458775 AWK458768:AWK458775 BGG458768:BGG458775 BQC458768:BQC458775 BZY458768:BZY458775 CJU458768:CJU458775 CTQ458768:CTQ458775 DDM458768:DDM458775 DNI458768:DNI458775 DXE458768:DXE458775 EHA458768:EHA458775 EQW458768:EQW458775 FAS458768:FAS458775 FKO458768:FKO458775 FUK458768:FUK458775 GEG458768:GEG458775 GOC458768:GOC458775 GXY458768:GXY458775 HHU458768:HHU458775 HRQ458768:HRQ458775 IBM458768:IBM458775 ILI458768:ILI458775 IVE458768:IVE458775 JFA458768:JFA458775 JOW458768:JOW458775 JYS458768:JYS458775 KIO458768:KIO458775 KSK458768:KSK458775 LCG458768:LCG458775 LMC458768:LMC458775 LVY458768:LVY458775 MFU458768:MFU458775 MPQ458768:MPQ458775 MZM458768:MZM458775 NJI458768:NJI458775 NTE458768:NTE458775 ODA458768:ODA458775 OMW458768:OMW458775 OWS458768:OWS458775 PGO458768:PGO458775 PQK458768:PQK458775 QAG458768:QAG458775 QKC458768:QKC458775 QTY458768:QTY458775 RDU458768:RDU458775 RNQ458768:RNQ458775 RXM458768:RXM458775 SHI458768:SHI458775 SRE458768:SRE458775 TBA458768:TBA458775 TKW458768:TKW458775 TUS458768:TUS458775 UEO458768:UEO458775 UOK458768:UOK458775 UYG458768:UYG458775 VIC458768:VIC458775 VRY458768:VRY458775 WBU458768:WBU458775 WLQ458768:WLQ458775 WVM458768:WVM458775 E524304:E524311 JA524304:JA524311 SW524304:SW524311 ACS524304:ACS524311 AMO524304:AMO524311 AWK524304:AWK524311 BGG524304:BGG524311 BQC524304:BQC524311 BZY524304:BZY524311 CJU524304:CJU524311 CTQ524304:CTQ524311 DDM524304:DDM524311 DNI524304:DNI524311 DXE524304:DXE524311 EHA524304:EHA524311 EQW524304:EQW524311 FAS524304:FAS524311 FKO524304:FKO524311 FUK524304:FUK524311 GEG524304:GEG524311 GOC524304:GOC524311 GXY524304:GXY524311 HHU524304:HHU524311 HRQ524304:HRQ524311 IBM524304:IBM524311 ILI524304:ILI524311 IVE524304:IVE524311 JFA524304:JFA524311 JOW524304:JOW524311 JYS524304:JYS524311 KIO524304:KIO524311 KSK524304:KSK524311 LCG524304:LCG524311 LMC524304:LMC524311 LVY524304:LVY524311 MFU524304:MFU524311 MPQ524304:MPQ524311 MZM524304:MZM524311 NJI524304:NJI524311 NTE524304:NTE524311 ODA524304:ODA524311 OMW524304:OMW524311 OWS524304:OWS524311 PGO524304:PGO524311 PQK524304:PQK524311 QAG524304:QAG524311 QKC524304:QKC524311 QTY524304:QTY524311 RDU524304:RDU524311 RNQ524304:RNQ524311 RXM524304:RXM524311 SHI524304:SHI524311 SRE524304:SRE524311 TBA524304:TBA524311 TKW524304:TKW524311 TUS524304:TUS524311 UEO524304:UEO524311 UOK524304:UOK524311 UYG524304:UYG524311 VIC524304:VIC524311 VRY524304:VRY524311 WBU524304:WBU524311 WLQ524304:WLQ524311 WVM524304:WVM524311 E589840:E589847 JA589840:JA589847 SW589840:SW589847 ACS589840:ACS589847 AMO589840:AMO589847 AWK589840:AWK589847 BGG589840:BGG589847 BQC589840:BQC589847 BZY589840:BZY589847 CJU589840:CJU589847 CTQ589840:CTQ589847 DDM589840:DDM589847 DNI589840:DNI589847 DXE589840:DXE589847 EHA589840:EHA589847 EQW589840:EQW589847 FAS589840:FAS589847 FKO589840:FKO589847 FUK589840:FUK589847 GEG589840:GEG589847 GOC589840:GOC589847 GXY589840:GXY589847 HHU589840:HHU589847 HRQ589840:HRQ589847 IBM589840:IBM589847 ILI589840:ILI589847 IVE589840:IVE589847 JFA589840:JFA589847 JOW589840:JOW589847 JYS589840:JYS589847 KIO589840:KIO589847 KSK589840:KSK589847 LCG589840:LCG589847 LMC589840:LMC589847 LVY589840:LVY589847 MFU589840:MFU589847 MPQ589840:MPQ589847 MZM589840:MZM589847 NJI589840:NJI589847 NTE589840:NTE589847 ODA589840:ODA589847 OMW589840:OMW589847 OWS589840:OWS589847 PGO589840:PGO589847 PQK589840:PQK589847 QAG589840:QAG589847 QKC589840:QKC589847 QTY589840:QTY589847 RDU589840:RDU589847 RNQ589840:RNQ589847 RXM589840:RXM589847 SHI589840:SHI589847 SRE589840:SRE589847 TBA589840:TBA589847 TKW589840:TKW589847 TUS589840:TUS589847 UEO589840:UEO589847 UOK589840:UOK589847 UYG589840:UYG589847 VIC589840:VIC589847 VRY589840:VRY589847 WBU589840:WBU589847 WLQ589840:WLQ589847 WVM589840:WVM589847 E655376:E655383 JA655376:JA655383 SW655376:SW655383 ACS655376:ACS655383 AMO655376:AMO655383 AWK655376:AWK655383 BGG655376:BGG655383 BQC655376:BQC655383 BZY655376:BZY655383 CJU655376:CJU655383 CTQ655376:CTQ655383 DDM655376:DDM655383 DNI655376:DNI655383 DXE655376:DXE655383 EHA655376:EHA655383 EQW655376:EQW655383 FAS655376:FAS655383 FKO655376:FKO655383 FUK655376:FUK655383 GEG655376:GEG655383 GOC655376:GOC655383 GXY655376:GXY655383 HHU655376:HHU655383 HRQ655376:HRQ655383 IBM655376:IBM655383 ILI655376:ILI655383 IVE655376:IVE655383 JFA655376:JFA655383 JOW655376:JOW655383 JYS655376:JYS655383 KIO655376:KIO655383 KSK655376:KSK655383 LCG655376:LCG655383 LMC655376:LMC655383 LVY655376:LVY655383 MFU655376:MFU655383 MPQ655376:MPQ655383 MZM655376:MZM655383 NJI655376:NJI655383 NTE655376:NTE655383 ODA655376:ODA655383 OMW655376:OMW655383 OWS655376:OWS655383 PGO655376:PGO655383 PQK655376:PQK655383 QAG655376:QAG655383 QKC655376:QKC655383 QTY655376:QTY655383 RDU655376:RDU655383 RNQ655376:RNQ655383 RXM655376:RXM655383 SHI655376:SHI655383 SRE655376:SRE655383 TBA655376:TBA655383 TKW655376:TKW655383 TUS655376:TUS655383 UEO655376:UEO655383 UOK655376:UOK655383 UYG655376:UYG655383 VIC655376:VIC655383 VRY655376:VRY655383 WBU655376:WBU655383 WLQ655376:WLQ655383 WVM655376:WVM655383 E720912:E720919 JA720912:JA720919 SW720912:SW720919 ACS720912:ACS720919 AMO720912:AMO720919 AWK720912:AWK720919 BGG720912:BGG720919 BQC720912:BQC720919 BZY720912:BZY720919 CJU720912:CJU720919 CTQ720912:CTQ720919 DDM720912:DDM720919 DNI720912:DNI720919 DXE720912:DXE720919 EHA720912:EHA720919 EQW720912:EQW720919 FAS720912:FAS720919 FKO720912:FKO720919 FUK720912:FUK720919 GEG720912:GEG720919 GOC720912:GOC720919 GXY720912:GXY720919 HHU720912:HHU720919 HRQ720912:HRQ720919 IBM720912:IBM720919 ILI720912:ILI720919 IVE720912:IVE720919 JFA720912:JFA720919 JOW720912:JOW720919 JYS720912:JYS720919 KIO720912:KIO720919 KSK720912:KSK720919 LCG720912:LCG720919 LMC720912:LMC720919 LVY720912:LVY720919 MFU720912:MFU720919 MPQ720912:MPQ720919 MZM720912:MZM720919 NJI720912:NJI720919 NTE720912:NTE720919 ODA720912:ODA720919 OMW720912:OMW720919 OWS720912:OWS720919 PGO720912:PGO720919 PQK720912:PQK720919 QAG720912:QAG720919 QKC720912:QKC720919 QTY720912:QTY720919 RDU720912:RDU720919 RNQ720912:RNQ720919 RXM720912:RXM720919 SHI720912:SHI720919 SRE720912:SRE720919 TBA720912:TBA720919 TKW720912:TKW720919 TUS720912:TUS720919 UEO720912:UEO720919 UOK720912:UOK720919 UYG720912:UYG720919 VIC720912:VIC720919 VRY720912:VRY720919 WBU720912:WBU720919 WLQ720912:WLQ720919 WVM720912:WVM720919 E786448:E786455 JA786448:JA786455 SW786448:SW786455 ACS786448:ACS786455 AMO786448:AMO786455 AWK786448:AWK786455 BGG786448:BGG786455 BQC786448:BQC786455 BZY786448:BZY786455 CJU786448:CJU786455 CTQ786448:CTQ786455 DDM786448:DDM786455 DNI786448:DNI786455 DXE786448:DXE786455 EHA786448:EHA786455 EQW786448:EQW786455 FAS786448:FAS786455 FKO786448:FKO786455 FUK786448:FUK786455 GEG786448:GEG786455 GOC786448:GOC786455 GXY786448:GXY786455 HHU786448:HHU786455 HRQ786448:HRQ786455 IBM786448:IBM786455 ILI786448:ILI786455 IVE786448:IVE786455 JFA786448:JFA786455 JOW786448:JOW786455 JYS786448:JYS786455 KIO786448:KIO786455 KSK786448:KSK786455 LCG786448:LCG786455 LMC786448:LMC786455 LVY786448:LVY786455 MFU786448:MFU786455 MPQ786448:MPQ786455 MZM786448:MZM786455 NJI786448:NJI786455 NTE786448:NTE786455 ODA786448:ODA786455 OMW786448:OMW786455 OWS786448:OWS786455 PGO786448:PGO786455 PQK786448:PQK786455 QAG786448:QAG786455 QKC786448:QKC786455 QTY786448:QTY786455 RDU786448:RDU786455 RNQ786448:RNQ786455 RXM786448:RXM786455 SHI786448:SHI786455 SRE786448:SRE786455 TBA786448:TBA786455 TKW786448:TKW786455 TUS786448:TUS786455 UEO786448:UEO786455 UOK786448:UOK786455 UYG786448:UYG786455 VIC786448:VIC786455 VRY786448:VRY786455 WBU786448:WBU786455 WLQ786448:WLQ786455 WVM786448:WVM786455 E851984:E851991 JA851984:JA851991 SW851984:SW851991 ACS851984:ACS851991 AMO851984:AMO851991 AWK851984:AWK851991 BGG851984:BGG851991 BQC851984:BQC851991 BZY851984:BZY851991 CJU851984:CJU851991 CTQ851984:CTQ851991 DDM851984:DDM851991 DNI851984:DNI851991 DXE851984:DXE851991 EHA851984:EHA851991 EQW851984:EQW851991 FAS851984:FAS851991 FKO851984:FKO851991 FUK851984:FUK851991 GEG851984:GEG851991 GOC851984:GOC851991 GXY851984:GXY851991 HHU851984:HHU851991 HRQ851984:HRQ851991 IBM851984:IBM851991 ILI851984:ILI851991 IVE851984:IVE851991 JFA851984:JFA851991 JOW851984:JOW851991 JYS851984:JYS851991 KIO851984:KIO851991 KSK851984:KSK851991 LCG851984:LCG851991 LMC851984:LMC851991 LVY851984:LVY851991 MFU851984:MFU851991 MPQ851984:MPQ851991 MZM851984:MZM851991 NJI851984:NJI851991 NTE851984:NTE851991 ODA851984:ODA851991 OMW851984:OMW851991 OWS851984:OWS851991 PGO851984:PGO851991 PQK851984:PQK851991 QAG851984:QAG851991 QKC851984:QKC851991 QTY851984:QTY851991 RDU851984:RDU851991 RNQ851984:RNQ851991 RXM851984:RXM851991 SHI851984:SHI851991 SRE851984:SRE851991 TBA851984:TBA851991 TKW851984:TKW851991 TUS851984:TUS851991 UEO851984:UEO851991 UOK851984:UOK851991 UYG851984:UYG851991 VIC851984:VIC851991 VRY851984:VRY851991 WBU851984:WBU851991 WLQ851984:WLQ851991 WVM851984:WVM851991 E917520:E917527 JA917520:JA917527 SW917520:SW917527 ACS917520:ACS917527 AMO917520:AMO917527 AWK917520:AWK917527 BGG917520:BGG917527 BQC917520:BQC917527 BZY917520:BZY917527 CJU917520:CJU917527 CTQ917520:CTQ917527 DDM917520:DDM917527 DNI917520:DNI917527 DXE917520:DXE917527 EHA917520:EHA917527 EQW917520:EQW917527 FAS917520:FAS917527 FKO917520:FKO917527 FUK917520:FUK917527 GEG917520:GEG917527 GOC917520:GOC917527 GXY917520:GXY917527 HHU917520:HHU917527 HRQ917520:HRQ917527 IBM917520:IBM917527 ILI917520:ILI917527 IVE917520:IVE917527 JFA917520:JFA917527 JOW917520:JOW917527 JYS917520:JYS917527 KIO917520:KIO917527 KSK917520:KSK917527 LCG917520:LCG917527 LMC917520:LMC917527 LVY917520:LVY917527 MFU917520:MFU917527 MPQ917520:MPQ917527 MZM917520:MZM917527 NJI917520:NJI917527 NTE917520:NTE917527 ODA917520:ODA917527 OMW917520:OMW917527 OWS917520:OWS917527 PGO917520:PGO917527 PQK917520:PQK917527 QAG917520:QAG917527 QKC917520:QKC917527 QTY917520:QTY917527 RDU917520:RDU917527 RNQ917520:RNQ917527 RXM917520:RXM917527 SHI917520:SHI917527 SRE917520:SRE917527 TBA917520:TBA917527 TKW917520:TKW917527 TUS917520:TUS917527 UEO917520:UEO917527 UOK917520:UOK917527 UYG917520:UYG917527 VIC917520:VIC917527 VRY917520:VRY917527 WBU917520:WBU917527 WLQ917520:WLQ917527 WVM917520:WVM917527 E983056:E983063 JA983056:JA983063 SW983056:SW983063 ACS983056:ACS983063 AMO983056:AMO983063 AWK983056:AWK983063 BGG983056:BGG983063 BQC983056:BQC983063 BZY983056:BZY983063 CJU983056:CJU983063 CTQ983056:CTQ983063 DDM983056:DDM983063 DNI983056:DNI983063 DXE983056:DXE983063 EHA983056:EHA983063 EQW983056:EQW983063 FAS983056:FAS983063 FKO983056:FKO983063 FUK983056:FUK983063 GEG983056:GEG983063 GOC983056:GOC983063 GXY983056:GXY983063 HHU983056:HHU983063 HRQ983056:HRQ983063 IBM983056:IBM983063 ILI983056:ILI983063 IVE983056:IVE983063 JFA983056:JFA983063 JOW983056:JOW983063 JYS983056:JYS983063 KIO983056:KIO983063 KSK983056:KSK983063 LCG983056:LCG983063 LMC983056:LMC983063 LVY983056:LVY983063 MFU983056:MFU983063 MPQ983056:MPQ983063 MZM983056:MZM983063 NJI983056:NJI983063 NTE983056:NTE983063 ODA983056:ODA983063 OMW983056:OMW983063 OWS983056:OWS983063 PGO983056:PGO983063 PQK983056:PQK983063 QAG983056:QAG983063 QKC983056:QKC983063 QTY983056:QTY983063 RDU983056:RDU983063 RNQ983056:RNQ983063 RXM983056:RXM983063 SHI983056:SHI983063 SRE983056:SRE983063 TBA983056:TBA983063 TKW983056:TKW983063 TUS983056:TUS983063 UEO983056:UEO983063 UOK983056:UOK983063 UYG983056:UYG983063 VIC983056:VIC983063 VRY983056:VRY983063 WBU983056:WBU983063 WLQ983056:WLQ983063 WVM983056:WVM983063 G23 JC23 SY23 ACU23 AMQ23 AWM23 BGI23 BQE23 CAA23 CJW23 CTS23 DDO23 DNK23 DXG23 EHC23 EQY23 FAU23 FKQ23 FUM23 GEI23 GOE23 GYA23 HHW23 HRS23 IBO23 ILK23 IVG23 JFC23 JOY23 JYU23 KIQ23 KSM23 LCI23 LME23 LWA23 MFW23 MPS23 MZO23 NJK23 NTG23 ODC23 OMY23 OWU23 PGQ23 PQM23 QAI23 QKE23 QUA23 RDW23 RNS23 RXO23 SHK23 SRG23 TBC23 TKY23 TUU23 UEQ23 UOM23 UYI23 VIE23 VSA23 WBW23 WLS23 WVO23 G65559 JC65559 SY65559 ACU65559 AMQ65559 AWM65559 BGI65559 BQE65559 CAA65559 CJW65559 CTS65559 DDO65559 DNK65559 DXG65559 EHC65559 EQY65559 FAU65559 FKQ65559 FUM65559 GEI65559 GOE65559 GYA65559 HHW65559 HRS65559 IBO65559 ILK65559 IVG65559 JFC65559 JOY65559 JYU65559 KIQ65559 KSM65559 LCI65559 LME65559 LWA65559 MFW65559 MPS65559 MZO65559 NJK65559 NTG65559 ODC65559 OMY65559 OWU65559 PGQ65559 PQM65559 QAI65559 QKE65559 QUA65559 RDW65559 RNS65559 RXO65559 SHK65559 SRG65559 TBC65559 TKY65559 TUU65559 UEQ65559 UOM65559 UYI65559 VIE65559 VSA65559 WBW65559 WLS65559 WVO65559 G131095 JC131095 SY131095 ACU131095 AMQ131095 AWM131095 BGI131095 BQE131095 CAA131095 CJW131095 CTS131095 DDO131095 DNK131095 DXG131095 EHC131095 EQY131095 FAU131095 FKQ131095 FUM131095 GEI131095 GOE131095 GYA131095 HHW131095 HRS131095 IBO131095 ILK131095 IVG131095 JFC131095 JOY131095 JYU131095 KIQ131095 KSM131095 LCI131095 LME131095 LWA131095 MFW131095 MPS131095 MZO131095 NJK131095 NTG131095 ODC131095 OMY131095 OWU131095 PGQ131095 PQM131095 QAI131095 QKE131095 QUA131095 RDW131095 RNS131095 RXO131095 SHK131095 SRG131095 TBC131095 TKY131095 TUU131095 UEQ131095 UOM131095 UYI131095 VIE131095 VSA131095 WBW131095 WLS131095 WVO131095 G196631 JC196631 SY196631 ACU196631 AMQ196631 AWM196631 BGI196631 BQE196631 CAA196631 CJW196631 CTS196631 DDO196631 DNK196631 DXG196631 EHC196631 EQY196631 FAU196631 FKQ196631 FUM196631 GEI196631 GOE196631 GYA196631 HHW196631 HRS196631 IBO196631 ILK196631 IVG196631 JFC196631 JOY196631 JYU196631 KIQ196631 KSM196631 LCI196631 LME196631 LWA196631 MFW196631 MPS196631 MZO196631 NJK196631 NTG196631 ODC196631 OMY196631 OWU196631 PGQ196631 PQM196631 QAI196631 QKE196631 QUA196631 RDW196631 RNS196631 RXO196631 SHK196631 SRG196631 TBC196631 TKY196631 TUU196631 UEQ196631 UOM196631 UYI196631 VIE196631 VSA196631 WBW196631 WLS196631 WVO196631 G262167 JC262167 SY262167 ACU262167 AMQ262167 AWM262167 BGI262167 BQE262167 CAA262167 CJW262167 CTS262167 DDO262167 DNK262167 DXG262167 EHC262167 EQY262167 FAU262167 FKQ262167 FUM262167 GEI262167 GOE262167 GYA262167 HHW262167 HRS262167 IBO262167 ILK262167 IVG262167 JFC262167 JOY262167 JYU262167 KIQ262167 KSM262167 LCI262167 LME262167 LWA262167 MFW262167 MPS262167 MZO262167 NJK262167 NTG262167 ODC262167 OMY262167 OWU262167 PGQ262167 PQM262167 QAI262167 QKE262167 QUA262167 RDW262167 RNS262167 RXO262167 SHK262167 SRG262167 TBC262167 TKY262167 TUU262167 UEQ262167 UOM262167 UYI262167 VIE262167 VSA262167 WBW262167 WLS262167 WVO262167 G327703 JC327703 SY327703 ACU327703 AMQ327703 AWM327703 BGI327703 BQE327703 CAA327703 CJW327703 CTS327703 DDO327703 DNK327703 DXG327703 EHC327703 EQY327703 FAU327703 FKQ327703 FUM327703 GEI327703 GOE327703 GYA327703 HHW327703 HRS327703 IBO327703 ILK327703 IVG327703 JFC327703 JOY327703 JYU327703 KIQ327703 KSM327703 LCI327703 LME327703 LWA327703 MFW327703 MPS327703 MZO327703 NJK327703 NTG327703 ODC327703 OMY327703 OWU327703 PGQ327703 PQM327703 QAI327703 QKE327703 QUA327703 RDW327703 RNS327703 RXO327703 SHK327703 SRG327703 TBC327703 TKY327703 TUU327703 UEQ327703 UOM327703 UYI327703 VIE327703 VSA327703 WBW327703 WLS327703 WVO327703 G393239 JC393239 SY393239 ACU393239 AMQ393239 AWM393239 BGI393239 BQE393239 CAA393239 CJW393239 CTS393239 DDO393239 DNK393239 DXG393239 EHC393239 EQY393239 FAU393239 FKQ393239 FUM393239 GEI393239 GOE393239 GYA393239 HHW393239 HRS393239 IBO393239 ILK393239 IVG393239 JFC393239 JOY393239 JYU393239 KIQ393239 KSM393239 LCI393239 LME393239 LWA393239 MFW393239 MPS393239 MZO393239 NJK393239 NTG393239 ODC393239 OMY393239 OWU393239 PGQ393239 PQM393239 QAI393239 QKE393239 QUA393239 RDW393239 RNS393239 RXO393239 SHK393239 SRG393239 TBC393239 TKY393239 TUU393239 UEQ393239 UOM393239 UYI393239 VIE393239 VSA393239 WBW393239 WLS393239 WVO393239 G458775 JC458775 SY458775 ACU458775 AMQ458775 AWM458775 BGI458775 BQE458775 CAA458775 CJW458775 CTS458775 DDO458775 DNK458775 DXG458775 EHC458775 EQY458775 FAU458775 FKQ458775 FUM458775 GEI458775 GOE458775 GYA458775 HHW458775 HRS458775 IBO458775 ILK458775 IVG458775 JFC458775 JOY458775 JYU458775 KIQ458775 KSM458775 LCI458775 LME458775 LWA458775 MFW458775 MPS458775 MZO458775 NJK458775 NTG458775 ODC458775 OMY458775 OWU458775 PGQ458775 PQM458775 QAI458775 QKE458775 QUA458775 RDW458775 RNS458775 RXO458775 SHK458775 SRG458775 TBC458775 TKY458775 TUU458775 UEQ458775 UOM458775 UYI458775 VIE458775 VSA458775 WBW458775 WLS458775 WVO458775 G524311 JC524311 SY524311 ACU524311 AMQ524311 AWM524311 BGI524311 BQE524311 CAA524311 CJW524311 CTS524311 DDO524311 DNK524311 DXG524311 EHC524311 EQY524311 FAU524311 FKQ524311 FUM524311 GEI524311 GOE524311 GYA524311 HHW524311 HRS524311 IBO524311 ILK524311 IVG524311 JFC524311 JOY524311 JYU524311 KIQ524311 KSM524311 LCI524311 LME524311 LWA524311 MFW524311 MPS524311 MZO524311 NJK524311 NTG524311 ODC524311 OMY524311 OWU524311 PGQ524311 PQM524311 QAI524311 QKE524311 QUA524311 RDW524311 RNS524311 RXO524311 SHK524311 SRG524311 TBC524311 TKY524311 TUU524311 UEQ524311 UOM524311 UYI524311 VIE524311 VSA524311 WBW524311 WLS524311 WVO524311 G589847 JC589847 SY589847 ACU589847 AMQ589847 AWM589847 BGI589847 BQE589847 CAA589847 CJW589847 CTS589847 DDO589847 DNK589847 DXG589847 EHC589847 EQY589847 FAU589847 FKQ589847 FUM589847 GEI589847 GOE589847 GYA589847 HHW589847 HRS589847 IBO589847 ILK589847 IVG589847 JFC589847 JOY589847 JYU589847 KIQ589847 KSM589847 LCI589847 LME589847 LWA589847 MFW589847 MPS589847 MZO589847 NJK589847 NTG589847 ODC589847 OMY589847 OWU589847 PGQ589847 PQM589847 QAI589847 QKE589847 QUA589847 RDW589847 RNS589847 RXO589847 SHK589847 SRG589847 TBC589847 TKY589847 TUU589847 UEQ589847 UOM589847 UYI589847 VIE589847 VSA589847 WBW589847 WLS589847 WVO589847 G655383 JC655383 SY655383 ACU655383 AMQ655383 AWM655383 BGI655383 BQE655383 CAA655383 CJW655383 CTS655383 DDO655383 DNK655383 DXG655383 EHC655383 EQY655383 FAU655383 FKQ655383 FUM655383 GEI655383 GOE655383 GYA655383 HHW655383 HRS655383 IBO655383 ILK655383 IVG655383 JFC655383 JOY655383 JYU655383 KIQ655383 KSM655383 LCI655383 LME655383 LWA655383 MFW655383 MPS655383 MZO655383 NJK655383 NTG655383 ODC655383 OMY655383 OWU655383 PGQ655383 PQM655383 QAI655383 QKE655383 QUA655383 RDW655383 RNS655383 RXO655383 SHK655383 SRG655383 TBC655383 TKY655383 TUU655383 UEQ655383 UOM655383 UYI655383 VIE655383 VSA655383 WBW655383 WLS655383 WVO655383 G720919 JC720919 SY720919 ACU720919 AMQ720919 AWM720919 BGI720919 BQE720919 CAA720919 CJW720919 CTS720919 DDO720919 DNK720919 DXG720919 EHC720919 EQY720919 FAU720919 FKQ720919 FUM720919 GEI720919 GOE720919 GYA720919 HHW720919 HRS720919 IBO720919 ILK720919 IVG720919 JFC720919 JOY720919 JYU720919 KIQ720919 KSM720919 LCI720919 LME720919 LWA720919 MFW720919 MPS720919 MZO720919 NJK720919 NTG720919 ODC720919 OMY720919 OWU720919 PGQ720919 PQM720919 QAI720919 QKE720919 QUA720919 RDW720919 RNS720919 RXO720919 SHK720919 SRG720919 TBC720919 TKY720919 TUU720919 UEQ720919 UOM720919 UYI720919 VIE720919 VSA720919 WBW720919 WLS720919 WVO720919 G786455 JC786455 SY786455 ACU786455 AMQ786455 AWM786455 BGI786455 BQE786455 CAA786455 CJW786455 CTS786455 DDO786455 DNK786455 DXG786455 EHC786455 EQY786455 FAU786455 FKQ786455 FUM786455 GEI786455 GOE786455 GYA786455 HHW786455 HRS786455 IBO786455 ILK786455 IVG786455 JFC786455 JOY786455 JYU786455 KIQ786455 KSM786455 LCI786455 LME786455 LWA786455 MFW786455 MPS786455 MZO786455 NJK786455 NTG786455 ODC786455 OMY786455 OWU786455 PGQ786455 PQM786455 QAI786455 QKE786455 QUA786455 RDW786455 RNS786455 RXO786455 SHK786455 SRG786455 TBC786455 TKY786455 TUU786455 UEQ786455 UOM786455 UYI786455 VIE786455 VSA786455 WBW786455 WLS786455 WVO786455 G851991 JC851991 SY851991 ACU851991 AMQ851991 AWM851991 BGI851991 BQE851991 CAA851991 CJW851991 CTS851991 DDO851991 DNK851991 DXG851991 EHC851991 EQY851991 FAU851991 FKQ851991 FUM851991 GEI851991 GOE851991 GYA851991 HHW851991 HRS851991 IBO851991 ILK851991 IVG851991 JFC851991 JOY851991 JYU851991 KIQ851991 KSM851991 LCI851991 LME851991 LWA851991 MFW851991 MPS851991 MZO851991 NJK851991 NTG851991 ODC851991 OMY851991 OWU851991 PGQ851991 PQM851991 QAI851991 QKE851991 QUA851991 RDW851991 RNS851991 RXO851991 SHK851991 SRG851991 TBC851991 TKY851991 TUU851991 UEQ851991 UOM851991 UYI851991 VIE851991 VSA851991 WBW851991 WLS851991 WVO851991 G917527 JC917527 SY917527 ACU917527 AMQ917527 AWM917527 BGI917527 BQE917527 CAA917527 CJW917527 CTS917527 DDO917527 DNK917527 DXG917527 EHC917527 EQY917527 FAU917527 FKQ917527 FUM917527 GEI917527 GOE917527 GYA917527 HHW917527 HRS917527 IBO917527 ILK917527 IVG917527 JFC917527 JOY917527 JYU917527 KIQ917527 KSM917527 LCI917527 LME917527 LWA917527 MFW917527 MPS917527 MZO917527 NJK917527 NTG917527 ODC917527 OMY917527 OWU917527 PGQ917527 PQM917527 QAI917527 QKE917527 QUA917527 RDW917527 RNS917527 RXO917527 SHK917527 SRG917527 TBC917527 TKY917527 TUU917527 UEQ917527 UOM917527 UYI917527 VIE917527 VSA917527 WBW917527 WLS917527 WVO917527 G983063 JC983063 SY983063 ACU983063 AMQ983063 AWM983063 BGI983063 BQE983063 CAA983063 CJW983063 CTS983063 DDO983063 DNK983063 DXG983063 EHC983063 EQY983063 FAU983063 FKQ983063 FUM983063 GEI983063 GOE983063 GYA983063 HHW983063 HRS983063 IBO983063 ILK983063 IVG983063 JFC983063 JOY983063 JYU983063 KIQ983063 KSM983063 LCI983063 LME983063 LWA983063 MFW983063 MPS983063 MZO983063 NJK983063 NTG983063 ODC983063 OMY983063 OWU983063 PGQ983063 PQM983063 QAI983063 QKE983063 QUA983063 RDW983063 RNS983063 RXO983063 SHK983063 SRG983063 TBC983063 TKY983063 TUU983063 UEQ983063 UOM983063 UYI983063 VIE983063 VSA983063 WBW983063 WLS983063 WVO983063 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E65548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E131084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E196620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E262156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E327692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E393228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E458764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E524300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E589836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E655372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E720908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E786444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E851980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E917516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E983052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WBU983052 WLQ983052 WVM983052 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G65548 JC65548 SY65548 ACU65548 AMQ65548 AWM65548 BGI65548 BQE65548 CAA65548 CJW65548 CTS65548 DDO65548 DNK65548 DXG65548 EHC65548 EQY65548 FAU65548 FKQ65548 FUM65548 GEI65548 GOE65548 GYA65548 HHW65548 HRS65548 IBO65548 ILK65548 IVG65548 JFC65548 JOY65548 JYU65548 KIQ65548 KSM65548 LCI65548 LME65548 LWA65548 MFW65548 MPS65548 MZO65548 NJK65548 NTG65548 ODC65548 OMY65548 OWU65548 PGQ65548 PQM65548 QAI65548 QKE65548 QUA65548 RDW65548 RNS65548 RXO65548 SHK65548 SRG65548 TBC65548 TKY65548 TUU65548 UEQ65548 UOM65548 UYI65548 VIE65548 VSA65548 WBW65548 WLS65548 WVO65548 G131084 JC131084 SY131084 ACU131084 AMQ131084 AWM131084 BGI131084 BQE131084 CAA131084 CJW131084 CTS131084 DDO131084 DNK131084 DXG131084 EHC131084 EQY131084 FAU131084 FKQ131084 FUM131084 GEI131084 GOE131084 GYA131084 HHW131084 HRS131084 IBO131084 ILK131084 IVG131084 JFC131084 JOY131084 JYU131084 KIQ131084 KSM131084 LCI131084 LME131084 LWA131084 MFW131084 MPS131084 MZO131084 NJK131084 NTG131084 ODC131084 OMY131084 OWU131084 PGQ131084 PQM131084 QAI131084 QKE131084 QUA131084 RDW131084 RNS131084 RXO131084 SHK131084 SRG131084 TBC131084 TKY131084 TUU131084 UEQ131084 UOM131084 UYI131084 VIE131084 VSA131084 WBW131084 WLS131084 WVO131084 G196620 JC196620 SY196620 ACU196620 AMQ196620 AWM196620 BGI196620 BQE196620 CAA196620 CJW196620 CTS196620 DDO196620 DNK196620 DXG196620 EHC196620 EQY196620 FAU196620 FKQ196620 FUM196620 GEI196620 GOE196620 GYA196620 HHW196620 HRS196620 IBO196620 ILK196620 IVG196620 JFC196620 JOY196620 JYU196620 KIQ196620 KSM196620 LCI196620 LME196620 LWA196620 MFW196620 MPS196620 MZO196620 NJK196620 NTG196620 ODC196620 OMY196620 OWU196620 PGQ196620 PQM196620 QAI196620 QKE196620 QUA196620 RDW196620 RNS196620 RXO196620 SHK196620 SRG196620 TBC196620 TKY196620 TUU196620 UEQ196620 UOM196620 UYI196620 VIE196620 VSA196620 WBW196620 WLS196620 WVO196620 G262156 JC262156 SY262156 ACU262156 AMQ262156 AWM262156 BGI262156 BQE262156 CAA262156 CJW262156 CTS262156 DDO262156 DNK262156 DXG262156 EHC262156 EQY262156 FAU262156 FKQ262156 FUM262156 GEI262156 GOE262156 GYA262156 HHW262156 HRS262156 IBO262156 ILK262156 IVG262156 JFC262156 JOY262156 JYU262156 KIQ262156 KSM262156 LCI262156 LME262156 LWA262156 MFW262156 MPS262156 MZO262156 NJK262156 NTG262156 ODC262156 OMY262156 OWU262156 PGQ262156 PQM262156 QAI262156 QKE262156 QUA262156 RDW262156 RNS262156 RXO262156 SHK262156 SRG262156 TBC262156 TKY262156 TUU262156 UEQ262156 UOM262156 UYI262156 VIE262156 VSA262156 WBW262156 WLS262156 WVO262156 G327692 JC327692 SY327692 ACU327692 AMQ327692 AWM327692 BGI327692 BQE327692 CAA327692 CJW327692 CTS327692 DDO327692 DNK327692 DXG327692 EHC327692 EQY327692 FAU327692 FKQ327692 FUM327692 GEI327692 GOE327692 GYA327692 HHW327692 HRS327692 IBO327692 ILK327692 IVG327692 JFC327692 JOY327692 JYU327692 KIQ327692 KSM327692 LCI327692 LME327692 LWA327692 MFW327692 MPS327692 MZO327692 NJK327692 NTG327692 ODC327692 OMY327692 OWU327692 PGQ327692 PQM327692 QAI327692 QKE327692 QUA327692 RDW327692 RNS327692 RXO327692 SHK327692 SRG327692 TBC327692 TKY327692 TUU327692 UEQ327692 UOM327692 UYI327692 VIE327692 VSA327692 WBW327692 WLS327692 WVO327692 G393228 JC393228 SY393228 ACU393228 AMQ393228 AWM393228 BGI393228 BQE393228 CAA393228 CJW393228 CTS393228 DDO393228 DNK393228 DXG393228 EHC393228 EQY393228 FAU393228 FKQ393228 FUM393228 GEI393228 GOE393228 GYA393228 HHW393228 HRS393228 IBO393228 ILK393228 IVG393228 JFC393228 JOY393228 JYU393228 KIQ393228 KSM393228 LCI393228 LME393228 LWA393228 MFW393228 MPS393228 MZO393228 NJK393228 NTG393228 ODC393228 OMY393228 OWU393228 PGQ393228 PQM393228 QAI393228 QKE393228 QUA393228 RDW393228 RNS393228 RXO393228 SHK393228 SRG393228 TBC393228 TKY393228 TUU393228 UEQ393228 UOM393228 UYI393228 VIE393228 VSA393228 WBW393228 WLS393228 WVO393228 G458764 JC458764 SY458764 ACU458764 AMQ458764 AWM458764 BGI458764 BQE458764 CAA458764 CJW458764 CTS458764 DDO458764 DNK458764 DXG458764 EHC458764 EQY458764 FAU458764 FKQ458764 FUM458764 GEI458764 GOE458764 GYA458764 HHW458764 HRS458764 IBO458764 ILK458764 IVG458764 JFC458764 JOY458764 JYU458764 KIQ458764 KSM458764 LCI458764 LME458764 LWA458764 MFW458764 MPS458764 MZO458764 NJK458764 NTG458764 ODC458764 OMY458764 OWU458764 PGQ458764 PQM458764 QAI458764 QKE458764 QUA458764 RDW458764 RNS458764 RXO458764 SHK458764 SRG458764 TBC458764 TKY458764 TUU458764 UEQ458764 UOM458764 UYI458764 VIE458764 VSA458764 WBW458764 WLS458764 WVO458764 G524300 JC524300 SY524300 ACU524300 AMQ524300 AWM524300 BGI524300 BQE524300 CAA524300 CJW524300 CTS524300 DDO524300 DNK524300 DXG524300 EHC524300 EQY524300 FAU524300 FKQ524300 FUM524300 GEI524300 GOE524300 GYA524300 HHW524300 HRS524300 IBO524300 ILK524300 IVG524300 JFC524300 JOY524300 JYU524300 KIQ524300 KSM524300 LCI524300 LME524300 LWA524300 MFW524300 MPS524300 MZO524300 NJK524300 NTG524300 ODC524300 OMY524300 OWU524300 PGQ524300 PQM524300 QAI524300 QKE524300 QUA524300 RDW524300 RNS524300 RXO524300 SHK524300 SRG524300 TBC524300 TKY524300 TUU524300 UEQ524300 UOM524300 UYI524300 VIE524300 VSA524300 WBW524300 WLS524300 WVO524300 G589836 JC589836 SY589836 ACU589836 AMQ589836 AWM589836 BGI589836 BQE589836 CAA589836 CJW589836 CTS589836 DDO589836 DNK589836 DXG589836 EHC589836 EQY589836 FAU589836 FKQ589836 FUM589836 GEI589836 GOE589836 GYA589836 HHW589836 HRS589836 IBO589836 ILK589836 IVG589836 JFC589836 JOY589836 JYU589836 KIQ589836 KSM589836 LCI589836 LME589836 LWA589836 MFW589836 MPS589836 MZO589836 NJK589836 NTG589836 ODC589836 OMY589836 OWU589836 PGQ589836 PQM589836 QAI589836 QKE589836 QUA589836 RDW589836 RNS589836 RXO589836 SHK589836 SRG589836 TBC589836 TKY589836 TUU589836 UEQ589836 UOM589836 UYI589836 VIE589836 VSA589836 WBW589836 WLS589836 WVO589836 G655372 JC655372 SY655372 ACU655372 AMQ655372 AWM655372 BGI655372 BQE655372 CAA655372 CJW655372 CTS655372 DDO655372 DNK655372 DXG655372 EHC655372 EQY655372 FAU655372 FKQ655372 FUM655372 GEI655372 GOE655372 GYA655372 HHW655372 HRS655372 IBO655372 ILK655372 IVG655372 JFC655372 JOY655372 JYU655372 KIQ655372 KSM655372 LCI655372 LME655372 LWA655372 MFW655372 MPS655372 MZO655372 NJK655372 NTG655372 ODC655372 OMY655372 OWU655372 PGQ655372 PQM655372 QAI655372 QKE655372 QUA655372 RDW655372 RNS655372 RXO655372 SHK655372 SRG655372 TBC655372 TKY655372 TUU655372 UEQ655372 UOM655372 UYI655372 VIE655372 VSA655372 WBW655372 WLS655372 WVO655372 G720908 JC720908 SY720908 ACU720908 AMQ720908 AWM720908 BGI720908 BQE720908 CAA720908 CJW720908 CTS720908 DDO720908 DNK720908 DXG720908 EHC720908 EQY720908 FAU720908 FKQ720908 FUM720908 GEI720908 GOE720908 GYA720908 HHW720908 HRS720908 IBO720908 ILK720908 IVG720908 JFC720908 JOY720908 JYU720908 KIQ720908 KSM720908 LCI720908 LME720908 LWA720908 MFW720908 MPS720908 MZO720908 NJK720908 NTG720908 ODC720908 OMY720908 OWU720908 PGQ720908 PQM720908 QAI720908 QKE720908 QUA720908 RDW720908 RNS720908 RXO720908 SHK720908 SRG720908 TBC720908 TKY720908 TUU720908 UEQ720908 UOM720908 UYI720908 VIE720908 VSA720908 WBW720908 WLS720908 WVO720908 G786444 JC786444 SY786444 ACU786444 AMQ786444 AWM786444 BGI786444 BQE786444 CAA786444 CJW786444 CTS786444 DDO786444 DNK786444 DXG786444 EHC786444 EQY786444 FAU786444 FKQ786444 FUM786444 GEI786444 GOE786444 GYA786444 HHW786444 HRS786444 IBO786444 ILK786444 IVG786444 JFC786444 JOY786444 JYU786444 KIQ786444 KSM786444 LCI786444 LME786444 LWA786444 MFW786444 MPS786444 MZO786444 NJK786444 NTG786444 ODC786444 OMY786444 OWU786444 PGQ786444 PQM786444 QAI786444 QKE786444 QUA786444 RDW786444 RNS786444 RXO786444 SHK786444 SRG786444 TBC786444 TKY786444 TUU786444 UEQ786444 UOM786444 UYI786444 VIE786444 VSA786444 WBW786444 WLS786444 WVO786444 G851980 JC851980 SY851980 ACU851980 AMQ851980 AWM851980 BGI851980 BQE851980 CAA851980 CJW851980 CTS851980 DDO851980 DNK851980 DXG851980 EHC851980 EQY851980 FAU851980 FKQ851980 FUM851980 GEI851980 GOE851980 GYA851980 HHW851980 HRS851980 IBO851980 ILK851980 IVG851980 JFC851980 JOY851980 JYU851980 KIQ851980 KSM851980 LCI851980 LME851980 LWA851980 MFW851980 MPS851980 MZO851980 NJK851980 NTG851980 ODC851980 OMY851980 OWU851980 PGQ851980 PQM851980 QAI851980 QKE851980 QUA851980 RDW851980 RNS851980 RXO851980 SHK851980 SRG851980 TBC851980 TKY851980 TUU851980 UEQ851980 UOM851980 UYI851980 VIE851980 VSA851980 WBW851980 WLS851980 WVO851980 G917516 JC917516 SY917516 ACU917516 AMQ917516 AWM917516 BGI917516 BQE917516 CAA917516 CJW917516 CTS917516 DDO917516 DNK917516 DXG917516 EHC917516 EQY917516 FAU917516 FKQ917516 FUM917516 GEI917516 GOE917516 GYA917516 HHW917516 HRS917516 IBO917516 ILK917516 IVG917516 JFC917516 JOY917516 JYU917516 KIQ917516 KSM917516 LCI917516 LME917516 LWA917516 MFW917516 MPS917516 MZO917516 NJK917516 NTG917516 ODC917516 OMY917516 OWU917516 PGQ917516 PQM917516 QAI917516 QKE917516 QUA917516 RDW917516 RNS917516 RXO917516 SHK917516 SRG917516 TBC917516 TKY917516 TUU917516 UEQ917516 UOM917516 UYI917516 VIE917516 VSA917516 WBW917516 WLS917516 WVO917516 G983052 JC983052 SY983052 ACU983052 AMQ983052 AWM983052 BGI983052 BQE983052 CAA983052 CJW983052 CTS983052 DDO983052 DNK983052 DXG983052 EHC983052 EQY983052 FAU983052 FKQ983052 FUM983052 GEI983052 GOE983052 GYA983052 HHW983052 HRS983052 IBO983052 ILK983052 IVG983052 JFC983052 JOY983052 JYU983052 KIQ983052 KSM983052 LCI983052 LME983052 LWA983052 MFW983052 MPS983052 MZO983052 NJK983052 NTG983052 ODC983052 OMY983052 OWU983052 PGQ983052 PQM983052 QAI983052 QKE983052 QUA983052 RDW983052 RNS983052 RXO983052 SHK983052 SRG983052 TBC983052 TKY983052 TUU983052 UEQ983052 UOM983052 UYI983052 VIE983052 VSA983052 WBW983052 WLS983052 WVO983052 G13 JC13 SY13 ACU13 AMQ13 AWM13 BGI13 BQE13 CAA13 CJW13 CTS13 DDO13 DNK13 DXG13 EHC13 EQY13 FAU13 FKQ13 FUM13 GEI13 GOE13 GYA13 HHW13 HRS13 IBO13 ILK13 IVG13 JFC13 JOY13 JYU13 KIQ13 KSM13 LCI13 LME13 LWA13 MFW13 MPS13 MZO13 NJK13 NTG13 ODC13 OMY13 OWU13 PGQ13 PQM13 QAI13 QKE13 QUA13 RDW13 RNS13 RXO13 SHK13 SRG13 TBC13 TKY13 TUU13 UEQ13 UOM13 UYI13 VIE13 VSA13 WBW13 WLS13 WVO13 G65550 JC65550 SY65550 ACU65550 AMQ65550 AWM65550 BGI65550 BQE65550 CAA65550 CJW65550 CTS65550 DDO65550 DNK65550 DXG65550 EHC65550 EQY65550 FAU65550 FKQ65550 FUM65550 GEI65550 GOE65550 GYA65550 HHW65550 HRS65550 IBO65550 ILK65550 IVG65550 JFC65550 JOY65550 JYU65550 KIQ65550 KSM65550 LCI65550 LME65550 LWA65550 MFW65550 MPS65550 MZO65550 NJK65550 NTG65550 ODC65550 OMY65550 OWU65550 PGQ65550 PQM65550 QAI65550 QKE65550 QUA65550 RDW65550 RNS65550 RXO65550 SHK65550 SRG65550 TBC65550 TKY65550 TUU65550 UEQ65550 UOM65550 UYI65550 VIE65550 VSA65550 WBW65550 WLS65550 WVO65550 G131086 JC131086 SY131086 ACU131086 AMQ131086 AWM131086 BGI131086 BQE131086 CAA131086 CJW131086 CTS131086 DDO131086 DNK131086 DXG131086 EHC131086 EQY131086 FAU131086 FKQ131086 FUM131086 GEI131086 GOE131086 GYA131086 HHW131086 HRS131086 IBO131086 ILK131086 IVG131086 JFC131086 JOY131086 JYU131086 KIQ131086 KSM131086 LCI131086 LME131086 LWA131086 MFW131086 MPS131086 MZO131086 NJK131086 NTG131086 ODC131086 OMY131086 OWU131086 PGQ131086 PQM131086 QAI131086 QKE131086 QUA131086 RDW131086 RNS131086 RXO131086 SHK131086 SRG131086 TBC131086 TKY131086 TUU131086 UEQ131086 UOM131086 UYI131086 VIE131086 VSA131086 WBW131086 WLS131086 WVO131086 G196622 JC196622 SY196622 ACU196622 AMQ196622 AWM196622 BGI196622 BQE196622 CAA196622 CJW196622 CTS196622 DDO196622 DNK196622 DXG196622 EHC196622 EQY196622 FAU196622 FKQ196622 FUM196622 GEI196622 GOE196622 GYA196622 HHW196622 HRS196622 IBO196622 ILK196622 IVG196622 JFC196622 JOY196622 JYU196622 KIQ196622 KSM196622 LCI196622 LME196622 LWA196622 MFW196622 MPS196622 MZO196622 NJK196622 NTG196622 ODC196622 OMY196622 OWU196622 PGQ196622 PQM196622 QAI196622 QKE196622 QUA196622 RDW196622 RNS196622 RXO196622 SHK196622 SRG196622 TBC196622 TKY196622 TUU196622 UEQ196622 UOM196622 UYI196622 VIE196622 VSA196622 WBW196622 WLS196622 WVO196622 G262158 JC262158 SY262158 ACU262158 AMQ262158 AWM262158 BGI262158 BQE262158 CAA262158 CJW262158 CTS262158 DDO262158 DNK262158 DXG262158 EHC262158 EQY262158 FAU262158 FKQ262158 FUM262158 GEI262158 GOE262158 GYA262158 HHW262158 HRS262158 IBO262158 ILK262158 IVG262158 JFC262158 JOY262158 JYU262158 KIQ262158 KSM262158 LCI262158 LME262158 LWA262158 MFW262158 MPS262158 MZO262158 NJK262158 NTG262158 ODC262158 OMY262158 OWU262158 PGQ262158 PQM262158 QAI262158 QKE262158 QUA262158 RDW262158 RNS262158 RXO262158 SHK262158 SRG262158 TBC262158 TKY262158 TUU262158 UEQ262158 UOM262158 UYI262158 VIE262158 VSA262158 WBW262158 WLS262158 WVO262158 G327694 JC327694 SY327694 ACU327694 AMQ327694 AWM327694 BGI327694 BQE327694 CAA327694 CJW327694 CTS327694 DDO327694 DNK327694 DXG327694 EHC327694 EQY327694 FAU327694 FKQ327694 FUM327694 GEI327694 GOE327694 GYA327694 HHW327694 HRS327694 IBO327694 ILK327694 IVG327694 JFC327694 JOY327694 JYU327694 KIQ327694 KSM327694 LCI327694 LME327694 LWA327694 MFW327694 MPS327694 MZO327694 NJK327694 NTG327694 ODC327694 OMY327694 OWU327694 PGQ327694 PQM327694 QAI327694 QKE327694 QUA327694 RDW327694 RNS327694 RXO327694 SHK327694 SRG327694 TBC327694 TKY327694 TUU327694 UEQ327694 UOM327694 UYI327694 VIE327694 VSA327694 WBW327694 WLS327694 WVO327694 G393230 JC393230 SY393230 ACU393230 AMQ393230 AWM393230 BGI393230 BQE393230 CAA393230 CJW393230 CTS393230 DDO393230 DNK393230 DXG393230 EHC393230 EQY393230 FAU393230 FKQ393230 FUM393230 GEI393230 GOE393230 GYA393230 HHW393230 HRS393230 IBO393230 ILK393230 IVG393230 JFC393230 JOY393230 JYU393230 KIQ393230 KSM393230 LCI393230 LME393230 LWA393230 MFW393230 MPS393230 MZO393230 NJK393230 NTG393230 ODC393230 OMY393230 OWU393230 PGQ393230 PQM393230 QAI393230 QKE393230 QUA393230 RDW393230 RNS393230 RXO393230 SHK393230 SRG393230 TBC393230 TKY393230 TUU393230 UEQ393230 UOM393230 UYI393230 VIE393230 VSA393230 WBW393230 WLS393230 WVO393230 G458766 JC458766 SY458766 ACU458766 AMQ458766 AWM458766 BGI458766 BQE458766 CAA458766 CJW458766 CTS458766 DDO458766 DNK458766 DXG458766 EHC458766 EQY458766 FAU458766 FKQ458766 FUM458766 GEI458766 GOE458766 GYA458766 HHW458766 HRS458766 IBO458766 ILK458766 IVG458766 JFC458766 JOY458766 JYU458766 KIQ458766 KSM458766 LCI458766 LME458766 LWA458766 MFW458766 MPS458766 MZO458766 NJK458766 NTG458766 ODC458766 OMY458766 OWU458766 PGQ458766 PQM458766 QAI458766 QKE458766 QUA458766 RDW458766 RNS458766 RXO458766 SHK458766 SRG458766 TBC458766 TKY458766 TUU458766 UEQ458766 UOM458766 UYI458766 VIE458766 VSA458766 WBW458766 WLS458766 WVO458766 G524302 JC524302 SY524302 ACU524302 AMQ524302 AWM524302 BGI524302 BQE524302 CAA524302 CJW524302 CTS524302 DDO524302 DNK524302 DXG524302 EHC524302 EQY524302 FAU524302 FKQ524302 FUM524302 GEI524302 GOE524302 GYA524302 HHW524302 HRS524302 IBO524302 ILK524302 IVG524302 JFC524302 JOY524302 JYU524302 KIQ524302 KSM524302 LCI524302 LME524302 LWA524302 MFW524302 MPS524302 MZO524302 NJK524302 NTG524302 ODC524302 OMY524302 OWU524302 PGQ524302 PQM524302 QAI524302 QKE524302 QUA524302 RDW524302 RNS524302 RXO524302 SHK524302 SRG524302 TBC524302 TKY524302 TUU524302 UEQ524302 UOM524302 UYI524302 VIE524302 VSA524302 WBW524302 WLS524302 WVO524302 G589838 JC589838 SY589838 ACU589838 AMQ589838 AWM589838 BGI589838 BQE589838 CAA589838 CJW589838 CTS589838 DDO589838 DNK589838 DXG589838 EHC589838 EQY589838 FAU589838 FKQ589838 FUM589838 GEI589838 GOE589838 GYA589838 HHW589838 HRS589838 IBO589838 ILK589838 IVG589838 JFC589838 JOY589838 JYU589838 KIQ589838 KSM589838 LCI589838 LME589838 LWA589838 MFW589838 MPS589838 MZO589838 NJK589838 NTG589838 ODC589838 OMY589838 OWU589838 PGQ589838 PQM589838 QAI589838 QKE589838 QUA589838 RDW589838 RNS589838 RXO589838 SHK589838 SRG589838 TBC589838 TKY589838 TUU589838 UEQ589838 UOM589838 UYI589838 VIE589838 VSA589838 WBW589838 WLS589838 WVO589838 G655374 JC655374 SY655374 ACU655374 AMQ655374 AWM655374 BGI655374 BQE655374 CAA655374 CJW655374 CTS655374 DDO655374 DNK655374 DXG655374 EHC655374 EQY655374 FAU655374 FKQ655374 FUM655374 GEI655374 GOE655374 GYA655374 HHW655374 HRS655374 IBO655374 ILK655374 IVG655374 JFC655374 JOY655374 JYU655374 KIQ655374 KSM655374 LCI655374 LME655374 LWA655374 MFW655374 MPS655374 MZO655374 NJK655374 NTG655374 ODC655374 OMY655374 OWU655374 PGQ655374 PQM655374 QAI655374 QKE655374 QUA655374 RDW655374 RNS655374 RXO655374 SHK655374 SRG655374 TBC655374 TKY655374 TUU655374 UEQ655374 UOM655374 UYI655374 VIE655374 VSA655374 WBW655374 WLS655374 WVO655374 G720910 JC720910 SY720910 ACU720910 AMQ720910 AWM720910 BGI720910 BQE720910 CAA720910 CJW720910 CTS720910 DDO720910 DNK720910 DXG720910 EHC720910 EQY720910 FAU720910 FKQ720910 FUM720910 GEI720910 GOE720910 GYA720910 HHW720910 HRS720910 IBO720910 ILK720910 IVG720910 JFC720910 JOY720910 JYU720910 KIQ720910 KSM720910 LCI720910 LME720910 LWA720910 MFW720910 MPS720910 MZO720910 NJK720910 NTG720910 ODC720910 OMY720910 OWU720910 PGQ720910 PQM720910 QAI720910 QKE720910 QUA720910 RDW720910 RNS720910 RXO720910 SHK720910 SRG720910 TBC720910 TKY720910 TUU720910 UEQ720910 UOM720910 UYI720910 VIE720910 VSA720910 WBW720910 WLS720910 WVO720910 G786446 JC786446 SY786446 ACU786446 AMQ786446 AWM786446 BGI786446 BQE786446 CAA786446 CJW786446 CTS786446 DDO786446 DNK786446 DXG786446 EHC786446 EQY786446 FAU786446 FKQ786446 FUM786446 GEI786446 GOE786446 GYA786446 HHW786446 HRS786446 IBO786446 ILK786446 IVG786446 JFC786446 JOY786446 JYU786446 KIQ786446 KSM786446 LCI786446 LME786446 LWA786446 MFW786446 MPS786446 MZO786446 NJK786446 NTG786446 ODC786446 OMY786446 OWU786446 PGQ786446 PQM786446 QAI786446 QKE786446 QUA786446 RDW786446 RNS786446 RXO786446 SHK786446 SRG786446 TBC786446 TKY786446 TUU786446 UEQ786446 UOM786446 UYI786446 VIE786446 VSA786446 WBW786446 WLS786446 WVO786446 G851982 JC851982 SY851982 ACU851982 AMQ851982 AWM851982 BGI851982 BQE851982 CAA851982 CJW851982 CTS851982 DDO851982 DNK851982 DXG851982 EHC851982 EQY851982 FAU851982 FKQ851982 FUM851982 GEI851982 GOE851982 GYA851982 HHW851982 HRS851982 IBO851982 ILK851982 IVG851982 JFC851982 JOY851982 JYU851982 KIQ851982 KSM851982 LCI851982 LME851982 LWA851982 MFW851982 MPS851982 MZO851982 NJK851982 NTG851982 ODC851982 OMY851982 OWU851982 PGQ851982 PQM851982 QAI851982 QKE851982 QUA851982 RDW851982 RNS851982 RXO851982 SHK851982 SRG851982 TBC851982 TKY851982 TUU851982 UEQ851982 UOM851982 UYI851982 VIE851982 VSA851982 WBW851982 WLS851982 WVO851982 G917518 JC917518 SY917518 ACU917518 AMQ917518 AWM917518 BGI917518 BQE917518 CAA917518 CJW917518 CTS917518 DDO917518 DNK917518 DXG917518 EHC917518 EQY917518 FAU917518 FKQ917518 FUM917518 GEI917518 GOE917518 GYA917518 HHW917518 HRS917518 IBO917518 ILK917518 IVG917518 JFC917518 JOY917518 JYU917518 KIQ917518 KSM917518 LCI917518 LME917518 LWA917518 MFW917518 MPS917518 MZO917518 NJK917518 NTG917518 ODC917518 OMY917518 OWU917518 PGQ917518 PQM917518 QAI917518 QKE917518 QUA917518 RDW917518 RNS917518 RXO917518 SHK917518 SRG917518 TBC917518 TKY917518 TUU917518 UEQ917518 UOM917518 UYI917518 VIE917518 VSA917518 WBW917518 WLS917518 WVO917518 G983054 JC983054 SY983054 ACU983054 AMQ983054 AWM983054 BGI983054 BQE983054 CAA983054 CJW983054 CTS983054 DDO983054 DNK983054 DXG983054 EHC983054 EQY983054 FAU983054 FKQ983054 FUM983054 GEI983054 GOE983054 GYA983054 HHW983054 HRS983054 IBO983054 ILK983054 IVG983054 JFC983054 JOY983054 JYU983054 KIQ983054 KSM983054 LCI983054 LME983054 LWA983054 MFW983054 MPS983054 MZO983054 NJK983054 NTG983054 ODC983054 OMY983054 OWU983054 PGQ983054 PQM983054 QAI983054 QKE983054 QUA983054 RDW983054 RNS983054 RXO983054 SHK983054 SRG983054 TBC983054 TKY983054 TUU983054 UEQ983054 UOM983054 UYI983054 VIE983054 VSA983054 WBW983054 WLS983054 WVO983054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D907B-2C34-4822-B61E-D6F52B6E81BE}">
  <sheetPr>
    <tabColor rgb="FFFF0000"/>
  </sheetPr>
  <dimension ref="A1:O12"/>
  <sheetViews>
    <sheetView zoomScale="110" zoomScaleNormal="110" workbookViewId="0">
      <selection activeCell="A5" sqref="A5:M5"/>
    </sheetView>
  </sheetViews>
  <sheetFormatPr baseColWidth="10" defaultColWidth="10.85546875" defaultRowHeight="12.75" x14ac:dyDescent="0.2"/>
  <cols>
    <col min="1" max="16384" width="10.85546875" style="91"/>
  </cols>
  <sheetData>
    <row r="1" spans="1:15" ht="45" customHeight="1" x14ac:dyDescent="0.2">
      <c r="A1" s="769" t="s">
        <v>497</v>
      </c>
      <c r="B1" s="770"/>
      <c r="C1" s="770"/>
      <c r="D1" s="770"/>
      <c r="E1" s="770"/>
      <c r="F1" s="770"/>
      <c r="G1" s="770"/>
      <c r="H1" s="770"/>
      <c r="I1" s="770"/>
      <c r="J1" s="770"/>
      <c r="K1" s="770"/>
      <c r="L1" s="770"/>
      <c r="M1" s="771"/>
      <c r="O1" s="110"/>
    </row>
    <row r="2" spans="1:15" ht="14.45" customHeight="1" x14ac:dyDescent="0.2">
      <c r="A2" s="111"/>
      <c r="B2" s="112"/>
      <c r="C2" s="112"/>
      <c r="D2" s="112"/>
      <c r="E2" s="112"/>
      <c r="F2" s="112"/>
      <c r="G2" s="112"/>
      <c r="H2" s="112"/>
      <c r="I2" s="112"/>
      <c r="J2" s="112"/>
      <c r="K2" s="112"/>
      <c r="L2" s="112"/>
      <c r="M2" s="112"/>
      <c r="O2" s="110"/>
    </row>
    <row r="3" spans="1:15" ht="30" customHeight="1" x14ac:dyDescent="0.2">
      <c r="A3" s="772" t="s">
        <v>232</v>
      </c>
      <c r="B3" s="772"/>
      <c r="C3" s="772"/>
      <c r="D3" s="772"/>
      <c r="E3" s="772"/>
      <c r="F3" s="772"/>
      <c r="G3" s="772"/>
      <c r="H3" s="772"/>
      <c r="I3" s="772"/>
      <c r="J3" s="772"/>
      <c r="K3" s="772"/>
      <c r="L3" s="772"/>
      <c r="M3" s="772"/>
    </row>
    <row r="4" spans="1:15" ht="122.45" customHeight="1" x14ac:dyDescent="0.2">
      <c r="A4" s="773"/>
      <c r="B4" s="773"/>
      <c r="C4" s="773"/>
      <c r="D4" s="773"/>
      <c r="E4" s="773"/>
      <c r="F4" s="773"/>
      <c r="G4" s="773"/>
      <c r="H4" s="773"/>
      <c r="I4" s="773"/>
      <c r="J4" s="773"/>
      <c r="K4" s="773"/>
      <c r="L4" s="773"/>
      <c r="M4" s="773"/>
      <c r="N4" s="113"/>
    </row>
    <row r="5" spans="1:15" x14ac:dyDescent="0.2">
      <c r="A5" s="772" t="s">
        <v>500</v>
      </c>
      <c r="B5" s="772"/>
      <c r="C5" s="772"/>
      <c r="D5" s="772"/>
      <c r="E5" s="772"/>
      <c r="F5" s="772"/>
      <c r="G5" s="772"/>
      <c r="H5" s="772"/>
      <c r="I5" s="772"/>
      <c r="J5" s="772"/>
      <c r="K5" s="772"/>
      <c r="L5" s="772"/>
      <c r="M5" s="772"/>
    </row>
    <row r="6" spans="1:15" ht="135.75" customHeight="1" x14ac:dyDescent="0.2">
      <c r="A6" s="768"/>
      <c r="B6" s="768"/>
      <c r="C6" s="768"/>
      <c r="D6" s="768"/>
      <c r="E6" s="768"/>
      <c r="F6" s="768"/>
      <c r="G6" s="768"/>
      <c r="H6" s="768"/>
      <c r="I6" s="768"/>
      <c r="J6" s="768"/>
      <c r="K6" s="768"/>
      <c r="L6" s="768"/>
      <c r="M6" s="768"/>
    </row>
    <row r="7" spans="1:15" x14ac:dyDescent="0.2">
      <c r="A7" s="2"/>
      <c r="B7" s="2"/>
      <c r="C7" s="2"/>
      <c r="D7" s="2"/>
      <c r="E7" s="2"/>
    </row>
    <row r="8" spans="1:15" x14ac:dyDescent="0.2">
      <c r="A8" s="2"/>
      <c r="B8" s="3"/>
      <c r="C8" s="3"/>
      <c r="D8" s="3"/>
      <c r="E8" s="3"/>
    </row>
    <row r="9" spans="1:15" x14ac:dyDescent="0.2">
      <c r="A9" s="2"/>
      <c r="B9" s="2"/>
      <c r="C9" s="2"/>
      <c r="D9" s="3"/>
      <c r="E9" s="3"/>
    </row>
    <row r="10" spans="1:15" x14ac:dyDescent="0.2">
      <c r="A10" s="3"/>
      <c r="B10" s="3"/>
      <c r="C10" s="3"/>
      <c r="D10" s="3"/>
      <c r="E10" s="3"/>
    </row>
    <row r="11" spans="1:15" x14ac:dyDescent="0.2">
      <c r="A11" s="9"/>
      <c r="B11" s="4"/>
      <c r="C11" s="4"/>
      <c r="D11" s="4"/>
      <c r="E11" s="4"/>
    </row>
    <row r="12" spans="1:15" x14ac:dyDescent="0.2">
      <c r="A12" s="9"/>
      <c r="B12" s="4"/>
      <c r="C12" s="4"/>
      <c r="D12" s="4"/>
      <c r="E12" s="4"/>
    </row>
  </sheetData>
  <mergeCells count="5">
    <mergeCell ref="A6:M6"/>
    <mergeCell ref="A1:M1"/>
    <mergeCell ref="A3:M3"/>
    <mergeCell ref="A5:M5"/>
    <mergeCell ref="A4:M4"/>
  </mergeCells>
  <pageMargins left="0.70866141732283472" right="0.70866141732283472" top="0.74803149606299213" bottom="0.74803149606299213" header="0.31496062992125984" footer="0.31496062992125984"/>
  <pageSetup scale="64" orientation="portrait" r:id="rId1"/>
  <headerFooter>
    <oddHeader>&amp;C&amp;10MUSICACTION
INITIATIVES COLLECTIVES 
PLAN D'AFFAIRES</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6BF39-CC14-466A-85D5-07EAB5B9DD4D}">
  <sheetPr>
    <tabColor rgb="FFFF0000"/>
  </sheetPr>
  <dimension ref="A1:O12"/>
  <sheetViews>
    <sheetView zoomScale="110" zoomScaleNormal="110" workbookViewId="0">
      <selection activeCell="A6" sqref="A6:M6"/>
    </sheetView>
  </sheetViews>
  <sheetFormatPr baseColWidth="10" defaultColWidth="10.85546875" defaultRowHeight="12.75" x14ac:dyDescent="0.2"/>
  <cols>
    <col min="1" max="16384" width="10.85546875" style="91"/>
  </cols>
  <sheetData>
    <row r="1" spans="1:15" ht="45" customHeight="1" x14ac:dyDescent="0.2">
      <c r="A1" s="769" t="s">
        <v>434</v>
      </c>
      <c r="B1" s="770"/>
      <c r="C1" s="770"/>
      <c r="D1" s="770"/>
      <c r="E1" s="770"/>
      <c r="F1" s="770"/>
      <c r="G1" s="770"/>
      <c r="H1" s="770"/>
      <c r="I1" s="770"/>
      <c r="J1" s="770"/>
      <c r="K1" s="770"/>
      <c r="L1" s="770"/>
      <c r="M1" s="771"/>
      <c r="O1" s="110"/>
    </row>
    <row r="2" spans="1:15" ht="14.45" customHeight="1" x14ac:dyDescent="0.2">
      <c r="A2" s="111"/>
      <c r="B2" s="112"/>
      <c r="C2" s="112"/>
      <c r="D2" s="112"/>
      <c r="E2" s="112"/>
      <c r="F2" s="112"/>
      <c r="G2" s="112"/>
      <c r="H2" s="112"/>
      <c r="I2" s="112"/>
      <c r="J2" s="112"/>
      <c r="K2" s="112"/>
      <c r="L2" s="112"/>
      <c r="M2" s="112"/>
      <c r="O2" s="110"/>
    </row>
    <row r="3" spans="1:15" ht="30" customHeight="1" x14ac:dyDescent="0.2">
      <c r="A3" s="772" t="s">
        <v>232</v>
      </c>
      <c r="B3" s="772"/>
      <c r="C3" s="772"/>
      <c r="D3" s="772"/>
      <c r="E3" s="772"/>
      <c r="F3" s="772"/>
      <c r="G3" s="772"/>
      <c r="H3" s="772"/>
      <c r="I3" s="772"/>
      <c r="J3" s="772"/>
      <c r="K3" s="772"/>
      <c r="L3" s="772"/>
      <c r="M3" s="772"/>
    </row>
    <row r="4" spans="1:15" ht="122.45" customHeight="1" x14ac:dyDescent="0.2">
      <c r="A4" s="773"/>
      <c r="B4" s="773"/>
      <c r="C4" s="773"/>
      <c r="D4" s="773"/>
      <c r="E4" s="773"/>
      <c r="F4" s="773"/>
      <c r="G4" s="773"/>
      <c r="H4" s="773"/>
      <c r="I4" s="773"/>
      <c r="J4" s="773"/>
      <c r="K4" s="773"/>
      <c r="L4" s="773"/>
      <c r="M4" s="773"/>
      <c r="N4" s="113"/>
    </row>
    <row r="5" spans="1:15" ht="15" customHeight="1" x14ac:dyDescent="0.2">
      <c r="A5" s="772" t="s">
        <v>500</v>
      </c>
      <c r="B5" s="772"/>
      <c r="C5" s="772"/>
      <c r="D5" s="772"/>
      <c r="E5" s="772"/>
      <c r="F5" s="772"/>
      <c r="G5" s="772"/>
      <c r="H5" s="772"/>
      <c r="I5" s="772"/>
      <c r="J5" s="772"/>
      <c r="K5" s="772"/>
      <c r="L5" s="772"/>
      <c r="M5" s="772"/>
    </row>
    <row r="6" spans="1:15" ht="122.1" customHeight="1" x14ac:dyDescent="0.2">
      <c r="A6" s="773"/>
      <c r="B6" s="773"/>
      <c r="C6" s="773"/>
      <c r="D6" s="773"/>
      <c r="E6" s="773"/>
      <c r="F6" s="773"/>
      <c r="G6" s="773"/>
      <c r="H6" s="773"/>
      <c r="I6" s="773"/>
      <c r="J6" s="773"/>
      <c r="K6" s="773"/>
      <c r="L6" s="773"/>
      <c r="M6" s="773"/>
    </row>
    <row r="7" spans="1:15" x14ac:dyDescent="0.2">
      <c r="A7" s="2"/>
      <c r="B7" s="2"/>
      <c r="C7" s="2"/>
      <c r="D7" s="2"/>
      <c r="E7" s="2"/>
    </row>
    <row r="8" spans="1:15" x14ac:dyDescent="0.2">
      <c r="A8" s="2"/>
      <c r="B8" s="3"/>
      <c r="C8" s="3"/>
      <c r="D8" s="3"/>
      <c r="E8" s="3"/>
    </row>
    <row r="9" spans="1:15" x14ac:dyDescent="0.2">
      <c r="A9" s="2"/>
      <c r="B9" s="2"/>
      <c r="C9" s="2"/>
      <c r="D9" s="3"/>
      <c r="E9" s="3"/>
    </row>
    <row r="10" spans="1:15" x14ac:dyDescent="0.2">
      <c r="A10" s="3"/>
      <c r="B10" s="3"/>
      <c r="C10" s="3"/>
      <c r="D10" s="3"/>
      <c r="E10" s="3"/>
    </row>
    <row r="11" spans="1:15" x14ac:dyDescent="0.2">
      <c r="A11" s="9"/>
      <c r="B11" s="4"/>
      <c r="C11" s="4"/>
      <c r="D11" s="4"/>
      <c r="E11" s="4"/>
    </row>
    <row r="12" spans="1:15" x14ac:dyDescent="0.2">
      <c r="A12" s="9"/>
      <c r="B12" s="4"/>
      <c r="C12" s="4"/>
      <c r="D12" s="4"/>
      <c r="E12" s="4"/>
    </row>
  </sheetData>
  <mergeCells count="5">
    <mergeCell ref="A1:M1"/>
    <mergeCell ref="A3:M3"/>
    <mergeCell ref="A4:M4"/>
    <mergeCell ref="A5:M5"/>
    <mergeCell ref="A6:M6"/>
  </mergeCells>
  <pageMargins left="0.70866141732283472" right="0.70866141732283472" top="0.74803149606299213" bottom="0.74803149606299213" header="0.31496062992125984" footer="0.31496062992125984"/>
  <pageSetup scale="64" orientation="portrait" r:id="rId1"/>
  <headerFooter>
    <oddHeader>&amp;C&amp;10MUSICACTION
INITIATIVES COLLECTIVES 
PLAN D'AFFAIRES</oddHead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05309-8CA8-45A7-BF69-E39AA0419F1A}">
  <sheetPr>
    <tabColor theme="7" tint="0.79998168889431442"/>
  </sheetPr>
  <dimension ref="A1:R51"/>
  <sheetViews>
    <sheetView zoomScale="110" zoomScaleNormal="110" workbookViewId="0">
      <selection activeCell="A6" sqref="A6:K6"/>
    </sheetView>
  </sheetViews>
  <sheetFormatPr baseColWidth="10" defaultColWidth="10.85546875" defaultRowHeight="12.75" x14ac:dyDescent="0.2"/>
  <cols>
    <col min="1" max="1" width="31" style="122" customWidth="1"/>
    <col min="2" max="2" width="14.140625" style="91" customWidth="1"/>
    <col min="3" max="3" width="14.85546875" style="91" customWidth="1"/>
    <col min="4" max="8" width="10.85546875" style="91"/>
    <col min="9" max="9" width="13.140625" style="91" bestFit="1" customWidth="1"/>
    <col min="10" max="11" width="10.85546875" style="91"/>
    <col min="12" max="12" width="13.140625" style="91" customWidth="1"/>
    <col min="13" max="16384" width="10.85546875" style="91"/>
  </cols>
  <sheetData>
    <row r="1" spans="1:16" s="97" customFormat="1" ht="62.25" customHeight="1" x14ac:dyDescent="0.25">
      <c r="A1" s="632" t="s">
        <v>568</v>
      </c>
      <c r="B1" s="632"/>
      <c r="C1" s="632"/>
      <c r="D1" s="632"/>
      <c r="E1" s="632"/>
      <c r="F1" s="632"/>
      <c r="G1" s="632"/>
      <c r="H1" s="632"/>
      <c r="I1" s="632"/>
      <c r="J1" s="632"/>
      <c r="K1" s="632"/>
      <c r="L1" s="96"/>
      <c r="M1" s="96"/>
      <c r="N1" s="96"/>
      <c r="O1" s="96"/>
      <c r="P1" s="96"/>
    </row>
    <row r="2" spans="1:16" ht="23.45" customHeight="1" x14ac:dyDescent="0.2">
      <c r="A2" s="114" t="s">
        <v>99</v>
      </c>
      <c r="B2" s="612"/>
      <c r="C2" s="613"/>
      <c r="D2" s="634"/>
      <c r="E2" s="635"/>
      <c r="F2" s="635"/>
      <c r="G2" s="635"/>
      <c r="H2" s="635"/>
      <c r="I2" s="635"/>
      <c r="J2" s="635"/>
      <c r="K2" s="635"/>
    </row>
    <row r="3" spans="1:16" ht="24.6" customHeight="1" x14ac:dyDescent="0.2">
      <c r="A3" s="115" t="s">
        <v>495</v>
      </c>
      <c r="B3" s="606"/>
      <c r="C3" s="607"/>
      <c r="D3" s="634"/>
      <c r="E3" s="635"/>
      <c r="F3" s="635"/>
      <c r="G3" s="635"/>
      <c r="H3" s="635"/>
      <c r="I3" s="635"/>
      <c r="J3" s="635"/>
      <c r="K3" s="635"/>
    </row>
    <row r="4" spans="1:16" ht="24.6" customHeight="1" x14ac:dyDescent="0.2">
      <c r="A4" s="115" t="s">
        <v>496</v>
      </c>
      <c r="B4" s="608"/>
      <c r="C4" s="609"/>
      <c r="D4" s="634"/>
      <c r="E4" s="635"/>
      <c r="F4" s="635"/>
      <c r="G4" s="635"/>
      <c r="H4" s="635"/>
      <c r="I4" s="635"/>
      <c r="J4" s="635"/>
      <c r="K4" s="635"/>
    </row>
    <row r="5" spans="1:16" ht="24.6" customHeight="1" x14ac:dyDescent="0.2">
      <c r="A5" s="115" t="s">
        <v>102</v>
      </c>
      <c r="B5" s="608"/>
      <c r="C5" s="609"/>
      <c r="D5" s="634"/>
      <c r="E5" s="635"/>
      <c r="F5" s="635"/>
      <c r="G5" s="635"/>
      <c r="H5" s="635"/>
      <c r="I5" s="635"/>
      <c r="J5" s="635"/>
      <c r="K5" s="635"/>
    </row>
    <row r="6" spans="1:16" ht="15" customHeight="1" x14ac:dyDescent="0.2">
      <c r="A6" s="636"/>
      <c r="B6" s="636"/>
      <c r="C6" s="636"/>
      <c r="D6" s="636"/>
      <c r="E6" s="636"/>
      <c r="F6" s="636"/>
      <c r="G6" s="636"/>
      <c r="H6" s="636"/>
      <c r="I6" s="636"/>
      <c r="J6" s="636"/>
      <c r="K6" s="636"/>
    </row>
    <row r="7" spans="1:16" ht="18" customHeight="1" x14ac:dyDescent="0.2">
      <c r="A7" s="637" t="s">
        <v>569</v>
      </c>
      <c r="B7" s="637"/>
      <c r="C7" s="637"/>
      <c r="D7" s="637"/>
      <c r="E7" s="637"/>
      <c r="F7" s="637"/>
      <c r="G7" s="637"/>
      <c r="H7" s="637"/>
      <c r="I7" s="637"/>
      <c r="J7" s="637"/>
      <c r="K7" s="637"/>
    </row>
    <row r="8" spans="1:16" ht="15" customHeight="1" x14ac:dyDescent="0.2">
      <c r="A8" s="610" t="s">
        <v>437</v>
      </c>
      <c r="B8" s="610"/>
      <c r="C8" s="610"/>
      <c r="D8" s="610"/>
      <c r="E8" s="610"/>
      <c r="F8" s="610"/>
      <c r="G8" s="610"/>
      <c r="H8" s="610"/>
      <c r="I8" s="610"/>
      <c r="J8" s="610"/>
      <c r="K8" s="610"/>
    </row>
    <row r="9" spans="1:16" ht="51.6" customHeight="1" x14ac:dyDescent="0.2">
      <c r="A9" s="611"/>
      <c r="B9" s="611"/>
      <c r="C9" s="611"/>
      <c r="D9" s="611"/>
      <c r="E9" s="611"/>
      <c r="F9" s="611"/>
      <c r="G9" s="611"/>
      <c r="H9" s="611"/>
      <c r="I9" s="611"/>
      <c r="J9" s="611"/>
      <c r="K9" s="611"/>
    </row>
    <row r="10" spans="1:16" x14ac:dyDescent="0.2">
      <c r="A10" s="590" t="s">
        <v>435</v>
      </c>
      <c r="B10" s="590"/>
      <c r="C10" s="590"/>
      <c r="D10" s="590"/>
      <c r="E10" s="590"/>
      <c r="F10" s="590"/>
      <c r="G10" s="590"/>
      <c r="H10" s="590"/>
      <c r="I10" s="590"/>
      <c r="J10" s="590"/>
      <c r="K10" s="590"/>
    </row>
    <row r="11" spans="1:16" ht="51.95" customHeight="1" x14ac:dyDescent="0.2">
      <c r="A11" s="611"/>
      <c r="B11" s="614"/>
      <c r="C11" s="614"/>
      <c r="D11" s="614"/>
      <c r="E11" s="614"/>
      <c r="F11" s="614"/>
      <c r="G11" s="614"/>
      <c r="H11" s="614"/>
      <c r="I11" s="614"/>
      <c r="J11" s="614"/>
      <c r="K11" s="614"/>
    </row>
    <row r="12" spans="1:16" ht="29.1" customHeight="1" x14ac:dyDescent="0.2">
      <c r="A12" s="617" t="s">
        <v>436</v>
      </c>
      <c r="B12" s="617"/>
      <c r="C12" s="617"/>
      <c r="D12" s="617"/>
      <c r="E12" s="617"/>
      <c r="F12" s="617"/>
      <c r="G12" s="617"/>
      <c r="H12" s="617"/>
      <c r="I12" s="617"/>
      <c r="J12" s="617"/>
      <c r="K12" s="617"/>
    </row>
    <row r="13" spans="1:16" ht="51.95" customHeight="1" x14ac:dyDescent="0.2">
      <c r="A13" s="611"/>
      <c r="B13" s="611"/>
      <c r="C13" s="611"/>
      <c r="D13" s="611"/>
      <c r="E13" s="611"/>
      <c r="F13" s="611"/>
      <c r="G13" s="611"/>
      <c r="H13" s="611"/>
      <c r="I13" s="611"/>
      <c r="J13" s="611"/>
      <c r="K13" s="611"/>
    </row>
    <row r="14" spans="1:16" ht="16.5" customHeight="1" x14ac:dyDescent="0.2">
      <c r="A14" s="637" t="s">
        <v>101</v>
      </c>
      <c r="B14" s="638"/>
      <c r="C14" s="638"/>
      <c r="D14" s="638"/>
      <c r="E14" s="638"/>
      <c r="F14" s="638"/>
      <c r="G14" s="638"/>
      <c r="H14" s="638"/>
      <c r="I14" s="638"/>
      <c r="J14" s="638"/>
      <c r="K14" s="638"/>
    </row>
    <row r="15" spans="1:16" ht="47.45" customHeight="1" x14ac:dyDescent="0.2">
      <c r="A15" s="616" t="s">
        <v>570</v>
      </c>
      <c r="B15" s="616"/>
      <c r="C15" s="616"/>
      <c r="D15" s="616"/>
      <c r="E15" s="616"/>
      <c r="F15" s="616"/>
      <c r="G15" s="616"/>
      <c r="H15" s="616"/>
      <c r="I15" s="616"/>
      <c r="J15" s="616"/>
      <c r="K15" s="616"/>
    </row>
    <row r="16" spans="1:16" ht="105" customHeight="1" x14ac:dyDescent="0.2">
      <c r="A16" s="614"/>
      <c r="B16" s="614"/>
      <c r="C16" s="614"/>
      <c r="D16" s="614"/>
      <c r="E16" s="614"/>
      <c r="F16" s="614"/>
      <c r="G16" s="614"/>
      <c r="H16" s="614"/>
      <c r="I16" s="614"/>
      <c r="J16" s="614"/>
      <c r="K16" s="614"/>
    </row>
    <row r="17" spans="1:18" ht="4.5" hidden="1" customHeight="1" thickBot="1" x14ac:dyDescent="0.25">
      <c r="A17" s="633"/>
      <c r="B17" s="633"/>
      <c r="C17" s="633"/>
      <c r="D17" s="633"/>
      <c r="E17" s="633"/>
      <c r="F17" s="633"/>
      <c r="G17" s="633"/>
      <c r="H17" s="633"/>
      <c r="I17" s="633"/>
      <c r="J17" s="633"/>
      <c r="K17" s="633"/>
    </row>
    <row r="18" spans="1:18" ht="45" hidden="1" customHeight="1" x14ac:dyDescent="0.2">
      <c r="A18" s="627" t="s">
        <v>140</v>
      </c>
      <c r="B18" s="628"/>
      <c r="C18" s="628"/>
      <c r="D18" s="628"/>
      <c r="E18" s="628"/>
      <c r="F18" s="628"/>
      <c r="G18" s="628"/>
      <c r="H18" s="628"/>
      <c r="I18" s="628"/>
      <c r="J18" s="628"/>
      <c r="K18" s="628"/>
    </row>
    <row r="19" spans="1:18" ht="30" hidden="1" customHeight="1" x14ac:dyDescent="0.2">
      <c r="A19" s="618" t="s">
        <v>381</v>
      </c>
      <c r="B19" s="619"/>
      <c r="C19" s="619"/>
      <c r="D19" s="619"/>
      <c r="E19" s="619"/>
      <c r="F19" s="619"/>
      <c r="G19" s="619"/>
      <c r="H19" s="619"/>
      <c r="I19" s="619"/>
      <c r="J19" s="619"/>
      <c r="K19" s="620"/>
      <c r="L19" s="113"/>
    </row>
    <row r="20" spans="1:18" ht="30" hidden="1" customHeight="1" x14ac:dyDescent="0.2">
      <c r="A20" s="114" t="s">
        <v>213</v>
      </c>
      <c r="B20" s="623"/>
      <c r="C20" s="624"/>
      <c r="D20" s="625"/>
      <c r="E20" s="626"/>
      <c r="F20" s="626"/>
      <c r="G20" s="626"/>
      <c r="H20" s="626"/>
      <c r="I20" s="626"/>
      <c r="J20" s="626"/>
      <c r="K20" s="626"/>
    </row>
    <row r="21" spans="1:18" ht="15" hidden="1" customHeight="1" x14ac:dyDescent="0.2">
      <c r="A21" s="622"/>
      <c r="B21" s="622"/>
      <c r="C21" s="622"/>
      <c r="D21" s="622"/>
      <c r="E21" s="622"/>
      <c r="F21" s="622"/>
      <c r="G21" s="622"/>
      <c r="H21" s="622"/>
      <c r="I21" s="622"/>
      <c r="J21" s="622"/>
      <c r="K21" s="622"/>
    </row>
    <row r="22" spans="1:18" ht="30" hidden="1" customHeight="1" x14ac:dyDescent="0.2">
      <c r="A22" s="590" t="s">
        <v>498</v>
      </c>
      <c r="B22" s="590"/>
      <c r="C22" s="590"/>
      <c r="D22" s="590"/>
      <c r="E22" s="590"/>
      <c r="F22" s="590"/>
      <c r="G22" s="590"/>
      <c r="H22" s="590"/>
      <c r="I22" s="590"/>
      <c r="J22" s="590"/>
      <c r="K22" s="590"/>
    </row>
    <row r="23" spans="1:18" ht="45" hidden="1" customHeight="1" x14ac:dyDescent="0.2">
      <c r="A23" s="621"/>
      <c r="B23" s="621"/>
      <c r="C23" s="621"/>
      <c r="D23" s="621"/>
      <c r="E23" s="621"/>
      <c r="F23" s="621"/>
      <c r="G23" s="621"/>
      <c r="H23" s="621"/>
      <c r="I23" s="621"/>
      <c r="J23" s="621"/>
      <c r="K23" s="621"/>
    </row>
    <row r="24" spans="1:18" ht="27.75" hidden="1" customHeight="1" x14ac:dyDescent="0.2">
      <c r="A24" s="617" t="s">
        <v>452</v>
      </c>
      <c r="B24" s="641"/>
      <c r="C24" s="641"/>
      <c r="D24" s="641"/>
      <c r="E24" s="641"/>
      <c r="F24" s="641"/>
      <c r="G24" s="641"/>
      <c r="H24" s="641"/>
      <c r="I24" s="641"/>
      <c r="J24" s="641"/>
      <c r="K24" s="641"/>
    </row>
    <row r="25" spans="1:18" ht="60" hidden="1" customHeight="1" x14ac:dyDescent="0.2">
      <c r="A25" s="615"/>
      <c r="B25" s="615"/>
      <c r="C25" s="615"/>
      <c r="D25" s="615"/>
      <c r="E25" s="615"/>
      <c r="F25" s="615"/>
      <c r="G25" s="615"/>
      <c r="H25" s="615"/>
      <c r="I25" s="615"/>
      <c r="J25" s="615"/>
      <c r="K25" s="615"/>
    </row>
    <row r="26" spans="1:18" ht="26.45" hidden="1" customHeight="1" x14ac:dyDescent="0.2">
      <c r="A26" s="590" t="s">
        <v>453</v>
      </c>
      <c r="B26" s="590"/>
      <c r="C26" s="590"/>
      <c r="D26" s="590"/>
      <c r="E26" s="590"/>
      <c r="F26" s="590"/>
      <c r="G26" s="590"/>
      <c r="H26" s="590"/>
      <c r="I26" s="590"/>
      <c r="J26" s="590"/>
      <c r="K26" s="590"/>
    </row>
    <row r="27" spans="1:18" ht="60" hidden="1" customHeight="1" x14ac:dyDescent="0.2">
      <c r="A27" s="615"/>
      <c r="B27" s="615"/>
      <c r="C27" s="615"/>
      <c r="D27" s="615"/>
      <c r="E27" s="615"/>
      <c r="F27" s="615"/>
      <c r="G27" s="615"/>
      <c r="H27" s="615"/>
      <c r="I27" s="615"/>
      <c r="J27" s="615"/>
      <c r="K27" s="615"/>
    </row>
    <row r="28" spans="1:18" ht="27.75" hidden="1" customHeight="1" x14ac:dyDescent="0.2">
      <c r="A28" s="617" t="s">
        <v>506</v>
      </c>
      <c r="B28" s="617"/>
      <c r="C28" s="617"/>
      <c r="D28" s="617"/>
      <c r="E28" s="617"/>
      <c r="F28" s="617"/>
      <c r="G28" s="617"/>
      <c r="H28" s="617"/>
      <c r="I28" s="617"/>
      <c r="J28" s="617"/>
      <c r="K28" s="617"/>
    </row>
    <row r="29" spans="1:18" ht="69.75" hidden="1" customHeight="1" x14ac:dyDescent="0.2">
      <c r="A29" s="615"/>
      <c r="B29" s="615"/>
      <c r="C29" s="615"/>
      <c r="D29" s="615"/>
      <c r="E29" s="615"/>
      <c r="F29" s="615"/>
      <c r="G29" s="615"/>
      <c r="H29" s="615"/>
      <c r="I29" s="615"/>
      <c r="J29" s="615"/>
      <c r="K29" s="615"/>
    </row>
    <row r="30" spans="1:18" ht="30" hidden="1" customHeight="1" x14ac:dyDescent="0.2">
      <c r="A30" s="618" t="s">
        <v>350</v>
      </c>
      <c r="B30" s="619"/>
      <c r="C30" s="619"/>
      <c r="D30" s="619"/>
      <c r="E30" s="619"/>
      <c r="F30" s="619"/>
      <c r="G30" s="619"/>
      <c r="H30" s="619"/>
      <c r="I30" s="619"/>
      <c r="J30" s="619"/>
      <c r="K30" s="620"/>
    </row>
    <row r="31" spans="1:18" ht="45" hidden="1" customHeight="1" x14ac:dyDescent="0.2">
      <c r="A31" s="642" t="s">
        <v>499</v>
      </c>
      <c r="B31" s="642"/>
      <c r="C31" s="642"/>
      <c r="D31" s="642"/>
      <c r="E31" s="592" t="s">
        <v>229</v>
      </c>
      <c r="F31" s="593"/>
      <c r="G31" s="594"/>
      <c r="H31" s="595"/>
      <c r="I31" s="595"/>
      <c r="J31" s="595"/>
      <c r="K31" s="595"/>
      <c r="L31" s="123"/>
    </row>
    <row r="32" spans="1:18" hidden="1" x14ac:dyDescent="0.2">
      <c r="A32" s="643" t="s">
        <v>214</v>
      </c>
      <c r="B32" s="643"/>
      <c r="C32" s="643"/>
      <c r="D32" s="640"/>
      <c r="E32" s="648"/>
      <c r="F32" s="649"/>
      <c r="G32" s="596"/>
      <c r="H32" s="597"/>
      <c r="I32" s="597"/>
      <c r="J32" s="597"/>
      <c r="K32" s="597"/>
      <c r="L32" s="605"/>
      <c r="M32" s="605"/>
      <c r="N32" s="605"/>
      <c r="O32" s="605"/>
      <c r="P32" s="605"/>
      <c r="Q32" s="605"/>
      <c r="R32" s="605"/>
    </row>
    <row r="33" spans="1:18" ht="15" hidden="1" customHeight="1" x14ac:dyDescent="0.2">
      <c r="A33" s="644" t="s">
        <v>215</v>
      </c>
      <c r="B33" s="644"/>
      <c r="C33" s="644"/>
      <c r="D33" s="644"/>
      <c r="E33" s="600"/>
      <c r="F33" s="601"/>
      <c r="G33" s="596"/>
      <c r="H33" s="597"/>
      <c r="I33" s="597"/>
      <c r="J33" s="597"/>
      <c r="K33" s="597"/>
      <c r="L33" s="605"/>
      <c r="M33" s="605"/>
      <c r="N33" s="605"/>
      <c r="O33" s="605"/>
      <c r="P33" s="605"/>
      <c r="Q33" s="605"/>
      <c r="R33" s="605"/>
    </row>
    <row r="34" spans="1:18" ht="12.95" hidden="1" customHeight="1" x14ac:dyDescent="0.2">
      <c r="A34" s="587" t="s">
        <v>119</v>
      </c>
      <c r="B34" s="587"/>
      <c r="C34" s="587"/>
      <c r="D34" s="587"/>
      <c r="E34" s="600"/>
      <c r="F34" s="601"/>
      <c r="G34" s="596"/>
      <c r="H34" s="597"/>
      <c r="I34" s="597"/>
      <c r="J34" s="597"/>
      <c r="K34" s="597"/>
      <c r="L34" s="605"/>
      <c r="M34" s="605"/>
      <c r="N34" s="605"/>
      <c r="O34" s="605"/>
      <c r="P34" s="605"/>
      <c r="Q34" s="605"/>
      <c r="R34" s="605"/>
    </row>
    <row r="35" spans="1:18" ht="12.95" hidden="1" customHeight="1" x14ac:dyDescent="0.2">
      <c r="A35" s="587" t="s">
        <v>120</v>
      </c>
      <c r="B35" s="587"/>
      <c r="C35" s="587"/>
      <c r="D35" s="587"/>
      <c r="E35" s="600"/>
      <c r="F35" s="601"/>
      <c r="G35" s="596"/>
      <c r="H35" s="597"/>
      <c r="I35" s="597"/>
      <c r="J35" s="597"/>
      <c r="K35" s="597"/>
      <c r="L35" s="605"/>
      <c r="M35" s="605"/>
      <c r="N35" s="605"/>
      <c r="O35" s="605"/>
      <c r="P35" s="605"/>
      <c r="Q35" s="605"/>
      <c r="R35" s="605"/>
    </row>
    <row r="36" spans="1:18" ht="12.95" hidden="1" customHeight="1" x14ac:dyDescent="0.2">
      <c r="A36" s="630" t="s">
        <v>129</v>
      </c>
      <c r="B36" s="630"/>
      <c r="C36" s="630"/>
      <c r="D36" s="630"/>
      <c r="E36" s="650"/>
      <c r="F36" s="651"/>
      <c r="G36" s="598"/>
      <c r="H36" s="599"/>
      <c r="I36" s="599"/>
      <c r="J36" s="599"/>
      <c r="K36" s="599"/>
      <c r="L36" s="605"/>
      <c r="M36" s="605"/>
      <c r="N36" s="605"/>
      <c r="O36" s="605"/>
      <c r="P36" s="605"/>
      <c r="Q36" s="605"/>
      <c r="R36" s="605"/>
    </row>
    <row r="37" spans="1:18" ht="15" hidden="1" customHeight="1" x14ac:dyDescent="0.2">
      <c r="A37" s="622"/>
      <c r="B37" s="622"/>
      <c r="C37" s="622"/>
      <c r="D37" s="622"/>
      <c r="E37" s="622"/>
      <c r="F37" s="622"/>
      <c r="G37" s="622"/>
      <c r="H37" s="622"/>
      <c r="I37" s="622"/>
      <c r="J37" s="622"/>
      <c r="K37" s="622"/>
    </row>
    <row r="38" spans="1:18" hidden="1" x14ac:dyDescent="0.2">
      <c r="A38" s="590" t="s">
        <v>438</v>
      </c>
      <c r="B38" s="616"/>
      <c r="C38" s="616"/>
      <c r="D38" s="616"/>
      <c r="E38" s="616"/>
      <c r="F38" s="616"/>
      <c r="G38" s="616"/>
      <c r="H38" s="616"/>
      <c r="I38" s="616"/>
      <c r="J38" s="616"/>
      <c r="K38" s="616"/>
    </row>
    <row r="39" spans="1:18" ht="80.25" hidden="1" customHeight="1" x14ac:dyDescent="0.2">
      <c r="A39" s="614"/>
      <c r="B39" s="614"/>
      <c r="C39" s="614"/>
      <c r="D39" s="614"/>
      <c r="E39" s="614"/>
      <c r="F39" s="614"/>
      <c r="G39" s="614"/>
      <c r="H39" s="614"/>
      <c r="I39" s="614"/>
      <c r="J39" s="614"/>
      <c r="K39" s="614"/>
    </row>
    <row r="40" spans="1:18" ht="30" hidden="1" customHeight="1" x14ac:dyDescent="0.2">
      <c r="A40" s="602" t="s">
        <v>351</v>
      </c>
      <c r="B40" s="602"/>
      <c r="C40" s="602"/>
      <c r="D40" s="602"/>
      <c r="E40" s="602"/>
      <c r="F40" s="602"/>
      <c r="G40" s="602"/>
      <c r="H40" s="602"/>
      <c r="I40" s="602"/>
      <c r="J40" s="602"/>
      <c r="K40" s="602"/>
      <c r="L40" s="602"/>
    </row>
    <row r="41" spans="1:18" ht="15.75" hidden="1" customHeight="1" x14ac:dyDescent="0.2">
      <c r="A41" s="564"/>
      <c r="B41" s="562"/>
      <c r="C41" s="562"/>
      <c r="D41" s="562"/>
      <c r="E41" s="562"/>
      <c r="F41" s="562"/>
      <c r="G41" s="603" t="s">
        <v>1</v>
      </c>
      <c r="H41" s="603"/>
      <c r="I41" s="603"/>
      <c r="J41" s="604" t="s">
        <v>2</v>
      </c>
      <c r="K41" s="604"/>
      <c r="L41" s="604"/>
    </row>
    <row r="42" spans="1:18" ht="45" hidden="1" customHeight="1" x14ac:dyDescent="0.2">
      <c r="A42" s="589" t="s">
        <v>439</v>
      </c>
      <c r="B42" s="590"/>
      <c r="C42" s="590"/>
      <c r="D42" s="591"/>
      <c r="E42" s="592" t="s">
        <v>229</v>
      </c>
      <c r="F42" s="593"/>
      <c r="G42" s="168" t="s">
        <v>545</v>
      </c>
      <c r="H42" s="168" t="s">
        <v>429</v>
      </c>
      <c r="I42" s="563" t="s">
        <v>546</v>
      </c>
      <c r="J42" s="168" t="s">
        <v>216</v>
      </c>
      <c r="K42" s="168" t="s">
        <v>429</v>
      </c>
      <c r="L42" s="565" t="s">
        <v>546</v>
      </c>
    </row>
    <row r="43" spans="1:18" ht="15" hidden="1" customHeight="1" x14ac:dyDescent="0.2">
      <c r="A43" s="645" t="s">
        <v>116</v>
      </c>
      <c r="B43" s="646"/>
      <c r="C43" s="646"/>
      <c r="D43" s="647"/>
      <c r="E43" s="639" t="s">
        <v>376</v>
      </c>
      <c r="F43" s="640"/>
      <c r="G43" s="127"/>
      <c r="H43" s="568">
        <f t="shared" ref="H43:H50" si="0">IF(G43&gt;1000/0.75,1000/0.75,G43)</f>
        <v>0</v>
      </c>
      <c r="I43" s="569">
        <f>IF((H43*0.75)&gt;1000,1000,(H43*0.75))</f>
        <v>0</v>
      </c>
      <c r="J43" s="566"/>
      <c r="K43" s="568">
        <f t="shared" ref="K43:K50" si="1">IF(J43&gt;1000/0.75,1000/0.75,J43)</f>
        <v>0</v>
      </c>
      <c r="L43" s="569">
        <f t="shared" ref="L43:L50" si="2">IF((K43*0.75)&gt;1000,1000,(K43*0.75))</f>
        <v>0</v>
      </c>
    </row>
    <row r="44" spans="1:18" ht="15" hidden="1" customHeight="1" x14ac:dyDescent="0.2">
      <c r="A44" s="586" t="s">
        <v>118</v>
      </c>
      <c r="B44" s="587"/>
      <c r="C44" s="587"/>
      <c r="D44" s="588"/>
      <c r="E44" s="639" t="s">
        <v>376</v>
      </c>
      <c r="F44" s="640"/>
      <c r="G44" s="128"/>
      <c r="H44" s="568">
        <f t="shared" si="0"/>
        <v>0</v>
      </c>
      <c r="I44" s="569">
        <f>IF((H44*0.75)&gt;1000,1000,(H44*0.75))</f>
        <v>0</v>
      </c>
      <c r="J44" s="566"/>
      <c r="K44" s="568">
        <f t="shared" si="1"/>
        <v>0</v>
      </c>
      <c r="L44" s="569">
        <f t="shared" si="2"/>
        <v>0</v>
      </c>
    </row>
    <row r="45" spans="1:18" ht="15" hidden="1" customHeight="1" x14ac:dyDescent="0.2">
      <c r="A45" s="586" t="s">
        <v>119</v>
      </c>
      <c r="B45" s="587"/>
      <c r="C45" s="587"/>
      <c r="D45" s="588"/>
      <c r="E45" s="639" t="s">
        <v>376</v>
      </c>
      <c r="F45" s="640"/>
      <c r="G45" s="128"/>
      <c r="H45" s="568">
        <f t="shared" si="0"/>
        <v>0</v>
      </c>
      <c r="I45" s="569">
        <f t="shared" ref="I45:I50" si="3">IF((H45*0.75)&gt;1000,1000,(H45*0.75))</f>
        <v>0</v>
      </c>
      <c r="J45" s="566"/>
      <c r="K45" s="568">
        <f t="shared" si="1"/>
        <v>0</v>
      </c>
      <c r="L45" s="569">
        <f t="shared" si="2"/>
        <v>0</v>
      </c>
    </row>
    <row r="46" spans="1:18" ht="15" hidden="1" customHeight="1" x14ac:dyDescent="0.2">
      <c r="A46" s="586" t="s">
        <v>120</v>
      </c>
      <c r="B46" s="587"/>
      <c r="C46" s="587"/>
      <c r="D46" s="588"/>
      <c r="E46" s="639" t="s">
        <v>376</v>
      </c>
      <c r="F46" s="640"/>
      <c r="G46" s="128"/>
      <c r="H46" s="568">
        <f t="shared" si="0"/>
        <v>0</v>
      </c>
      <c r="I46" s="569">
        <f t="shared" si="3"/>
        <v>0</v>
      </c>
      <c r="J46" s="566"/>
      <c r="K46" s="568">
        <f t="shared" si="1"/>
        <v>0</v>
      </c>
      <c r="L46" s="569">
        <f t="shared" si="2"/>
        <v>0</v>
      </c>
    </row>
    <row r="47" spans="1:18" ht="15" hidden="1" customHeight="1" x14ac:dyDescent="0.2">
      <c r="A47" s="586" t="s">
        <v>129</v>
      </c>
      <c r="B47" s="587"/>
      <c r="C47" s="587"/>
      <c r="D47" s="588"/>
      <c r="E47" s="639" t="s">
        <v>376</v>
      </c>
      <c r="F47" s="640"/>
      <c r="G47" s="128"/>
      <c r="H47" s="568">
        <f t="shared" si="0"/>
        <v>0</v>
      </c>
      <c r="I47" s="569">
        <f t="shared" si="3"/>
        <v>0</v>
      </c>
      <c r="J47" s="566"/>
      <c r="K47" s="568">
        <f t="shared" si="1"/>
        <v>0</v>
      </c>
      <c r="L47" s="569">
        <f t="shared" si="2"/>
        <v>0</v>
      </c>
    </row>
    <row r="48" spans="1:18" ht="15" hidden="1" customHeight="1" x14ac:dyDescent="0.2">
      <c r="A48" s="586" t="s">
        <v>139</v>
      </c>
      <c r="B48" s="587"/>
      <c r="C48" s="587"/>
      <c r="D48" s="588"/>
      <c r="E48" s="639" t="s">
        <v>376</v>
      </c>
      <c r="F48" s="640"/>
      <c r="G48" s="128"/>
      <c r="H48" s="568">
        <f t="shared" si="0"/>
        <v>0</v>
      </c>
      <c r="I48" s="569">
        <f t="shared" si="3"/>
        <v>0</v>
      </c>
      <c r="J48" s="566"/>
      <c r="K48" s="568">
        <f t="shared" si="1"/>
        <v>0</v>
      </c>
      <c r="L48" s="569">
        <f t="shared" si="2"/>
        <v>0</v>
      </c>
    </row>
    <row r="49" spans="1:12" ht="15" hidden="1" customHeight="1" x14ac:dyDescent="0.2">
      <c r="A49" s="586" t="s">
        <v>431</v>
      </c>
      <c r="B49" s="587"/>
      <c r="C49" s="587"/>
      <c r="D49" s="588"/>
      <c r="E49" s="639" t="s">
        <v>376</v>
      </c>
      <c r="F49" s="640"/>
      <c r="G49" s="128"/>
      <c r="H49" s="568">
        <f t="shared" si="0"/>
        <v>0</v>
      </c>
      <c r="I49" s="569">
        <f t="shared" si="3"/>
        <v>0</v>
      </c>
      <c r="J49" s="566"/>
      <c r="K49" s="568">
        <f t="shared" si="1"/>
        <v>0</v>
      </c>
      <c r="L49" s="569">
        <f t="shared" si="2"/>
        <v>0</v>
      </c>
    </row>
    <row r="50" spans="1:12" ht="15" hidden="1" customHeight="1" x14ac:dyDescent="0.2">
      <c r="A50" s="629" t="s">
        <v>432</v>
      </c>
      <c r="B50" s="630"/>
      <c r="C50" s="630"/>
      <c r="D50" s="631"/>
      <c r="E50" s="639" t="s">
        <v>376</v>
      </c>
      <c r="F50" s="640"/>
      <c r="G50" s="129"/>
      <c r="H50" s="568">
        <f t="shared" si="0"/>
        <v>0</v>
      </c>
      <c r="I50" s="569">
        <f t="shared" si="3"/>
        <v>0</v>
      </c>
      <c r="J50" s="566"/>
      <c r="K50" s="568">
        <f t="shared" si="1"/>
        <v>0</v>
      </c>
      <c r="L50" s="569">
        <f t="shared" si="2"/>
        <v>0</v>
      </c>
    </row>
    <row r="51" spans="1:12" s="132" customFormat="1" ht="15" hidden="1" customHeight="1" x14ac:dyDescent="0.25">
      <c r="A51" s="583" t="s">
        <v>223</v>
      </c>
      <c r="B51" s="584"/>
      <c r="C51" s="584"/>
      <c r="D51" s="584"/>
      <c r="E51" s="584"/>
      <c r="F51" s="585"/>
      <c r="G51" s="131">
        <f>SUM(G43:G50)</f>
        <v>0</v>
      </c>
      <c r="H51" s="570">
        <f>IF(SUM(H43:H50)&gt;5000/0.75,5000/0.75,SUM(H43:H50))</f>
        <v>0</v>
      </c>
      <c r="I51" s="570">
        <f>IF(SUM(I43:I50)&gt;5000,5000,SUM(I43:I50))</f>
        <v>0</v>
      </c>
      <c r="J51" s="567">
        <f>SUM(J43:J50)</f>
        <v>0</v>
      </c>
      <c r="K51" s="571">
        <f>IF(SUM(K43:K50)&gt;5000/0.75,5000/0.75,SUM(K43:K50))</f>
        <v>0</v>
      </c>
      <c r="L51" s="571">
        <f>IF(SUM(L43:L50)&gt;5000,5000,SUM(L43:L50))</f>
        <v>0</v>
      </c>
    </row>
  </sheetData>
  <mergeCells count="78">
    <mergeCell ref="A24:K24"/>
    <mergeCell ref="A25:K25"/>
    <mergeCell ref="A36:D36"/>
    <mergeCell ref="E43:F43"/>
    <mergeCell ref="E44:F44"/>
    <mergeCell ref="A31:D31"/>
    <mergeCell ref="A32:D32"/>
    <mergeCell ref="A33:D33"/>
    <mergeCell ref="A34:D34"/>
    <mergeCell ref="A35:D35"/>
    <mergeCell ref="A37:K37"/>
    <mergeCell ref="A43:D43"/>
    <mergeCell ref="A44:D44"/>
    <mergeCell ref="E31:F31"/>
    <mergeCell ref="E32:F32"/>
    <mergeCell ref="E36:F36"/>
    <mergeCell ref="E45:F45"/>
    <mergeCell ref="E50:F50"/>
    <mergeCell ref="E46:F46"/>
    <mergeCell ref="E47:F47"/>
    <mergeCell ref="E48:F48"/>
    <mergeCell ref="E49:F49"/>
    <mergeCell ref="A45:D45"/>
    <mergeCell ref="A50:D50"/>
    <mergeCell ref="A1:K1"/>
    <mergeCell ref="A17:K17"/>
    <mergeCell ref="D2:K2"/>
    <mergeCell ref="D3:K3"/>
    <mergeCell ref="D4:K4"/>
    <mergeCell ref="D5:K5"/>
    <mergeCell ref="A6:K6"/>
    <mergeCell ref="A7:K7"/>
    <mergeCell ref="A15:K15"/>
    <mergeCell ref="A10:K10"/>
    <mergeCell ref="A11:K11"/>
    <mergeCell ref="A14:K14"/>
    <mergeCell ref="A12:K12"/>
    <mergeCell ref="A13:K13"/>
    <mergeCell ref="B2:C2"/>
    <mergeCell ref="A39:K39"/>
    <mergeCell ref="A26:K26"/>
    <mergeCell ref="A29:K29"/>
    <mergeCell ref="A38:K38"/>
    <mergeCell ref="A27:K27"/>
    <mergeCell ref="A28:K28"/>
    <mergeCell ref="A30:K30"/>
    <mergeCell ref="A22:K22"/>
    <mergeCell ref="A16:K16"/>
    <mergeCell ref="A19:K19"/>
    <mergeCell ref="A23:K23"/>
    <mergeCell ref="A21:K21"/>
    <mergeCell ref="B20:C20"/>
    <mergeCell ref="D20:K20"/>
    <mergeCell ref="A18:K18"/>
    <mergeCell ref="B3:C3"/>
    <mergeCell ref="B5:C5"/>
    <mergeCell ref="B4:C4"/>
    <mergeCell ref="A8:K8"/>
    <mergeCell ref="A9:K9"/>
    <mergeCell ref="A42:D42"/>
    <mergeCell ref="E42:F42"/>
    <mergeCell ref="G31:K36"/>
    <mergeCell ref="E33:F33"/>
    <mergeCell ref="E34:F34"/>
    <mergeCell ref="E35:F35"/>
    <mergeCell ref="A40:L40"/>
    <mergeCell ref="G41:I41"/>
    <mergeCell ref="J41:L41"/>
    <mergeCell ref="L32:R32"/>
    <mergeCell ref="L33:R33"/>
    <mergeCell ref="L34:R34"/>
    <mergeCell ref="L35:R35"/>
    <mergeCell ref="L36:R36"/>
    <mergeCell ref="A51:F51"/>
    <mergeCell ref="A46:D46"/>
    <mergeCell ref="A47:D47"/>
    <mergeCell ref="A48:D48"/>
    <mergeCell ref="A49:D49"/>
  </mergeCells>
  <pageMargins left="0.70866141732283472" right="0.70866141732283472" top="0.74803149606299213" bottom="0.74803149606299213" header="0.31496062992125984" footer="0.31496062992125984"/>
  <pageSetup scale="57" orientation="portrait" r:id="rId1"/>
  <headerFooter>
    <oddHeader>&amp;C&amp;10MUSICACTION
INITIATIVES COLLECTIVES
EVÉNEMENT CANADA</oddHeader>
  </headerFooter>
  <rowBreaks count="1" manualBreakCount="1">
    <brk id="29" max="10" man="1"/>
  </rowBreaks>
  <colBreaks count="1" manualBreakCount="1">
    <brk id="12" max="104857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F9540-FF89-436F-B1C7-251543FE0A78}">
  <sheetPr>
    <tabColor theme="7" tint="0.79998168889431442"/>
  </sheetPr>
  <dimension ref="A1:R986"/>
  <sheetViews>
    <sheetView zoomScaleNormal="100" workbookViewId="0">
      <selection activeCell="C42" sqref="C42:E43"/>
    </sheetView>
  </sheetViews>
  <sheetFormatPr baseColWidth="10" defaultColWidth="12.5703125" defaultRowHeight="15" customHeight="1" x14ac:dyDescent="0.2"/>
  <cols>
    <col min="1" max="1" width="11" style="134" customWidth="1"/>
    <col min="2" max="2" width="5.42578125" style="466" customWidth="1"/>
    <col min="3" max="3" width="26.140625" style="134" customWidth="1"/>
    <col min="4" max="4" width="28.85546875" style="134" customWidth="1"/>
    <col min="5" max="5" width="42.140625" style="134" customWidth="1"/>
    <col min="6" max="8" width="17.5703125" style="134" customWidth="1"/>
    <col min="9" max="18" width="8.5703125" style="134" customWidth="1"/>
    <col min="19" max="16384" width="12.5703125" style="134"/>
  </cols>
  <sheetData>
    <row r="1" spans="1:18" s="97" customFormat="1" ht="45" customHeight="1" x14ac:dyDescent="0.25">
      <c r="A1" s="632" t="s">
        <v>440</v>
      </c>
      <c r="B1" s="788"/>
      <c r="C1" s="788"/>
      <c r="D1" s="788"/>
      <c r="E1" s="788"/>
      <c r="F1" s="788"/>
      <c r="G1" s="788"/>
      <c r="H1" s="788"/>
      <c r="I1" s="788"/>
      <c r="J1" s="96"/>
      <c r="K1" s="96"/>
      <c r="L1" s="96"/>
      <c r="M1" s="96"/>
      <c r="N1" s="96"/>
      <c r="O1" s="96"/>
      <c r="P1" s="96"/>
      <c r="Q1" s="96"/>
      <c r="R1" s="96"/>
    </row>
    <row r="2" spans="1:18" ht="15" customHeight="1" x14ac:dyDescent="0.2">
      <c r="A2" s="789"/>
      <c r="B2" s="790"/>
      <c r="C2" s="790"/>
      <c r="D2" s="790"/>
      <c r="E2" s="790"/>
      <c r="F2" s="790"/>
      <c r="G2" s="790"/>
      <c r="H2" s="790"/>
      <c r="I2" s="790"/>
      <c r="J2" s="133"/>
      <c r="K2" s="133"/>
      <c r="L2" s="133"/>
      <c r="M2" s="133"/>
      <c r="N2" s="133"/>
      <c r="O2" s="133"/>
      <c r="P2" s="133"/>
      <c r="Q2" s="133"/>
      <c r="R2" s="133"/>
    </row>
    <row r="3" spans="1:18" ht="15" customHeight="1" x14ac:dyDescent="0.2">
      <c r="A3" s="469"/>
      <c r="B3" s="470"/>
      <c r="C3" s="470"/>
      <c r="D3" s="470"/>
      <c r="E3" s="470"/>
      <c r="F3" s="470"/>
      <c r="G3" s="470"/>
      <c r="H3" s="470"/>
      <c r="I3" s="470"/>
      <c r="J3" s="133"/>
      <c r="K3" s="133"/>
      <c r="L3" s="133"/>
      <c r="M3" s="133"/>
      <c r="N3" s="133"/>
      <c r="O3" s="133"/>
      <c r="P3" s="133"/>
      <c r="Q3" s="133"/>
      <c r="R3" s="133"/>
    </row>
    <row r="4" spans="1:18" ht="54.95" customHeight="1" x14ac:dyDescent="0.2">
      <c r="A4" s="777" t="s">
        <v>454</v>
      </c>
      <c r="B4" s="778"/>
      <c r="C4" s="778"/>
      <c r="D4" s="778"/>
      <c r="E4" s="779"/>
      <c r="F4" s="780" t="s">
        <v>31</v>
      </c>
      <c r="G4" s="781"/>
      <c r="H4" s="781"/>
      <c r="I4" s="135" t="s">
        <v>32</v>
      </c>
      <c r="J4" s="133"/>
      <c r="K4" s="133"/>
      <c r="L4" s="133"/>
      <c r="M4" s="133"/>
      <c r="N4" s="133"/>
      <c r="O4" s="133"/>
      <c r="P4" s="133"/>
      <c r="Q4" s="133"/>
      <c r="R4" s="133"/>
    </row>
    <row r="5" spans="1:18" s="97" customFormat="1" ht="45" customHeight="1" x14ac:dyDescent="0.2">
      <c r="A5" s="136" t="s">
        <v>131</v>
      </c>
      <c r="B5" s="461" t="s">
        <v>19</v>
      </c>
      <c r="C5" s="137" t="s">
        <v>30</v>
      </c>
      <c r="D5" s="138" t="s">
        <v>377</v>
      </c>
      <c r="E5" s="139" t="s">
        <v>237</v>
      </c>
      <c r="F5" s="491" t="s">
        <v>441</v>
      </c>
      <c r="G5" s="492" t="s">
        <v>238</v>
      </c>
      <c r="H5" s="492" t="s">
        <v>239</v>
      </c>
      <c r="I5" s="140"/>
      <c r="J5" s="141"/>
      <c r="K5" s="141"/>
      <c r="L5" s="141"/>
      <c r="M5" s="142"/>
      <c r="N5" s="142"/>
      <c r="O5" s="142"/>
      <c r="P5" s="142"/>
      <c r="Q5" s="142"/>
      <c r="R5" s="142"/>
    </row>
    <row r="6" spans="1:18" ht="13.5" customHeight="1" x14ac:dyDescent="0.2">
      <c r="A6" s="143" t="s">
        <v>22</v>
      </c>
      <c r="B6" s="462"/>
      <c r="C6" s="381"/>
      <c r="D6" s="381"/>
      <c r="E6" s="382"/>
      <c r="F6" s="365"/>
      <c r="G6" s="366"/>
      <c r="H6" s="367" t="s">
        <v>378</v>
      </c>
      <c r="I6" s="374"/>
      <c r="J6" s="791"/>
      <c r="K6" s="605"/>
      <c r="L6" s="605"/>
      <c r="M6" s="605"/>
      <c r="N6" s="605"/>
      <c r="O6" s="605"/>
      <c r="P6" s="605"/>
      <c r="Q6" s="145"/>
      <c r="R6" s="145"/>
    </row>
    <row r="7" spans="1:18" ht="13.5" customHeight="1" x14ac:dyDescent="0.2">
      <c r="A7" s="146" t="s">
        <v>23</v>
      </c>
      <c r="B7" s="463"/>
      <c r="C7" s="468"/>
      <c r="D7" s="383"/>
      <c r="E7" s="384"/>
      <c r="F7" s="368"/>
      <c r="G7" s="369"/>
      <c r="H7" s="370"/>
      <c r="I7" s="374"/>
      <c r="J7" s="147"/>
      <c r="K7" s="145"/>
      <c r="L7" s="145"/>
      <c r="M7" s="145"/>
      <c r="N7" s="145"/>
      <c r="O7" s="145"/>
      <c r="P7" s="145"/>
      <c r="Q7" s="145"/>
      <c r="R7" s="145"/>
    </row>
    <row r="8" spans="1:18" ht="13.5" customHeight="1" x14ac:dyDescent="0.2">
      <c r="A8" s="146" t="s">
        <v>24</v>
      </c>
      <c r="B8" s="463"/>
      <c r="C8" s="383"/>
      <c r="D8" s="383"/>
      <c r="E8" s="384"/>
      <c r="F8" s="368"/>
      <c r="G8" s="369"/>
      <c r="H8" s="370"/>
      <c r="I8" s="374"/>
      <c r="J8" s="148"/>
      <c r="K8" s="145"/>
      <c r="L8" s="145"/>
      <c r="M8" s="145"/>
      <c r="N8" s="145"/>
      <c r="O8" s="145"/>
      <c r="P8" s="145"/>
      <c r="Q8" s="145"/>
      <c r="R8" s="145"/>
    </row>
    <row r="9" spans="1:18" ht="13.5" customHeight="1" x14ac:dyDescent="0.2">
      <c r="A9" s="146" t="s">
        <v>25</v>
      </c>
      <c r="B9" s="463"/>
      <c r="C9" s="383"/>
      <c r="D9" s="383"/>
      <c r="E9" s="384"/>
      <c r="F9" s="368"/>
      <c r="G9" s="369"/>
      <c r="H9" s="370"/>
      <c r="I9" s="374"/>
      <c r="J9" s="150"/>
      <c r="K9" s="151"/>
      <c r="L9" s="151"/>
      <c r="M9" s="151"/>
      <c r="N9" s="151"/>
      <c r="O9" s="151"/>
      <c r="P9" s="151"/>
      <c r="Q9" s="151"/>
      <c r="R9" s="151"/>
    </row>
    <row r="10" spans="1:18" ht="13.5" customHeight="1" x14ac:dyDescent="0.2">
      <c r="A10" s="146" t="s">
        <v>26</v>
      </c>
      <c r="B10" s="463"/>
      <c r="C10" s="383"/>
      <c r="D10" s="383"/>
      <c r="E10" s="384"/>
      <c r="F10" s="368"/>
      <c r="G10" s="369"/>
      <c r="H10" s="370"/>
      <c r="I10" s="374"/>
      <c r="J10" s="150"/>
      <c r="K10" s="151"/>
      <c r="L10" s="151"/>
      <c r="M10" s="151"/>
      <c r="N10" s="151"/>
      <c r="O10" s="151"/>
      <c r="P10" s="151"/>
      <c r="Q10" s="151"/>
      <c r="R10" s="151"/>
    </row>
    <row r="11" spans="1:18" ht="13.5" customHeight="1" x14ac:dyDescent="0.2">
      <c r="A11" s="146" t="s">
        <v>27</v>
      </c>
      <c r="B11" s="463"/>
      <c r="C11" s="383"/>
      <c r="D11" s="383"/>
      <c r="E11" s="384"/>
      <c r="F11" s="368"/>
      <c r="G11" s="369"/>
      <c r="H11" s="370"/>
      <c r="I11" s="374"/>
      <c r="J11" s="150"/>
      <c r="K11" s="151"/>
      <c r="L11" s="151"/>
      <c r="M11" s="151"/>
      <c r="N11" s="151"/>
      <c r="O11" s="151"/>
      <c r="P11" s="151"/>
      <c r="Q11" s="151"/>
      <c r="R11" s="151"/>
    </row>
    <row r="12" spans="1:18" ht="13.5" customHeight="1" x14ac:dyDescent="0.2">
      <c r="A12" s="146" t="s">
        <v>28</v>
      </c>
      <c r="B12" s="463"/>
      <c r="C12" s="383"/>
      <c r="D12" s="383"/>
      <c r="E12" s="384"/>
      <c r="F12" s="368"/>
      <c r="G12" s="369"/>
      <c r="H12" s="370"/>
      <c r="I12" s="374"/>
      <c r="J12" s="150"/>
      <c r="K12" s="151"/>
      <c r="L12" s="151"/>
      <c r="M12" s="151"/>
      <c r="N12" s="151"/>
      <c r="O12" s="151"/>
      <c r="P12" s="151"/>
      <c r="Q12" s="151"/>
      <c r="R12" s="151"/>
    </row>
    <row r="13" spans="1:18" ht="13.5" customHeight="1" x14ac:dyDescent="0.2">
      <c r="A13" s="146" t="s">
        <v>29</v>
      </c>
      <c r="B13" s="464"/>
      <c r="C13" s="385"/>
      <c r="D13" s="385"/>
      <c r="E13" s="384"/>
      <c r="F13" s="368"/>
      <c r="G13" s="369"/>
      <c r="H13" s="370"/>
      <c r="I13" s="374"/>
      <c r="J13" s="150"/>
      <c r="K13" s="151"/>
      <c r="L13" s="151"/>
      <c r="M13" s="151"/>
      <c r="N13" s="151"/>
      <c r="O13" s="151"/>
      <c r="P13" s="151"/>
      <c r="Q13" s="151"/>
      <c r="R13" s="151"/>
    </row>
    <row r="14" spans="1:18" ht="13.5" customHeight="1" x14ac:dyDescent="0.2">
      <c r="A14" s="376"/>
      <c r="B14" s="377">
        <f>SUM(B6:B13)</f>
        <v>0</v>
      </c>
      <c r="C14" s="378"/>
      <c r="D14" s="378"/>
      <c r="E14" s="378"/>
      <c r="F14" s="379">
        <f>SUM(F6:F13)</f>
        <v>0</v>
      </c>
      <c r="G14" s="380">
        <f>SUM(G6:G13)</f>
        <v>0</v>
      </c>
      <c r="H14" s="380">
        <f>SUM(H6:H13)</f>
        <v>0</v>
      </c>
      <c r="I14" s="377">
        <f>SUM(I6:I13)</f>
        <v>0</v>
      </c>
      <c r="J14" s="148"/>
      <c r="K14" s="133"/>
      <c r="L14" s="133"/>
      <c r="M14" s="133"/>
      <c r="N14" s="133"/>
      <c r="O14" s="133"/>
      <c r="P14" s="133"/>
      <c r="Q14" s="133"/>
      <c r="R14" s="133"/>
    </row>
    <row r="15" spans="1:18" ht="30" customHeight="1" x14ac:dyDescent="0.2">
      <c r="A15" s="776"/>
      <c r="B15" s="776"/>
      <c r="C15" s="776"/>
      <c r="D15" s="776"/>
      <c r="E15" s="776"/>
      <c r="F15" s="152"/>
      <c r="G15" s="153"/>
      <c r="H15" s="153"/>
      <c r="I15" s="154"/>
      <c r="J15" s="155"/>
      <c r="K15" s="155"/>
      <c r="L15" s="155"/>
      <c r="M15" s="155"/>
      <c r="N15" s="155"/>
      <c r="O15" s="155"/>
      <c r="P15" s="155"/>
      <c r="Q15" s="155"/>
      <c r="R15" s="155"/>
    </row>
    <row r="16" spans="1:18" ht="42.95" customHeight="1" x14ac:dyDescent="0.2">
      <c r="A16" s="777" t="s">
        <v>444</v>
      </c>
      <c r="B16" s="778"/>
      <c r="C16" s="778"/>
      <c r="D16" s="778"/>
      <c r="E16" s="779"/>
      <c r="F16" s="780" t="s">
        <v>31</v>
      </c>
      <c r="G16" s="781"/>
      <c r="H16" s="781"/>
      <c r="I16" s="135" t="s">
        <v>32</v>
      </c>
      <c r="J16" s="155"/>
      <c r="K16" s="155"/>
      <c r="L16" s="155"/>
      <c r="M16" s="155"/>
      <c r="N16" s="155"/>
      <c r="O16" s="155"/>
      <c r="P16" s="155"/>
      <c r="Q16" s="155"/>
      <c r="R16" s="155"/>
    </row>
    <row r="17" spans="1:18" ht="30" customHeight="1" x14ac:dyDescent="0.2">
      <c r="A17" s="156" t="s">
        <v>131</v>
      </c>
      <c r="B17" s="461" t="s">
        <v>19</v>
      </c>
      <c r="C17" s="782" t="s">
        <v>443</v>
      </c>
      <c r="D17" s="783"/>
      <c r="E17" s="784"/>
      <c r="F17" s="493" t="s">
        <v>442</v>
      </c>
      <c r="G17" s="494" t="s">
        <v>238</v>
      </c>
      <c r="H17" s="495" t="s">
        <v>128</v>
      </c>
      <c r="I17" s="140"/>
      <c r="J17" s="155"/>
      <c r="K17" s="155"/>
      <c r="L17" s="155"/>
      <c r="M17" s="155"/>
      <c r="N17" s="155"/>
      <c r="O17" s="155"/>
      <c r="P17" s="155"/>
      <c r="Q17" s="155"/>
      <c r="R17" s="155"/>
    </row>
    <row r="18" spans="1:18" ht="13.5" customHeight="1" x14ac:dyDescent="0.2">
      <c r="A18" s="371"/>
      <c r="B18" s="462"/>
      <c r="C18" s="774"/>
      <c r="D18" s="774"/>
      <c r="E18" s="775"/>
      <c r="F18" s="368"/>
      <c r="G18" s="369"/>
      <c r="H18" s="367" t="s">
        <v>378</v>
      </c>
      <c r="I18" s="144"/>
      <c r="J18" s="791"/>
      <c r="K18" s="605"/>
      <c r="L18" s="605"/>
      <c r="M18" s="605"/>
      <c r="N18" s="605"/>
      <c r="O18" s="605"/>
      <c r="P18" s="605"/>
      <c r="Q18" s="133"/>
      <c r="R18" s="133"/>
    </row>
    <row r="19" spans="1:18" ht="13.5" customHeight="1" x14ac:dyDescent="0.2">
      <c r="A19" s="371"/>
      <c r="B19" s="463"/>
      <c r="C19" s="774"/>
      <c r="D19" s="774"/>
      <c r="E19" s="775"/>
      <c r="F19" s="368"/>
      <c r="G19" s="369"/>
      <c r="H19" s="370"/>
      <c r="I19" s="144"/>
      <c r="J19" s="133"/>
      <c r="K19" s="133"/>
      <c r="L19" s="133"/>
      <c r="M19" s="133"/>
      <c r="N19" s="133"/>
      <c r="O19" s="133"/>
      <c r="P19" s="133"/>
      <c r="Q19" s="133"/>
      <c r="R19" s="133"/>
    </row>
    <row r="20" spans="1:18" ht="13.5" customHeight="1" x14ac:dyDescent="0.2">
      <c r="A20" s="371"/>
      <c r="B20" s="463"/>
      <c r="C20" s="774"/>
      <c r="D20" s="774"/>
      <c r="E20" s="775"/>
      <c r="F20" s="368"/>
      <c r="G20" s="369"/>
      <c r="H20" s="370"/>
      <c r="I20" s="144"/>
      <c r="J20" s="133"/>
      <c r="K20" s="133"/>
      <c r="L20" s="133"/>
      <c r="M20" s="133"/>
      <c r="N20" s="133"/>
      <c r="O20" s="133"/>
      <c r="P20" s="133"/>
      <c r="Q20" s="133"/>
      <c r="R20" s="133"/>
    </row>
    <row r="21" spans="1:18" ht="13.5" customHeight="1" x14ac:dyDescent="0.2">
      <c r="A21" s="371"/>
      <c r="B21" s="463"/>
      <c r="C21" s="785"/>
      <c r="D21" s="786"/>
      <c r="E21" s="787"/>
      <c r="F21" s="368"/>
      <c r="G21" s="369"/>
      <c r="H21" s="370"/>
      <c r="I21" s="149"/>
      <c r="J21" s="133"/>
      <c r="K21" s="133"/>
      <c r="L21" s="133"/>
      <c r="M21" s="133"/>
      <c r="N21" s="133"/>
      <c r="O21" s="133"/>
      <c r="P21" s="133"/>
      <c r="Q21" s="133"/>
      <c r="R21" s="133"/>
    </row>
    <row r="22" spans="1:18" ht="13.5" customHeight="1" x14ac:dyDescent="0.2">
      <c r="A22" s="371"/>
      <c r="B22" s="463"/>
      <c r="C22" s="774"/>
      <c r="D22" s="774"/>
      <c r="E22" s="775"/>
      <c r="F22" s="368"/>
      <c r="G22" s="369"/>
      <c r="H22" s="370"/>
      <c r="I22" s="149"/>
      <c r="J22" s="133"/>
      <c r="K22" s="133"/>
      <c r="L22" s="133"/>
      <c r="M22" s="133"/>
      <c r="N22" s="133"/>
      <c r="O22" s="133"/>
      <c r="P22" s="133"/>
      <c r="Q22" s="133"/>
      <c r="R22" s="133"/>
    </row>
    <row r="23" spans="1:18" ht="13.5" customHeight="1" x14ac:dyDescent="0.2">
      <c r="A23" s="371"/>
      <c r="B23" s="463"/>
      <c r="C23" s="774"/>
      <c r="D23" s="774"/>
      <c r="E23" s="775"/>
      <c r="F23" s="368"/>
      <c r="G23" s="369"/>
      <c r="H23" s="370"/>
      <c r="I23" s="149"/>
      <c r="J23" s="133"/>
      <c r="K23" s="133"/>
      <c r="L23" s="133"/>
      <c r="M23" s="133"/>
      <c r="N23" s="133"/>
      <c r="O23" s="133"/>
      <c r="P23" s="133"/>
      <c r="Q23" s="133"/>
      <c r="R23" s="133"/>
    </row>
    <row r="24" spans="1:18" ht="13.5" customHeight="1" x14ac:dyDescent="0.2">
      <c r="A24" s="371"/>
      <c r="B24" s="463"/>
      <c r="C24" s="774"/>
      <c r="D24" s="774"/>
      <c r="E24" s="775"/>
      <c r="F24" s="368"/>
      <c r="G24" s="369"/>
      <c r="H24" s="370"/>
      <c r="I24" s="149"/>
      <c r="J24" s="133"/>
      <c r="K24" s="133"/>
      <c r="L24" s="133"/>
      <c r="M24" s="133"/>
      <c r="N24" s="133"/>
      <c r="O24" s="133"/>
      <c r="P24" s="133"/>
      <c r="Q24" s="133"/>
      <c r="R24" s="133"/>
    </row>
    <row r="25" spans="1:18" ht="13.5" customHeight="1" x14ac:dyDescent="0.2">
      <c r="A25" s="371"/>
      <c r="B25" s="463"/>
      <c r="C25" s="774"/>
      <c r="D25" s="774"/>
      <c r="E25" s="775"/>
      <c r="F25" s="368"/>
      <c r="G25" s="369"/>
      <c r="H25" s="370"/>
      <c r="I25" s="149"/>
      <c r="J25" s="133"/>
      <c r="K25" s="133"/>
      <c r="L25" s="133"/>
      <c r="M25" s="133"/>
      <c r="N25" s="133"/>
      <c r="O25" s="133"/>
      <c r="P25" s="133"/>
      <c r="Q25" s="133"/>
      <c r="R25" s="133"/>
    </row>
    <row r="26" spans="1:18" ht="13.5" customHeight="1" x14ac:dyDescent="0.2">
      <c r="A26" s="371"/>
      <c r="B26" s="463"/>
      <c r="C26" s="774"/>
      <c r="D26" s="774"/>
      <c r="E26" s="775"/>
      <c r="F26" s="368"/>
      <c r="G26" s="369"/>
      <c r="H26" s="370"/>
      <c r="I26" s="144"/>
      <c r="J26" s="133"/>
      <c r="K26" s="133"/>
      <c r="L26" s="133"/>
      <c r="M26" s="133"/>
      <c r="N26" s="133"/>
      <c r="O26" s="133"/>
      <c r="P26" s="133"/>
      <c r="Q26" s="133"/>
      <c r="R26" s="133"/>
    </row>
    <row r="27" spans="1:18" ht="13.5" customHeight="1" x14ac:dyDescent="0.2">
      <c r="A27" s="371"/>
      <c r="B27" s="463"/>
      <c r="C27" s="774"/>
      <c r="D27" s="774"/>
      <c r="E27" s="775"/>
      <c r="F27" s="368"/>
      <c r="G27" s="369"/>
      <c r="H27" s="370"/>
      <c r="I27" s="144"/>
      <c r="J27" s="133"/>
      <c r="K27" s="133"/>
      <c r="L27" s="133"/>
      <c r="M27" s="133"/>
      <c r="N27" s="133"/>
      <c r="O27" s="133"/>
      <c r="P27" s="133"/>
      <c r="Q27" s="133"/>
      <c r="R27" s="133"/>
    </row>
    <row r="28" spans="1:18" ht="13.5" customHeight="1" x14ac:dyDescent="0.2">
      <c r="A28" s="371"/>
      <c r="B28" s="463"/>
      <c r="C28" s="797"/>
      <c r="D28" s="798"/>
      <c r="E28" s="799"/>
      <c r="F28" s="368"/>
      <c r="G28" s="369"/>
      <c r="H28" s="370"/>
      <c r="I28" s="144"/>
      <c r="J28" s="133"/>
      <c r="K28" s="133"/>
      <c r="L28" s="133"/>
      <c r="M28" s="133"/>
      <c r="N28" s="133"/>
      <c r="O28" s="133"/>
      <c r="P28" s="133"/>
      <c r="Q28" s="133"/>
      <c r="R28" s="133"/>
    </row>
    <row r="29" spans="1:18" ht="13.5" customHeight="1" x14ac:dyDescent="0.2">
      <c r="A29" s="371"/>
      <c r="B29" s="463"/>
      <c r="C29" s="774"/>
      <c r="D29" s="774"/>
      <c r="E29" s="775"/>
      <c r="F29" s="368"/>
      <c r="G29" s="369"/>
      <c r="H29" s="370"/>
      <c r="I29" s="144"/>
      <c r="J29" s="133"/>
      <c r="K29" s="133"/>
      <c r="L29" s="133"/>
      <c r="M29" s="133"/>
      <c r="N29" s="133"/>
      <c r="O29" s="133"/>
      <c r="P29" s="133"/>
      <c r="Q29" s="133"/>
      <c r="R29" s="133"/>
    </row>
    <row r="30" spans="1:18" ht="13.5" customHeight="1" x14ac:dyDescent="0.2">
      <c r="A30" s="371"/>
      <c r="B30" s="463"/>
      <c r="C30" s="774"/>
      <c r="D30" s="774"/>
      <c r="E30" s="775"/>
      <c r="F30" s="368"/>
      <c r="G30" s="369"/>
      <c r="H30" s="370"/>
      <c r="I30" s="144"/>
      <c r="J30" s="133"/>
      <c r="K30" s="133"/>
      <c r="L30" s="133"/>
      <c r="M30" s="133"/>
      <c r="N30" s="133"/>
      <c r="O30" s="133"/>
      <c r="P30" s="133"/>
      <c r="Q30" s="133"/>
      <c r="R30" s="133"/>
    </row>
    <row r="31" spans="1:18" ht="13.5" customHeight="1" x14ac:dyDescent="0.2">
      <c r="A31" s="371"/>
      <c r="B31" s="463"/>
      <c r="C31" s="774"/>
      <c r="D31" s="774"/>
      <c r="E31" s="775"/>
      <c r="F31" s="368"/>
      <c r="G31" s="369"/>
      <c r="H31" s="370"/>
      <c r="I31" s="149"/>
      <c r="J31" s="133"/>
      <c r="K31" s="133"/>
      <c r="L31" s="133"/>
      <c r="M31" s="133"/>
      <c r="N31" s="133"/>
      <c r="O31" s="133"/>
      <c r="P31" s="133"/>
      <c r="Q31" s="133"/>
      <c r="R31" s="133"/>
    </row>
    <row r="32" spans="1:18" ht="13.5" customHeight="1" x14ac:dyDescent="0.2">
      <c r="A32" s="371"/>
      <c r="B32" s="463"/>
      <c r="C32" s="774"/>
      <c r="D32" s="774"/>
      <c r="E32" s="775"/>
      <c r="F32" s="368"/>
      <c r="G32" s="369"/>
      <c r="H32" s="370"/>
      <c r="I32" s="149"/>
      <c r="J32" s="133"/>
      <c r="K32" s="133"/>
      <c r="L32" s="133"/>
      <c r="M32" s="133"/>
      <c r="N32" s="133"/>
      <c r="O32" s="133"/>
      <c r="P32" s="133"/>
      <c r="Q32" s="133"/>
      <c r="R32" s="133"/>
    </row>
    <row r="33" spans="1:18" ht="13.5" customHeight="1" x14ac:dyDescent="0.2">
      <c r="A33" s="371"/>
      <c r="B33" s="463"/>
      <c r="C33" s="774"/>
      <c r="D33" s="774"/>
      <c r="E33" s="775"/>
      <c r="F33" s="368"/>
      <c r="G33" s="369"/>
      <c r="H33" s="370"/>
      <c r="I33" s="149"/>
      <c r="J33" s="133"/>
      <c r="K33" s="133"/>
      <c r="L33" s="133"/>
      <c r="M33" s="133"/>
      <c r="N33" s="133"/>
      <c r="O33" s="133"/>
      <c r="P33" s="133"/>
      <c r="Q33" s="133"/>
      <c r="R33" s="133"/>
    </row>
    <row r="34" spans="1:18" ht="13.5" customHeight="1" x14ac:dyDescent="0.2">
      <c r="A34" s="371"/>
      <c r="B34" s="463"/>
      <c r="C34" s="774"/>
      <c r="D34" s="774"/>
      <c r="E34" s="775"/>
      <c r="F34" s="368"/>
      <c r="G34" s="369"/>
      <c r="H34" s="370"/>
      <c r="I34" s="149"/>
      <c r="J34" s="133"/>
      <c r="K34" s="133"/>
      <c r="L34" s="133"/>
      <c r="M34" s="133"/>
      <c r="N34" s="133"/>
      <c r="O34" s="133"/>
      <c r="P34" s="133"/>
      <c r="Q34" s="133"/>
      <c r="R34" s="133"/>
    </row>
    <row r="35" spans="1:18" ht="13.5" customHeight="1" x14ac:dyDescent="0.2">
      <c r="A35" s="371"/>
      <c r="B35" s="463"/>
      <c r="C35" s="774"/>
      <c r="D35" s="774"/>
      <c r="E35" s="775"/>
      <c r="F35" s="368"/>
      <c r="G35" s="369"/>
      <c r="H35" s="370"/>
      <c r="I35" s="149"/>
      <c r="J35" s="133"/>
      <c r="K35" s="133"/>
      <c r="L35" s="133"/>
      <c r="M35" s="133"/>
      <c r="N35" s="133"/>
      <c r="O35" s="133"/>
      <c r="P35" s="133"/>
      <c r="Q35" s="133"/>
      <c r="R35" s="133"/>
    </row>
    <row r="36" spans="1:18" ht="13.5" customHeight="1" x14ac:dyDescent="0.2">
      <c r="A36" s="371"/>
      <c r="B36" s="463"/>
      <c r="C36" s="774"/>
      <c r="D36" s="774"/>
      <c r="E36" s="775"/>
      <c r="F36" s="368"/>
      <c r="G36" s="369"/>
      <c r="H36" s="370"/>
      <c r="I36" s="149"/>
      <c r="J36" s="133"/>
      <c r="K36" s="133"/>
      <c r="L36" s="133"/>
      <c r="M36" s="133"/>
      <c r="N36" s="133"/>
      <c r="O36" s="133"/>
      <c r="P36" s="133"/>
      <c r="Q36" s="133"/>
      <c r="R36" s="133"/>
    </row>
    <row r="37" spans="1:18" ht="13.5" customHeight="1" x14ac:dyDescent="0.2">
      <c r="A37" s="371"/>
      <c r="B37" s="463"/>
      <c r="C37" s="774"/>
      <c r="D37" s="774"/>
      <c r="E37" s="775"/>
      <c r="F37" s="368"/>
      <c r="G37" s="369"/>
      <c r="H37" s="370"/>
      <c r="I37" s="149"/>
      <c r="J37" s="133"/>
      <c r="K37" s="133"/>
      <c r="L37" s="133"/>
      <c r="M37" s="133"/>
      <c r="N37" s="133"/>
      <c r="O37" s="133"/>
      <c r="P37" s="133"/>
      <c r="Q37" s="133"/>
      <c r="R37" s="133"/>
    </row>
    <row r="38" spans="1:18" ht="13.5" customHeight="1" thickBot="1" x14ac:dyDescent="0.25">
      <c r="A38" s="158"/>
      <c r="B38" s="498">
        <f>SUM(B18:B37)</f>
        <v>0</v>
      </c>
      <c r="C38" s="499"/>
      <c r="D38" s="499"/>
      <c r="E38" s="499"/>
      <c r="F38" s="487">
        <f>SUM(F18:F37)</f>
        <v>0</v>
      </c>
      <c r="G38" s="488">
        <f>SUM(G18:G37)</f>
        <v>0</v>
      </c>
      <c r="H38" s="489">
        <f>SUM(H18:H37)</f>
        <v>0</v>
      </c>
      <c r="I38" s="490">
        <f>SUM(I18:I37)</f>
        <v>0</v>
      </c>
      <c r="J38" s="155"/>
      <c r="K38" s="155"/>
      <c r="L38" s="133"/>
      <c r="M38" s="133"/>
      <c r="N38" s="133"/>
      <c r="O38" s="133"/>
      <c r="P38" s="133"/>
      <c r="Q38" s="133"/>
      <c r="R38" s="133"/>
    </row>
    <row r="39" spans="1:18" s="97" customFormat="1" ht="20.100000000000001" customHeight="1" thickBot="1" x14ac:dyDescent="0.3">
      <c r="A39" s="484"/>
      <c r="B39" s="504"/>
      <c r="C39" s="792" t="s">
        <v>233</v>
      </c>
      <c r="D39" s="792"/>
      <c r="E39" s="793"/>
      <c r="F39" s="485"/>
      <c r="G39" s="485"/>
      <c r="H39" s="485"/>
      <c r="I39" s="486"/>
      <c r="J39" s="96"/>
      <c r="K39" s="96"/>
      <c r="L39" s="96"/>
      <c r="M39" s="96"/>
      <c r="N39" s="96"/>
      <c r="O39" s="96"/>
      <c r="P39" s="96"/>
      <c r="Q39" s="96"/>
      <c r="R39" s="96"/>
    </row>
    <row r="40" spans="1:18" s="97" customFormat="1" ht="20.100000000000001" customHeight="1" thickBot="1" x14ac:dyDescent="0.3">
      <c r="A40" s="496"/>
      <c r="B40" s="506"/>
      <c r="C40" s="502" t="s">
        <v>234</v>
      </c>
      <c r="D40" s="500"/>
      <c r="E40" s="500"/>
      <c r="F40" s="485"/>
      <c r="G40" s="485"/>
      <c r="H40" s="485"/>
      <c r="I40" s="486"/>
      <c r="J40" s="96"/>
      <c r="K40" s="96"/>
      <c r="L40" s="96"/>
      <c r="M40" s="96"/>
      <c r="N40" s="96"/>
      <c r="O40" s="96"/>
      <c r="P40" s="96"/>
      <c r="Q40" s="96"/>
      <c r="R40" s="96"/>
    </row>
    <row r="41" spans="1:18" s="97" customFormat="1" ht="20.100000000000001" customHeight="1" thickBot="1" x14ac:dyDescent="0.3">
      <c r="A41" s="496"/>
      <c r="B41" s="505"/>
      <c r="C41" s="502" t="s">
        <v>235</v>
      </c>
      <c r="D41" s="500"/>
      <c r="E41" s="500"/>
      <c r="F41" s="485"/>
      <c r="G41" s="485"/>
      <c r="H41" s="485"/>
      <c r="I41" s="486"/>
      <c r="J41" s="96"/>
      <c r="K41" s="96"/>
      <c r="L41" s="96"/>
      <c r="M41" s="96"/>
      <c r="N41" s="96"/>
      <c r="O41" s="96"/>
      <c r="P41" s="96"/>
      <c r="Q41" s="96"/>
      <c r="R41" s="96"/>
    </row>
    <row r="42" spans="1:18" ht="18.75" customHeight="1" x14ac:dyDescent="0.2">
      <c r="A42" s="497"/>
      <c r="B42" s="503">
        <f>B38+B14</f>
        <v>0</v>
      </c>
      <c r="C42" s="794" t="s">
        <v>501</v>
      </c>
      <c r="D42" s="795"/>
      <c r="E42" s="796"/>
      <c r="F42" s="482"/>
      <c r="G42" s="482"/>
      <c r="H42" s="482"/>
      <c r="I42" s="483"/>
      <c r="J42" s="155"/>
      <c r="K42" s="155"/>
      <c r="L42" s="155"/>
      <c r="M42" s="155"/>
      <c r="N42" s="155"/>
      <c r="O42" s="155"/>
      <c r="P42" s="155"/>
      <c r="Q42" s="155"/>
      <c r="R42" s="155"/>
    </row>
    <row r="43" spans="1:18" ht="15.75" customHeight="1" x14ac:dyDescent="0.2">
      <c r="A43" s="497"/>
      <c r="B43" s="501">
        <f>SUM(B41+B40+B39+B38+B14)</f>
        <v>0</v>
      </c>
      <c r="C43" s="794" t="s">
        <v>502</v>
      </c>
      <c r="D43" s="795"/>
      <c r="E43" s="796"/>
      <c r="F43" s="482"/>
      <c r="G43" s="482"/>
      <c r="H43" s="482"/>
      <c r="I43" s="483"/>
      <c r="J43" s="155"/>
      <c r="K43" s="155"/>
      <c r="L43" s="155"/>
      <c r="M43" s="155"/>
      <c r="N43" s="155"/>
      <c r="O43" s="155"/>
      <c r="P43" s="155"/>
      <c r="Q43" s="155"/>
      <c r="R43" s="155"/>
    </row>
    <row r="44" spans="1:18" ht="13.5" customHeight="1" x14ac:dyDescent="0.2">
      <c r="A44" s="164"/>
      <c r="B44" s="465"/>
      <c r="C44" s="165"/>
      <c r="D44" s="165"/>
      <c r="E44" s="165"/>
      <c r="F44" s="166"/>
      <c r="G44" s="166"/>
      <c r="H44" s="166"/>
      <c r="I44" s="167"/>
      <c r="J44" s="133"/>
      <c r="K44" s="133"/>
      <c r="L44" s="133"/>
      <c r="M44" s="133"/>
      <c r="N44" s="133"/>
      <c r="O44" s="133"/>
      <c r="P44" s="133"/>
      <c r="Q44" s="133"/>
      <c r="R44" s="133"/>
    </row>
    <row r="45" spans="1:18" ht="13.5" customHeight="1" x14ac:dyDescent="0.2">
      <c r="A45" s="133"/>
      <c r="B45" s="167"/>
      <c r="C45" s="157"/>
      <c r="D45" s="157"/>
      <c r="E45" s="157"/>
      <c r="F45" s="133"/>
      <c r="G45" s="133"/>
      <c r="H45" s="133"/>
      <c r="I45" s="167"/>
      <c r="J45" s="133"/>
      <c r="K45" s="133"/>
      <c r="L45" s="133"/>
      <c r="M45" s="133"/>
      <c r="N45" s="133"/>
      <c r="O45" s="133"/>
      <c r="P45" s="133"/>
      <c r="Q45" s="133"/>
      <c r="R45" s="133"/>
    </row>
    <row r="46" spans="1:18" ht="13.5" customHeight="1" x14ac:dyDescent="0.2">
      <c r="A46" s="133"/>
      <c r="B46" s="167"/>
      <c r="C46" s="157"/>
      <c r="D46" s="157"/>
      <c r="E46" s="157"/>
      <c r="F46" s="133"/>
      <c r="G46" s="133"/>
      <c r="H46" s="133"/>
      <c r="I46" s="167"/>
      <c r="J46" s="133"/>
      <c r="K46" s="133"/>
      <c r="L46" s="133"/>
      <c r="M46" s="133"/>
      <c r="N46" s="133"/>
      <c r="O46" s="133"/>
      <c r="P46" s="133"/>
      <c r="Q46" s="133"/>
      <c r="R46" s="133"/>
    </row>
    <row r="47" spans="1:18" ht="13.5" customHeight="1" x14ac:dyDescent="0.2">
      <c r="A47" s="133"/>
      <c r="B47" s="167"/>
      <c r="D47" s="157"/>
      <c r="E47" s="157"/>
      <c r="F47" s="133"/>
      <c r="G47" s="133"/>
      <c r="H47" s="133"/>
      <c r="I47" s="167"/>
      <c r="J47" s="133"/>
      <c r="K47" s="133"/>
      <c r="L47" s="133"/>
      <c r="M47" s="133"/>
      <c r="N47" s="133"/>
      <c r="O47" s="133"/>
      <c r="P47" s="133"/>
      <c r="Q47" s="133"/>
      <c r="R47" s="133"/>
    </row>
    <row r="48" spans="1:18" ht="13.5" customHeight="1" x14ac:dyDescent="0.2">
      <c r="A48" s="133"/>
      <c r="B48" s="167"/>
      <c r="C48" s="157"/>
      <c r="D48" s="157"/>
      <c r="E48" s="157"/>
      <c r="F48" s="133"/>
      <c r="G48" s="133"/>
      <c r="H48" s="133"/>
      <c r="I48" s="167"/>
      <c r="J48" s="133"/>
      <c r="K48" s="133"/>
      <c r="L48" s="133"/>
      <c r="M48" s="133"/>
      <c r="N48" s="133"/>
      <c r="O48" s="133"/>
      <c r="P48" s="133"/>
      <c r="Q48" s="133"/>
      <c r="R48" s="133"/>
    </row>
    <row r="49" spans="1:18" ht="13.5" customHeight="1" x14ac:dyDescent="0.2">
      <c r="A49" s="133"/>
      <c r="B49" s="167"/>
      <c r="C49" s="157"/>
      <c r="D49" s="157"/>
      <c r="E49" s="157"/>
      <c r="F49" s="133"/>
      <c r="G49" s="133"/>
      <c r="H49" s="133"/>
      <c r="I49" s="167"/>
      <c r="J49" s="133"/>
      <c r="K49" s="133"/>
      <c r="L49" s="133"/>
      <c r="M49" s="133"/>
      <c r="N49" s="133"/>
      <c r="O49" s="133"/>
      <c r="P49" s="133"/>
      <c r="Q49" s="133"/>
      <c r="R49" s="133"/>
    </row>
    <row r="50" spans="1:18" ht="13.5" customHeight="1" x14ac:dyDescent="0.2">
      <c r="A50" s="133"/>
      <c r="B50" s="167"/>
      <c r="C50" s="157"/>
      <c r="D50" s="157"/>
      <c r="E50" s="157"/>
      <c r="F50" s="133"/>
      <c r="G50" s="133"/>
      <c r="H50" s="133"/>
      <c r="I50" s="167"/>
      <c r="J50" s="133"/>
      <c r="K50" s="133"/>
      <c r="L50" s="133"/>
      <c r="M50" s="133"/>
      <c r="N50" s="133"/>
      <c r="O50" s="133"/>
      <c r="P50" s="133"/>
      <c r="Q50" s="133"/>
      <c r="R50" s="133"/>
    </row>
    <row r="51" spans="1:18" ht="13.5" customHeight="1" x14ac:dyDescent="0.2">
      <c r="A51" s="133"/>
      <c r="B51" s="167"/>
      <c r="C51" s="157"/>
      <c r="D51" s="157"/>
      <c r="E51" s="157"/>
      <c r="F51" s="133"/>
      <c r="G51" s="133"/>
      <c r="H51" s="133"/>
      <c r="I51" s="167"/>
      <c r="J51" s="133"/>
      <c r="K51" s="133"/>
      <c r="L51" s="133"/>
      <c r="M51" s="133"/>
      <c r="N51" s="133"/>
      <c r="O51" s="133"/>
      <c r="P51" s="133"/>
      <c r="Q51" s="133"/>
      <c r="R51" s="133"/>
    </row>
    <row r="52" spans="1:18" ht="13.5" customHeight="1" x14ac:dyDescent="0.2">
      <c r="A52" s="133"/>
      <c r="B52" s="167"/>
      <c r="C52" s="157"/>
      <c r="D52" s="157"/>
      <c r="E52" s="157"/>
      <c r="F52" s="133"/>
      <c r="G52" s="133"/>
      <c r="H52" s="133"/>
      <c r="I52" s="167"/>
      <c r="J52" s="133"/>
      <c r="K52" s="133"/>
      <c r="L52" s="133"/>
      <c r="M52" s="133"/>
      <c r="N52" s="133"/>
      <c r="O52" s="133"/>
      <c r="P52" s="133"/>
      <c r="Q52" s="133"/>
      <c r="R52" s="133"/>
    </row>
    <row r="53" spans="1:18" ht="13.5" customHeight="1" x14ac:dyDescent="0.2">
      <c r="A53" s="133"/>
      <c r="B53" s="167"/>
      <c r="C53" s="157"/>
      <c r="D53" s="157"/>
      <c r="E53" s="157"/>
      <c r="F53" s="133"/>
      <c r="G53" s="133"/>
      <c r="H53" s="133"/>
      <c r="I53" s="167"/>
      <c r="J53" s="133"/>
      <c r="K53" s="133"/>
      <c r="L53" s="133"/>
      <c r="M53" s="133"/>
      <c r="N53" s="133"/>
      <c r="O53" s="133"/>
      <c r="P53" s="133"/>
      <c r="Q53" s="133"/>
      <c r="R53" s="133"/>
    </row>
    <row r="54" spans="1:18" ht="13.5" customHeight="1" x14ac:dyDescent="0.2">
      <c r="A54" s="133"/>
      <c r="B54" s="167"/>
      <c r="C54" s="157"/>
      <c r="D54" s="157"/>
      <c r="E54" s="157"/>
      <c r="F54" s="133"/>
      <c r="G54" s="133"/>
      <c r="H54" s="133"/>
      <c r="I54" s="167"/>
      <c r="J54" s="133"/>
      <c r="K54" s="133"/>
      <c r="L54" s="133"/>
      <c r="M54" s="133"/>
      <c r="N54" s="133"/>
      <c r="O54" s="133"/>
      <c r="P54" s="133"/>
      <c r="Q54" s="133"/>
      <c r="R54" s="133"/>
    </row>
    <row r="55" spans="1:18" ht="13.5" customHeight="1" x14ac:dyDescent="0.2">
      <c r="A55" s="133"/>
      <c r="B55" s="167"/>
      <c r="C55" s="157"/>
      <c r="D55" s="157"/>
      <c r="E55" s="157"/>
      <c r="F55" s="133"/>
      <c r="G55" s="133"/>
      <c r="H55" s="133"/>
      <c r="I55" s="167"/>
      <c r="J55" s="133"/>
      <c r="K55" s="133"/>
      <c r="L55" s="133"/>
      <c r="M55" s="133"/>
      <c r="N55" s="133"/>
      <c r="O55" s="133"/>
      <c r="P55" s="133"/>
      <c r="Q55" s="133"/>
      <c r="R55" s="133"/>
    </row>
    <row r="56" spans="1:18" ht="13.5" customHeight="1" x14ac:dyDescent="0.2">
      <c r="A56" s="133"/>
      <c r="B56" s="167"/>
      <c r="C56" s="157"/>
      <c r="D56" s="157"/>
      <c r="E56" s="157"/>
      <c r="F56" s="133"/>
      <c r="G56" s="133"/>
      <c r="H56" s="133"/>
      <c r="I56" s="167"/>
      <c r="J56" s="133"/>
      <c r="K56" s="133"/>
      <c r="L56" s="133"/>
      <c r="M56" s="133"/>
      <c r="N56" s="133"/>
      <c r="O56" s="133"/>
      <c r="P56" s="133"/>
      <c r="Q56" s="133"/>
      <c r="R56" s="133"/>
    </row>
    <row r="57" spans="1:18" ht="13.5" customHeight="1" x14ac:dyDescent="0.2">
      <c r="A57" s="133"/>
      <c r="B57" s="167"/>
      <c r="C57" s="157"/>
      <c r="D57" s="157"/>
      <c r="E57" s="157"/>
      <c r="F57" s="133"/>
      <c r="G57" s="133"/>
      <c r="H57" s="133"/>
      <c r="I57" s="167"/>
      <c r="J57" s="133"/>
      <c r="K57" s="133"/>
      <c r="L57" s="133"/>
      <c r="M57" s="133"/>
      <c r="N57" s="133"/>
      <c r="O57" s="133"/>
      <c r="P57" s="133"/>
      <c r="Q57" s="133"/>
      <c r="R57" s="133"/>
    </row>
    <row r="58" spans="1:18" ht="13.5" customHeight="1" x14ac:dyDescent="0.2">
      <c r="A58" s="133"/>
      <c r="B58" s="167"/>
      <c r="C58" s="157"/>
      <c r="D58" s="157"/>
      <c r="E58" s="157"/>
      <c r="F58" s="133"/>
      <c r="G58" s="133"/>
      <c r="H58" s="133"/>
      <c r="I58" s="167"/>
      <c r="J58" s="133"/>
      <c r="K58" s="133"/>
      <c r="L58" s="133"/>
      <c r="M58" s="133"/>
      <c r="N58" s="133"/>
      <c r="O58" s="133"/>
      <c r="P58" s="133"/>
      <c r="Q58" s="133"/>
      <c r="R58" s="133"/>
    </row>
    <row r="59" spans="1:18" ht="13.5" customHeight="1" x14ac:dyDescent="0.2">
      <c r="A59" s="133"/>
      <c r="B59" s="167"/>
      <c r="C59" s="157"/>
      <c r="D59" s="157"/>
      <c r="E59" s="157"/>
      <c r="F59" s="133"/>
      <c r="G59" s="133"/>
      <c r="H59" s="133"/>
      <c r="I59" s="167"/>
      <c r="J59" s="133"/>
      <c r="K59" s="133"/>
      <c r="L59" s="133"/>
      <c r="M59" s="133"/>
      <c r="N59" s="133"/>
      <c r="O59" s="133"/>
      <c r="P59" s="133"/>
      <c r="Q59" s="133"/>
      <c r="R59" s="133"/>
    </row>
    <row r="60" spans="1:18" ht="13.5" customHeight="1" x14ac:dyDescent="0.2">
      <c r="A60" s="133"/>
      <c r="B60" s="167"/>
      <c r="C60" s="157"/>
      <c r="D60" s="157"/>
      <c r="E60" s="157"/>
      <c r="F60" s="133"/>
      <c r="G60" s="133"/>
      <c r="H60" s="133"/>
      <c r="I60" s="167"/>
      <c r="J60" s="133"/>
      <c r="K60" s="133"/>
      <c r="L60" s="133"/>
      <c r="M60" s="133"/>
      <c r="N60" s="133"/>
      <c r="O60" s="133"/>
      <c r="P60" s="133"/>
      <c r="Q60" s="133"/>
      <c r="R60" s="133"/>
    </row>
    <row r="61" spans="1:18" ht="13.5" customHeight="1" x14ac:dyDescent="0.2">
      <c r="A61" s="133"/>
      <c r="B61" s="167"/>
      <c r="C61" s="157"/>
      <c r="D61" s="157"/>
      <c r="E61" s="157"/>
      <c r="F61" s="133"/>
      <c r="G61" s="133"/>
      <c r="H61" s="133"/>
      <c r="I61" s="167"/>
      <c r="J61" s="133"/>
      <c r="K61" s="133"/>
      <c r="L61" s="133"/>
      <c r="M61" s="133"/>
      <c r="N61" s="133"/>
      <c r="O61" s="133"/>
      <c r="P61" s="133"/>
      <c r="Q61" s="133"/>
      <c r="R61" s="133"/>
    </row>
    <row r="62" spans="1:18" ht="13.5" customHeight="1" x14ac:dyDescent="0.2">
      <c r="A62" s="133"/>
      <c r="B62" s="167"/>
      <c r="C62" s="157"/>
      <c r="D62" s="157"/>
      <c r="E62" s="157"/>
      <c r="F62" s="133"/>
      <c r="G62" s="133"/>
      <c r="H62" s="133"/>
      <c r="I62" s="167"/>
      <c r="J62" s="133"/>
      <c r="K62" s="133"/>
      <c r="L62" s="133"/>
      <c r="M62" s="133"/>
      <c r="N62" s="133"/>
      <c r="O62" s="133"/>
      <c r="P62" s="133"/>
      <c r="Q62" s="133"/>
      <c r="R62" s="133"/>
    </row>
    <row r="63" spans="1:18" ht="13.5" customHeight="1" x14ac:dyDescent="0.2">
      <c r="A63" s="133"/>
      <c r="B63" s="167"/>
      <c r="C63" s="157"/>
      <c r="D63" s="157"/>
      <c r="E63" s="157"/>
      <c r="F63" s="133"/>
      <c r="G63" s="133"/>
      <c r="H63" s="133"/>
      <c r="I63" s="167"/>
      <c r="J63" s="133"/>
      <c r="K63" s="133"/>
      <c r="L63" s="133"/>
      <c r="M63" s="133"/>
      <c r="N63" s="133"/>
      <c r="O63" s="133"/>
      <c r="P63" s="133"/>
      <c r="Q63" s="133"/>
      <c r="R63" s="133"/>
    </row>
    <row r="64" spans="1:18" ht="13.5" customHeight="1" x14ac:dyDescent="0.2">
      <c r="A64" s="133"/>
      <c r="B64" s="167"/>
      <c r="C64" s="157"/>
      <c r="D64" s="157"/>
      <c r="E64" s="157"/>
      <c r="F64" s="133"/>
      <c r="G64" s="133"/>
      <c r="H64" s="133"/>
      <c r="I64" s="167"/>
      <c r="J64" s="133"/>
      <c r="K64" s="133"/>
      <c r="L64" s="133"/>
      <c r="M64" s="133"/>
      <c r="N64" s="133"/>
      <c r="O64" s="133"/>
      <c r="P64" s="133"/>
      <c r="Q64" s="133"/>
      <c r="R64" s="133"/>
    </row>
    <row r="65" spans="1:18" ht="13.5" customHeight="1" x14ac:dyDescent="0.2">
      <c r="A65" s="133"/>
      <c r="B65" s="167"/>
      <c r="C65" s="157"/>
      <c r="D65" s="157"/>
      <c r="E65" s="157"/>
      <c r="F65" s="133"/>
      <c r="G65" s="133"/>
      <c r="H65" s="133"/>
      <c r="I65" s="167"/>
      <c r="J65" s="133"/>
      <c r="K65" s="133"/>
      <c r="L65" s="133"/>
      <c r="M65" s="133"/>
      <c r="N65" s="133"/>
      <c r="O65" s="133"/>
      <c r="P65" s="133"/>
      <c r="Q65" s="133"/>
      <c r="R65" s="133"/>
    </row>
    <row r="66" spans="1:18" ht="13.5" customHeight="1" x14ac:dyDescent="0.2">
      <c r="A66" s="133"/>
      <c r="B66" s="167"/>
      <c r="C66" s="157"/>
      <c r="D66" s="157"/>
      <c r="E66" s="157"/>
      <c r="F66" s="133"/>
      <c r="G66" s="133"/>
      <c r="H66" s="133"/>
      <c r="I66" s="167"/>
      <c r="J66" s="133"/>
      <c r="K66" s="133"/>
      <c r="L66" s="133"/>
      <c r="M66" s="133"/>
      <c r="N66" s="133"/>
      <c r="O66" s="133"/>
      <c r="P66" s="133"/>
      <c r="Q66" s="133"/>
      <c r="R66" s="133"/>
    </row>
    <row r="67" spans="1:18" ht="13.5" customHeight="1" x14ac:dyDescent="0.2">
      <c r="A67" s="133"/>
      <c r="B67" s="167"/>
      <c r="C67" s="157"/>
      <c r="D67" s="157"/>
      <c r="E67" s="157"/>
      <c r="F67" s="133"/>
      <c r="G67" s="133"/>
      <c r="H67" s="133"/>
      <c r="I67" s="167"/>
      <c r="J67" s="133"/>
      <c r="K67" s="133"/>
      <c r="L67" s="133"/>
      <c r="M67" s="133"/>
      <c r="N67" s="133"/>
      <c r="O67" s="133"/>
      <c r="P67" s="133"/>
      <c r="Q67" s="133"/>
      <c r="R67" s="133"/>
    </row>
    <row r="68" spans="1:18" ht="13.5" customHeight="1" x14ac:dyDescent="0.2">
      <c r="A68" s="133"/>
      <c r="B68" s="167"/>
      <c r="C68" s="157"/>
      <c r="D68" s="157"/>
      <c r="E68" s="157"/>
      <c r="F68" s="133"/>
      <c r="G68" s="133"/>
      <c r="H68" s="133"/>
      <c r="I68" s="167"/>
      <c r="J68" s="133"/>
      <c r="K68" s="133"/>
      <c r="L68" s="133"/>
      <c r="M68" s="133"/>
      <c r="N68" s="133"/>
      <c r="O68" s="133"/>
      <c r="P68" s="133"/>
      <c r="Q68" s="133"/>
      <c r="R68" s="133"/>
    </row>
    <row r="69" spans="1:18" ht="13.5" customHeight="1" x14ac:dyDescent="0.2">
      <c r="A69" s="133"/>
      <c r="B69" s="167"/>
      <c r="C69" s="157"/>
      <c r="D69" s="157"/>
      <c r="E69" s="157"/>
      <c r="F69" s="133"/>
      <c r="G69" s="133"/>
      <c r="H69" s="133"/>
      <c r="I69" s="167"/>
      <c r="J69" s="133"/>
      <c r="K69" s="133"/>
      <c r="L69" s="133"/>
      <c r="M69" s="133"/>
      <c r="N69" s="133"/>
      <c r="O69" s="133"/>
      <c r="P69" s="133"/>
      <c r="Q69" s="133"/>
      <c r="R69" s="133"/>
    </row>
    <row r="70" spans="1:18" ht="13.5" customHeight="1" x14ac:dyDescent="0.2">
      <c r="A70" s="133"/>
      <c r="B70" s="167"/>
      <c r="C70" s="157"/>
      <c r="D70" s="157"/>
      <c r="E70" s="157"/>
      <c r="F70" s="133"/>
      <c r="G70" s="133"/>
      <c r="H70" s="133"/>
      <c r="I70" s="167"/>
      <c r="J70" s="133"/>
      <c r="K70" s="133"/>
      <c r="L70" s="133"/>
      <c r="M70" s="133"/>
      <c r="N70" s="133"/>
      <c r="O70" s="133"/>
      <c r="P70" s="133"/>
      <c r="Q70" s="133"/>
      <c r="R70" s="133"/>
    </row>
    <row r="71" spans="1:18" ht="13.5" customHeight="1" x14ac:dyDescent="0.2">
      <c r="A71" s="133"/>
      <c r="B71" s="167"/>
      <c r="C71" s="157"/>
      <c r="D71" s="157"/>
      <c r="E71" s="157"/>
      <c r="F71" s="133"/>
      <c r="G71" s="133"/>
      <c r="H71" s="133"/>
      <c r="I71" s="167"/>
      <c r="J71" s="133"/>
      <c r="K71" s="133"/>
      <c r="L71" s="133"/>
      <c r="M71" s="133"/>
      <c r="N71" s="133"/>
      <c r="O71" s="133"/>
      <c r="P71" s="133"/>
      <c r="Q71" s="133"/>
      <c r="R71" s="133"/>
    </row>
    <row r="72" spans="1:18" ht="13.5" customHeight="1" x14ac:dyDescent="0.2">
      <c r="A72" s="133"/>
      <c r="B72" s="167"/>
      <c r="C72" s="157"/>
      <c r="D72" s="157"/>
      <c r="E72" s="157"/>
      <c r="F72" s="133"/>
      <c r="G72" s="133"/>
      <c r="H72" s="133"/>
      <c r="I72" s="167"/>
      <c r="J72" s="133"/>
      <c r="K72" s="133"/>
      <c r="L72" s="133"/>
      <c r="M72" s="133"/>
      <c r="N72" s="133"/>
      <c r="O72" s="133"/>
      <c r="P72" s="133"/>
      <c r="Q72" s="133"/>
      <c r="R72" s="133"/>
    </row>
    <row r="73" spans="1:18" ht="13.5" customHeight="1" x14ac:dyDescent="0.2">
      <c r="A73" s="133"/>
      <c r="B73" s="167"/>
      <c r="C73" s="157"/>
      <c r="D73" s="157"/>
      <c r="E73" s="157"/>
      <c r="F73" s="133"/>
      <c r="G73" s="133"/>
      <c r="H73" s="133"/>
      <c r="I73" s="167"/>
      <c r="J73" s="133"/>
      <c r="K73" s="133"/>
      <c r="L73" s="133"/>
      <c r="M73" s="133"/>
      <c r="N73" s="133"/>
      <c r="O73" s="133"/>
      <c r="P73" s="133"/>
      <c r="Q73" s="133"/>
      <c r="R73" s="133"/>
    </row>
    <row r="74" spans="1:18" ht="13.5" customHeight="1" x14ac:dyDescent="0.2">
      <c r="A74" s="133"/>
      <c r="B74" s="167"/>
      <c r="C74" s="157"/>
      <c r="D74" s="157"/>
      <c r="E74" s="157"/>
      <c r="F74" s="133"/>
      <c r="G74" s="133"/>
      <c r="H74" s="133"/>
      <c r="I74" s="167"/>
      <c r="J74" s="133"/>
      <c r="K74" s="133"/>
      <c r="L74" s="133"/>
      <c r="M74" s="133"/>
      <c r="N74" s="133"/>
      <c r="O74" s="133"/>
      <c r="P74" s="133"/>
      <c r="Q74" s="133"/>
      <c r="R74" s="133"/>
    </row>
    <row r="75" spans="1:18" ht="13.5" customHeight="1" x14ac:dyDescent="0.2">
      <c r="A75" s="133"/>
      <c r="B75" s="167"/>
      <c r="C75" s="157"/>
      <c r="D75" s="157"/>
      <c r="E75" s="157"/>
      <c r="F75" s="133"/>
      <c r="G75" s="133"/>
      <c r="H75" s="133"/>
      <c r="I75" s="167"/>
      <c r="J75" s="133"/>
      <c r="K75" s="133"/>
      <c r="L75" s="133"/>
      <c r="M75" s="133"/>
      <c r="N75" s="133"/>
      <c r="O75" s="133"/>
      <c r="P75" s="133"/>
      <c r="Q75" s="133"/>
      <c r="R75" s="133"/>
    </row>
    <row r="76" spans="1:18" ht="13.5" customHeight="1" x14ac:dyDescent="0.2">
      <c r="A76" s="133"/>
      <c r="B76" s="167"/>
      <c r="C76" s="157"/>
      <c r="D76" s="157"/>
      <c r="E76" s="157"/>
      <c r="F76" s="133"/>
      <c r="G76" s="133"/>
      <c r="H76" s="133"/>
      <c r="I76" s="167"/>
      <c r="J76" s="133"/>
      <c r="K76" s="133"/>
      <c r="L76" s="133"/>
      <c r="M76" s="133"/>
      <c r="N76" s="133"/>
      <c r="O76" s="133"/>
      <c r="P76" s="133"/>
      <c r="Q76" s="133"/>
      <c r="R76" s="133"/>
    </row>
    <row r="77" spans="1:18" ht="13.5" customHeight="1" x14ac:dyDescent="0.2">
      <c r="A77" s="133"/>
      <c r="B77" s="167"/>
      <c r="C77" s="157"/>
      <c r="D77" s="157"/>
      <c r="E77" s="157"/>
      <c r="F77" s="133"/>
      <c r="G77" s="133"/>
      <c r="H77" s="133"/>
      <c r="I77" s="167"/>
      <c r="J77" s="133"/>
      <c r="K77" s="133"/>
      <c r="L77" s="133"/>
      <c r="M77" s="133"/>
      <c r="N77" s="133"/>
      <c r="O77" s="133"/>
      <c r="P77" s="133"/>
      <c r="Q77" s="133"/>
      <c r="R77" s="133"/>
    </row>
    <row r="78" spans="1:18" ht="13.5" customHeight="1" x14ac:dyDescent="0.2">
      <c r="A78" s="133"/>
      <c r="B78" s="167"/>
      <c r="C78" s="157"/>
      <c r="D78" s="157"/>
      <c r="E78" s="157"/>
      <c r="F78" s="133"/>
      <c r="G78" s="133"/>
      <c r="H78" s="133"/>
      <c r="I78" s="167"/>
      <c r="J78" s="133"/>
      <c r="K78" s="133"/>
      <c r="L78" s="133"/>
      <c r="M78" s="133"/>
      <c r="N78" s="133"/>
      <c r="O78" s="133"/>
      <c r="P78" s="133"/>
      <c r="Q78" s="133"/>
      <c r="R78" s="133"/>
    </row>
    <row r="79" spans="1:18" ht="13.5" customHeight="1" x14ac:dyDescent="0.2">
      <c r="A79" s="133"/>
      <c r="B79" s="167"/>
      <c r="C79" s="157"/>
      <c r="D79" s="157"/>
      <c r="E79" s="157"/>
      <c r="F79" s="133"/>
      <c r="G79" s="133"/>
      <c r="H79" s="133"/>
      <c r="I79" s="167"/>
      <c r="J79" s="133"/>
      <c r="K79" s="133"/>
      <c r="L79" s="133"/>
      <c r="M79" s="133"/>
      <c r="N79" s="133"/>
      <c r="O79" s="133"/>
      <c r="P79" s="133"/>
      <c r="Q79" s="133"/>
      <c r="R79" s="133"/>
    </row>
    <row r="80" spans="1:18" ht="13.5" customHeight="1" x14ac:dyDescent="0.2">
      <c r="A80" s="133"/>
      <c r="B80" s="167"/>
      <c r="C80" s="157"/>
      <c r="D80" s="157"/>
      <c r="E80" s="157"/>
      <c r="F80" s="133"/>
      <c r="G80" s="133"/>
      <c r="H80" s="133"/>
      <c r="I80" s="167"/>
      <c r="J80" s="133"/>
      <c r="K80" s="133"/>
      <c r="L80" s="133"/>
      <c r="M80" s="133"/>
      <c r="N80" s="133"/>
      <c r="O80" s="133"/>
      <c r="P80" s="133"/>
      <c r="Q80" s="133"/>
      <c r="R80" s="133"/>
    </row>
    <row r="81" spans="1:18" ht="13.5" customHeight="1" x14ac:dyDescent="0.2">
      <c r="A81" s="133"/>
      <c r="B81" s="167"/>
      <c r="C81" s="157"/>
      <c r="D81" s="157"/>
      <c r="E81" s="157"/>
      <c r="F81" s="133"/>
      <c r="G81" s="133"/>
      <c r="H81" s="133"/>
      <c r="I81" s="167"/>
      <c r="J81" s="133"/>
      <c r="K81" s="133"/>
      <c r="L81" s="133"/>
      <c r="M81" s="133"/>
      <c r="N81" s="133"/>
      <c r="O81" s="133"/>
      <c r="P81" s="133"/>
      <c r="Q81" s="133"/>
      <c r="R81" s="133"/>
    </row>
    <row r="82" spans="1:18" ht="13.5" customHeight="1" x14ac:dyDescent="0.2">
      <c r="A82" s="133"/>
      <c r="B82" s="167"/>
      <c r="C82" s="157"/>
      <c r="D82" s="157"/>
      <c r="E82" s="157"/>
      <c r="F82" s="133"/>
      <c r="G82" s="133"/>
      <c r="H82" s="133"/>
      <c r="I82" s="167"/>
      <c r="J82" s="133"/>
      <c r="K82" s="133"/>
      <c r="L82" s="133"/>
      <c r="M82" s="133"/>
      <c r="N82" s="133"/>
      <c r="O82" s="133"/>
      <c r="P82" s="133"/>
      <c r="Q82" s="133"/>
      <c r="R82" s="133"/>
    </row>
    <row r="83" spans="1:18" ht="13.5" customHeight="1" x14ac:dyDescent="0.2">
      <c r="A83" s="133"/>
      <c r="B83" s="167"/>
      <c r="C83" s="157"/>
      <c r="D83" s="157"/>
      <c r="E83" s="157"/>
      <c r="F83" s="133"/>
      <c r="G83" s="133"/>
      <c r="H83" s="133"/>
      <c r="I83" s="167"/>
      <c r="J83" s="133"/>
      <c r="K83" s="133"/>
      <c r="L83" s="133"/>
      <c r="M83" s="133"/>
      <c r="N83" s="133"/>
      <c r="O83" s="133"/>
      <c r="P83" s="133"/>
      <c r="Q83" s="133"/>
      <c r="R83" s="133"/>
    </row>
    <row r="84" spans="1:18" ht="13.5" customHeight="1" x14ac:dyDescent="0.2">
      <c r="A84" s="133"/>
      <c r="B84" s="167"/>
      <c r="C84" s="157"/>
      <c r="D84" s="157"/>
      <c r="E84" s="157"/>
      <c r="F84" s="133"/>
      <c r="G84" s="133"/>
      <c r="H84" s="133"/>
      <c r="I84" s="167"/>
      <c r="J84" s="133"/>
      <c r="K84" s="133"/>
      <c r="L84" s="133"/>
      <c r="M84" s="133"/>
      <c r="N84" s="133"/>
      <c r="O84" s="133"/>
      <c r="P84" s="133"/>
      <c r="Q84" s="133"/>
      <c r="R84" s="133"/>
    </row>
    <row r="85" spans="1:18" ht="13.5" customHeight="1" x14ac:dyDescent="0.2">
      <c r="A85" s="133"/>
      <c r="B85" s="167"/>
      <c r="C85" s="157"/>
      <c r="D85" s="157"/>
      <c r="E85" s="157"/>
      <c r="F85" s="133"/>
      <c r="G85" s="133"/>
      <c r="H85" s="133"/>
      <c r="I85" s="167"/>
      <c r="J85" s="133"/>
      <c r="K85" s="133"/>
      <c r="L85" s="133"/>
      <c r="M85" s="133"/>
      <c r="N85" s="133"/>
      <c r="O85" s="133"/>
      <c r="P85" s="133"/>
      <c r="Q85" s="133"/>
      <c r="R85" s="133"/>
    </row>
    <row r="86" spans="1:18" ht="13.5" customHeight="1" x14ac:dyDescent="0.2">
      <c r="A86" s="133"/>
      <c r="B86" s="167"/>
      <c r="C86" s="157"/>
      <c r="D86" s="157"/>
      <c r="E86" s="157"/>
      <c r="F86" s="133"/>
      <c r="G86" s="133"/>
      <c r="H86" s="133"/>
      <c r="I86" s="167"/>
      <c r="J86" s="133"/>
      <c r="K86" s="133"/>
      <c r="L86" s="133"/>
      <c r="M86" s="133"/>
      <c r="N86" s="133"/>
      <c r="O86" s="133"/>
      <c r="P86" s="133"/>
      <c r="Q86" s="133"/>
      <c r="R86" s="133"/>
    </row>
    <row r="87" spans="1:18" ht="13.5" customHeight="1" x14ac:dyDescent="0.2">
      <c r="A87" s="133"/>
      <c r="B87" s="167"/>
      <c r="C87" s="157"/>
      <c r="D87" s="157"/>
      <c r="E87" s="157"/>
      <c r="F87" s="133"/>
      <c r="G87" s="133"/>
      <c r="H87" s="133"/>
      <c r="I87" s="167"/>
      <c r="J87" s="133"/>
      <c r="K87" s="133"/>
      <c r="L87" s="133"/>
      <c r="M87" s="133"/>
      <c r="N87" s="133"/>
      <c r="O87" s="133"/>
      <c r="P87" s="133"/>
      <c r="Q87" s="133"/>
      <c r="R87" s="133"/>
    </row>
    <row r="88" spans="1:18" ht="13.5" customHeight="1" x14ac:dyDescent="0.2">
      <c r="A88" s="133"/>
      <c r="B88" s="167"/>
      <c r="C88" s="157"/>
      <c r="D88" s="157"/>
      <c r="E88" s="157"/>
      <c r="F88" s="133"/>
      <c r="G88" s="133"/>
      <c r="H88" s="133"/>
      <c r="I88" s="167"/>
      <c r="J88" s="133"/>
      <c r="K88" s="133"/>
      <c r="L88" s="133"/>
      <c r="M88" s="133"/>
      <c r="N88" s="133"/>
      <c r="O88" s="133"/>
      <c r="P88" s="133"/>
      <c r="Q88" s="133"/>
      <c r="R88" s="133"/>
    </row>
    <row r="89" spans="1:18" ht="13.5" customHeight="1" x14ac:dyDescent="0.2">
      <c r="A89" s="133"/>
      <c r="B89" s="167"/>
      <c r="C89" s="157"/>
      <c r="D89" s="157"/>
      <c r="E89" s="157"/>
      <c r="F89" s="133"/>
      <c r="G89" s="133"/>
      <c r="H89" s="133"/>
      <c r="I89" s="167"/>
      <c r="J89" s="133"/>
      <c r="K89" s="133"/>
      <c r="L89" s="133"/>
      <c r="M89" s="133"/>
      <c r="N89" s="133"/>
      <c r="O89" s="133"/>
      <c r="P89" s="133"/>
      <c r="Q89" s="133"/>
      <c r="R89" s="133"/>
    </row>
    <row r="90" spans="1:18" ht="13.5" customHeight="1" x14ac:dyDescent="0.2">
      <c r="A90" s="133"/>
      <c r="B90" s="167"/>
      <c r="C90" s="157"/>
      <c r="D90" s="157"/>
      <c r="E90" s="157"/>
      <c r="F90" s="133"/>
      <c r="G90" s="133"/>
      <c r="H90" s="133"/>
      <c r="I90" s="167"/>
      <c r="J90" s="133"/>
      <c r="K90" s="133"/>
      <c r="L90" s="133"/>
      <c r="M90" s="133"/>
      <c r="N90" s="133"/>
      <c r="O90" s="133"/>
      <c r="P90" s="133"/>
      <c r="Q90" s="133"/>
      <c r="R90" s="133"/>
    </row>
    <row r="91" spans="1:18" ht="13.5" customHeight="1" x14ac:dyDescent="0.2">
      <c r="A91" s="133"/>
      <c r="B91" s="167"/>
      <c r="C91" s="157"/>
      <c r="D91" s="157"/>
      <c r="E91" s="157"/>
      <c r="F91" s="133"/>
      <c r="G91" s="133"/>
      <c r="H91" s="133"/>
      <c r="I91" s="167"/>
      <c r="J91" s="133"/>
      <c r="K91" s="133"/>
      <c r="L91" s="133"/>
      <c r="M91" s="133"/>
      <c r="N91" s="133"/>
      <c r="O91" s="133"/>
      <c r="P91" s="133"/>
      <c r="Q91" s="133"/>
      <c r="R91" s="133"/>
    </row>
    <row r="92" spans="1:18" ht="13.5" customHeight="1" x14ac:dyDescent="0.2">
      <c r="A92" s="133"/>
      <c r="B92" s="167"/>
      <c r="C92" s="157"/>
      <c r="D92" s="157"/>
      <c r="E92" s="157"/>
      <c r="F92" s="133"/>
      <c r="G92" s="133"/>
      <c r="H92" s="133"/>
      <c r="I92" s="167"/>
      <c r="J92" s="133"/>
      <c r="K92" s="133"/>
      <c r="L92" s="133"/>
      <c r="M92" s="133"/>
      <c r="N92" s="133"/>
      <c r="O92" s="133"/>
      <c r="P92" s="133"/>
      <c r="Q92" s="133"/>
      <c r="R92" s="133"/>
    </row>
    <row r="93" spans="1:18" ht="13.5" customHeight="1" x14ac:dyDescent="0.2">
      <c r="A93" s="133"/>
      <c r="B93" s="167"/>
      <c r="C93" s="157"/>
      <c r="D93" s="157"/>
      <c r="E93" s="157"/>
      <c r="F93" s="133"/>
      <c r="G93" s="133"/>
      <c r="H93" s="133"/>
      <c r="I93" s="167"/>
      <c r="J93" s="133"/>
      <c r="K93" s="133"/>
      <c r="L93" s="133"/>
      <c r="M93" s="133"/>
      <c r="N93" s="133"/>
      <c r="O93" s="133"/>
      <c r="P93" s="133"/>
      <c r="Q93" s="133"/>
      <c r="R93" s="133"/>
    </row>
    <row r="94" spans="1:18" ht="13.5" customHeight="1" x14ac:dyDescent="0.2">
      <c r="A94" s="133"/>
      <c r="B94" s="167"/>
      <c r="C94" s="157"/>
      <c r="D94" s="157"/>
      <c r="E94" s="157"/>
      <c r="F94" s="133"/>
      <c r="G94" s="133"/>
      <c r="H94" s="133"/>
      <c r="I94" s="167"/>
      <c r="J94" s="133"/>
      <c r="K94" s="133"/>
      <c r="L94" s="133"/>
      <c r="M94" s="133"/>
      <c r="N94" s="133"/>
      <c r="O94" s="133"/>
      <c r="P94" s="133"/>
      <c r="Q94" s="133"/>
      <c r="R94" s="133"/>
    </row>
    <row r="95" spans="1:18" ht="13.5" customHeight="1" x14ac:dyDescent="0.2">
      <c r="A95" s="133"/>
      <c r="B95" s="167"/>
      <c r="C95" s="157"/>
      <c r="D95" s="157"/>
      <c r="E95" s="157"/>
      <c r="F95" s="133"/>
      <c r="G95" s="133"/>
      <c r="H95" s="133"/>
      <c r="I95" s="167"/>
      <c r="J95" s="133"/>
      <c r="K95" s="133"/>
      <c r="L95" s="133"/>
      <c r="M95" s="133"/>
      <c r="N95" s="133"/>
      <c r="O95" s="133"/>
      <c r="P95" s="133"/>
      <c r="Q95" s="133"/>
      <c r="R95" s="133"/>
    </row>
    <row r="96" spans="1:18" ht="13.5" customHeight="1" x14ac:dyDescent="0.2">
      <c r="A96" s="133"/>
      <c r="B96" s="167"/>
      <c r="C96" s="157"/>
      <c r="D96" s="157"/>
      <c r="E96" s="157"/>
      <c r="F96" s="133"/>
      <c r="G96" s="133"/>
      <c r="H96" s="133"/>
      <c r="I96" s="167"/>
      <c r="J96" s="133"/>
      <c r="K96" s="133"/>
      <c r="L96" s="133"/>
      <c r="M96" s="133"/>
      <c r="N96" s="133"/>
      <c r="O96" s="133"/>
      <c r="P96" s="133"/>
      <c r="Q96" s="133"/>
      <c r="R96" s="133"/>
    </row>
    <row r="97" spans="1:18" ht="13.5" customHeight="1" x14ac:dyDescent="0.2">
      <c r="A97" s="133"/>
      <c r="B97" s="167"/>
      <c r="C97" s="157"/>
      <c r="D97" s="157"/>
      <c r="E97" s="157"/>
      <c r="F97" s="133"/>
      <c r="G97" s="133"/>
      <c r="H97" s="133"/>
      <c r="I97" s="167"/>
      <c r="J97" s="133"/>
      <c r="K97" s="133"/>
      <c r="L97" s="133"/>
      <c r="M97" s="133"/>
      <c r="N97" s="133"/>
      <c r="O97" s="133"/>
      <c r="P97" s="133"/>
      <c r="Q97" s="133"/>
      <c r="R97" s="133"/>
    </row>
    <row r="98" spans="1:18" ht="13.5" customHeight="1" x14ac:dyDescent="0.2">
      <c r="A98" s="133"/>
      <c r="B98" s="167"/>
      <c r="C98" s="157"/>
      <c r="D98" s="157"/>
      <c r="E98" s="157"/>
      <c r="F98" s="133"/>
      <c r="G98" s="133"/>
      <c r="H98" s="133"/>
      <c r="I98" s="167"/>
      <c r="J98" s="133"/>
      <c r="K98" s="133"/>
      <c r="L98" s="133"/>
      <c r="M98" s="133"/>
      <c r="N98" s="133"/>
      <c r="O98" s="133"/>
      <c r="P98" s="133"/>
      <c r="Q98" s="133"/>
      <c r="R98" s="133"/>
    </row>
    <row r="99" spans="1:18" ht="13.5" customHeight="1" x14ac:dyDescent="0.2">
      <c r="A99" s="133"/>
      <c r="B99" s="167"/>
      <c r="C99" s="157"/>
      <c r="D99" s="157"/>
      <c r="E99" s="157"/>
      <c r="F99" s="133"/>
      <c r="G99" s="133"/>
      <c r="H99" s="133"/>
      <c r="I99" s="167"/>
      <c r="J99" s="133"/>
      <c r="K99" s="133"/>
      <c r="L99" s="133"/>
      <c r="M99" s="133"/>
      <c r="N99" s="133"/>
      <c r="O99" s="133"/>
      <c r="P99" s="133"/>
      <c r="Q99" s="133"/>
      <c r="R99" s="133"/>
    </row>
    <row r="100" spans="1:18" ht="13.5" customHeight="1" x14ac:dyDescent="0.2">
      <c r="A100" s="133"/>
      <c r="B100" s="16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6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6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6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6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6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6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6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6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6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6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6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6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6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6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6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6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6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6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6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6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6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6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6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6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6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6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6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6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6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6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6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6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6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6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6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6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6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6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6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6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6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6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6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6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6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6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6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6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6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6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6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6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6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6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6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6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6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6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6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6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6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6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6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6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6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6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6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6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6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6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6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6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6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6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6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6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6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6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6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6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6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6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6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6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6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6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6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6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6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6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6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6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6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6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6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6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6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6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6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6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6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6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6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6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6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6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6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6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6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6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6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6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6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6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6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6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6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6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6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6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6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6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6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6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6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6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6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6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6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6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6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6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6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6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6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6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6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6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6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6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6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6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6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6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6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6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6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6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6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6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6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6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6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6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6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6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6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6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6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6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6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6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6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6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6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6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6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6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6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6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6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6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6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6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6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6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6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6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6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6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6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6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6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6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6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6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6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6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6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6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6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6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6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6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6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6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6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6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6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6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6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6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6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6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6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6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6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6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6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6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6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6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6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6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6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6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6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6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6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6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6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6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6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6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6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6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6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6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6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6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6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6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6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6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6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6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6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6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6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6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6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6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6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6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6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6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6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6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6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6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6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6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6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6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6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6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6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6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6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6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6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6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6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6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6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6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6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6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6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6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6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6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6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6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6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6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6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6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6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6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6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6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6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6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6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6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6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6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6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6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6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6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6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6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6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6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6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6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6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6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6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6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6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6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6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6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6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6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6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6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6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6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6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6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6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6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6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6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6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6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6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6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6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6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6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6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6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6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6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6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6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6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6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6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6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6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6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6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6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6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6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6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6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6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6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6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6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6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6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6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6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6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6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6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6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6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6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6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6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6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6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6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6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6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6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6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6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6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6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6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6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6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6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6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6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6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6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6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6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6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6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6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6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6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6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6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6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6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6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6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6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6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6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6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6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6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6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6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6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6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6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6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6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6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6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6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6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6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6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6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6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6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6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6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6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6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6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6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6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6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6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6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6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6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6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6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6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6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6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6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6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6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6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6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6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6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6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6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6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6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6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6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6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6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6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6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6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6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6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6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6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6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6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6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6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6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6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6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6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6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6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6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6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6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6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6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6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6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6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6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6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6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6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6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6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6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6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6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6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6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6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6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6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6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6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6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6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6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6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6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6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6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6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6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6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6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6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6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6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6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6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6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6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6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6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6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6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6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6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6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6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6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6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6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6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6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6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6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6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6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6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6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6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6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6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6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6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6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6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6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6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6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6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6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6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6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6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6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6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6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6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6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6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6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6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6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6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6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6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6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6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6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6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6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6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6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6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6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6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6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6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6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6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6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6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6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6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6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6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6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6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6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6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6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6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6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6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6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6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6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6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6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6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6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6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6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6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6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6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6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6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6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6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6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6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6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6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6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6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6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6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6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6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6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6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6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6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6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6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6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6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6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6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6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6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6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6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6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6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6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6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6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6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6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6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6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6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6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6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6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6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6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6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6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6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6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6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6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6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6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6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6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6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6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6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6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6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6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6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6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6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6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6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6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6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6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6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6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6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6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6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6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6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6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6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6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6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6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6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6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6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6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6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6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6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6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6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6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6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6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6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6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6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6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6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6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6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6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6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6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6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6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6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6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6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6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6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6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6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6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6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6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6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6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6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6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6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6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6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6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6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6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6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6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6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6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6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6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6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6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6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6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6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6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6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6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6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6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6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6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6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6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6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6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6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6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6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6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6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6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6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6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6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6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6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6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6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6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6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6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6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6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6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6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6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6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6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6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6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6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6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6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6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6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6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6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6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6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6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6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6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6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6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6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6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6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6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6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6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6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6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6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6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6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6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6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6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6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6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6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6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6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6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6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6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6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6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6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6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6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6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6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6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6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6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6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6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6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6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6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6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6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6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6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6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6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6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6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6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6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6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6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6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6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6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6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6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6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6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6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6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6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6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6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6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6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6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6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6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6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6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6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6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6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6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6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6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6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6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6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6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6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6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6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6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6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6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6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6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6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6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6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6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6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6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6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6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6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6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6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6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67"/>
      <c r="C972" s="157"/>
      <c r="D972" s="157"/>
      <c r="E972" s="157"/>
      <c r="F972" s="133"/>
      <c r="G972" s="133"/>
      <c r="H972" s="133"/>
      <c r="I972" s="167"/>
      <c r="J972" s="133"/>
      <c r="K972" s="133"/>
      <c r="L972" s="133"/>
      <c r="M972" s="133"/>
      <c r="N972" s="133"/>
      <c r="O972" s="133"/>
      <c r="P972" s="133"/>
      <c r="Q972" s="133"/>
      <c r="R972" s="133"/>
    </row>
    <row r="973" spans="1:18" ht="13.5" customHeight="1" x14ac:dyDescent="0.2">
      <c r="A973" s="133"/>
      <c r="B973" s="167"/>
      <c r="C973" s="157"/>
      <c r="D973" s="157"/>
      <c r="E973" s="157"/>
      <c r="F973" s="133"/>
      <c r="G973" s="133"/>
      <c r="H973" s="133"/>
      <c r="I973" s="167"/>
      <c r="J973" s="133"/>
      <c r="K973" s="133"/>
      <c r="L973" s="133"/>
      <c r="M973" s="133"/>
      <c r="N973" s="133"/>
      <c r="O973" s="133"/>
      <c r="P973" s="133"/>
      <c r="Q973" s="133"/>
      <c r="R973" s="133"/>
    </row>
    <row r="974" spans="1:18" ht="13.5" customHeight="1" x14ac:dyDescent="0.2">
      <c r="A974" s="133"/>
      <c r="B974" s="167"/>
      <c r="C974" s="157"/>
      <c r="D974" s="157"/>
      <c r="E974" s="157"/>
      <c r="F974" s="133"/>
      <c r="G974" s="133"/>
      <c r="H974" s="133"/>
      <c r="I974" s="167"/>
      <c r="J974" s="133"/>
      <c r="K974" s="133"/>
      <c r="L974" s="133"/>
      <c r="M974" s="133"/>
      <c r="N974" s="133"/>
      <c r="O974" s="133"/>
      <c r="P974" s="133"/>
      <c r="Q974" s="133"/>
      <c r="R974" s="133"/>
    </row>
    <row r="975" spans="1:18" ht="13.5" customHeight="1" x14ac:dyDescent="0.2">
      <c r="A975" s="133"/>
      <c r="B975" s="167"/>
      <c r="C975" s="157"/>
      <c r="D975" s="157"/>
      <c r="E975" s="157"/>
      <c r="F975" s="133"/>
      <c r="G975" s="133"/>
      <c r="H975" s="133"/>
      <c r="I975" s="167"/>
      <c r="J975" s="133"/>
      <c r="K975" s="133"/>
      <c r="L975" s="133"/>
      <c r="M975" s="133"/>
      <c r="N975" s="133"/>
      <c r="O975" s="133"/>
      <c r="P975" s="133"/>
      <c r="Q975" s="133"/>
      <c r="R975" s="133"/>
    </row>
    <row r="976" spans="1:18" ht="13.5" customHeight="1" x14ac:dyDescent="0.2">
      <c r="A976" s="133"/>
      <c r="B976" s="167"/>
      <c r="C976" s="157"/>
      <c r="D976" s="157"/>
      <c r="E976" s="157"/>
      <c r="F976" s="133"/>
      <c r="G976" s="133"/>
      <c r="H976" s="133"/>
      <c r="I976" s="167"/>
      <c r="J976" s="133"/>
      <c r="K976" s="133"/>
      <c r="L976" s="133"/>
      <c r="M976" s="133"/>
      <c r="N976" s="133"/>
      <c r="O976" s="133"/>
      <c r="P976" s="133"/>
      <c r="Q976" s="133"/>
      <c r="R976" s="133"/>
    </row>
    <row r="977" spans="1:18" ht="13.5" customHeight="1" x14ac:dyDescent="0.2">
      <c r="A977" s="133"/>
      <c r="B977" s="167"/>
      <c r="C977" s="157"/>
      <c r="D977" s="157"/>
      <c r="E977" s="157"/>
      <c r="F977" s="133"/>
      <c r="G977" s="133"/>
      <c r="H977" s="133"/>
      <c r="I977" s="167"/>
      <c r="J977" s="133"/>
      <c r="K977" s="133"/>
      <c r="L977" s="133"/>
      <c r="M977" s="133"/>
      <c r="N977" s="133"/>
      <c r="O977" s="133"/>
      <c r="P977" s="133"/>
      <c r="Q977" s="133"/>
      <c r="R977" s="133"/>
    </row>
    <row r="978" spans="1:18" ht="13.5" customHeight="1" x14ac:dyDescent="0.2">
      <c r="A978" s="133"/>
      <c r="B978" s="167"/>
      <c r="C978" s="157"/>
      <c r="D978" s="157"/>
      <c r="E978" s="157"/>
      <c r="F978" s="133"/>
      <c r="G978" s="133"/>
      <c r="H978" s="133"/>
      <c r="I978" s="167"/>
      <c r="J978" s="133"/>
      <c r="K978" s="133"/>
      <c r="L978" s="133"/>
      <c r="M978" s="133"/>
      <c r="N978" s="133"/>
      <c r="O978" s="133"/>
      <c r="P978" s="133"/>
      <c r="Q978" s="133"/>
      <c r="R978" s="133"/>
    </row>
    <row r="979" spans="1:18" ht="13.5" customHeight="1" x14ac:dyDescent="0.2">
      <c r="A979" s="133"/>
      <c r="B979" s="167"/>
      <c r="C979" s="157"/>
      <c r="D979" s="157"/>
      <c r="E979" s="157"/>
      <c r="F979" s="133"/>
      <c r="G979" s="133"/>
      <c r="H979" s="133"/>
      <c r="I979" s="167"/>
      <c r="J979" s="133"/>
      <c r="K979" s="133"/>
      <c r="L979" s="133"/>
      <c r="M979" s="133"/>
      <c r="N979" s="133"/>
      <c r="O979" s="133"/>
      <c r="P979" s="133"/>
      <c r="Q979" s="133"/>
      <c r="R979" s="133"/>
    </row>
    <row r="980" spans="1:18" ht="13.5" customHeight="1" x14ac:dyDescent="0.2">
      <c r="A980" s="133"/>
      <c r="B980" s="167"/>
      <c r="C980" s="157"/>
      <c r="D980" s="157"/>
      <c r="E980" s="157"/>
      <c r="F980" s="133"/>
      <c r="G980" s="133"/>
      <c r="H980" s="133"/>
      <c r="I980" s="167"/>
      <c r="J980" s="133"/>
      <c r="K980" s="133"/>
      <c r="L980" s="133"/>
      <c r="M980" s="133"/>
      <c r="N980" s="133"/>
      <c r="O980" s="133"/>
      <c r="P980" s="133"/>
      <c r="Q980" s="133"/>
      <c r="R980" s="133"/>
    </row>
    <row r="981" spans="1:18" ht="13.5" customHeight="1" x14ac:dyDescent="0.2">
      <c r="A981" s="133"/>
      <c r="B981" s="167"/>
      <c r="C981" s="157"/>
      <c r="D981" s="157"/>
      <c r="E981" s="157"/>
      <c r="F981" s="133"/>
      <c r="G981" s="133"/>
      <c r="H981" s="133"/>
      <c r="I981" s="167"/>
      <c r="J981" s="133"/>
      <c r="K981" s="133"/>
      <c r="L981" s="133"/>
      <c r="M981" s="133"/>
      <c r="N981" s="133"/>
      <c r="O981" s="133"/>
      <c r="P981" s="133"/>
      <c r="Q981" s="133"/>
      <c r="R981" s="133"/>
    </row>
    <row r="982" spans="1:18" ht="13.5" customHeight="1" x14ac:dyDescent="0.2">
      <c r="A982" s="133"/>
      <c r="B982" s="167"/>
      <c r="C982" s="157"/>
      <c r="D982" s="157"/>
      <c r="E982" s="157"/>
      <c r="F982" s="133"/>
      <c r="G982" s="133"/>
      <c r="H982" s="133"/>
      <c r="I982" s="167"/>
      <c r="J982" s="133"/>
      <c r="K982" s="133"/>
      <c r="L982" s="133"/>
      <c r="M982" s="133"/>
      <c r="N982" s="133"/>
      <c r="O982" s="133"/>
      <c r="P982" s="133"/>
      <c r="Q982" s="133"/>
      <c r="R982" s="133"/>
    </row>
    <row r="983" spans="1:18" ht="13.5" customHeight="1" x14ac:dyDescent="0.2">
      <c r="A983" s="133"/>
      <c r="B983" s="167"/>
      <c r="C983" s="157"/>
      <c r="D983" s="157"/>
      <c r="E983" s="157"/>
      <c r="F983" s="133"/>
      <c r="G983" s="133"/>
      <c r="H983" s="133"/>
      <c r="I983" s="167"/>
      <c r="J983" s="133"/>
      <c r="K983" s="133"/>
      <c r="L983" s="133"/>
      <c r="M983" s="133"/>
      <c r="N983" s="133"/>
      <c r="O983" s="133"/>
      <c r="P983" s="133"/>
      <c r="Q983" s="133"/>
      <c r="R983" s="133"/>
    </row>
    <row r="984" spans="1:18" ht="13.5" customHeight="1" x14ac:dyDescent="0.2">
      <c r="A984" s="133"/>
      <c r="B984" s="167"/>
      <c r="C984" s="157"/>
      <c r="D984" s="157"/>
      <c r="E984" s="157"/>
      <c r="F984" s="133"/>
      <c r="G984" s="133"/>
      <c r="H984" s="133"/>
      <c r="I984" s="167"/>
      <c r="J984" s="133"/>
      <c r="K984" s="133"/>
      <c r="L984" s="133"/>
      <c r="M984" s="133"/>
      <c r="N984" s="133"/>
      <c r="O984" s="133"/>
      <c r="P984" s="133"/>
      <c r="Q984" s="133"/>
      <c r="R984" s="133"/>
    </row>
    <row r="985" spans="1:18" ht="13.5" customHeight="1" x14ac:dyDescent="0.2">
      <c r="A985" s="133"/>
      <c r="B985" s="167"/>
      <c r="C985" s="157"/>
      <c r="D985" s="157"/>
      <c r="E985" s="157"/>
      <c r="F985" s="133"/>
      <c r="G985" s="133"/>
      <c r="H985" s="133"/>
      <c r="I985" s="167"/>
      <c r="J985" s="133"/>
      <c r="K985" s="133"/>
      <c r="L985" s="133"/>
      <c r="M985" s="133"/>
      <c r="N985" s="133"/>
      <c r="O985" s="133"/>
      <c r="P985" s="133"/>
      <c r="Q985" s="133"/>
      <c r="R985" s="133"/>
    </row>
    <row r="986" spans="1:18" ht="13.5" customHeight="1" x14ac:dyDescent="0.2">
      <c r="A986" s="133"/>
      <c r="B986" s="167"/>
      <c r="C986" s="157"/>
      <c r="D986" s="157"/>
      <c r="E986" s="157"/>
      <c r="F986" s="133"/>
      <c r="G986" s="133"/>
      <c r="H986" s="133"/>
      <c r="I986" s="167"/>
      <c r="J986" s="133"/>
      <c r="K986" s="133"/>
      <c r="L986" s="133"/>
      <c r="M986" s="133"/>
      <c r="N986" s="133"/>
      <c r="O986" s="133"/>
      <c r="P986" s="133"/>
      <c r="Q986" s="133"/>
      <c r="R986" s="133"/>
    </row>
  </sheetData>
  <mergeCells count="33">
    <mergeCell ref="C39:E39"/>
    <mergeCell ref="C42:E42"/>
    <mergeCell ref="C43:E43"/>
    <mergeCell ref="J18:P18"/>
    <mergeCell ref="C19:E19"/>
    <mergeCell ref="C37:E37"/>
    <mergeCell ref="C26:E26"/>
    <mergeCell ref="C27:E27"/>
    <mergeCell ref="C28:E28"/>
    <mergeCell ref="C29:E29"/>
    <mergeCell ref="C30:E30"/>
    <mergeCell ref="C31:E31"/>
    <mergeCell ref="C32:E32"/>
    <mergeCell ref="C33:E33"/>
    <mergeCell ref="C34:E34"/>
    <mergeCell ref="C35:E35"/>
    <mergeCell ref="A1:I1"/>
    <mergeCell ref="A2:I2"/>
    <mergeCell ref="A4:E4"/>
    <mergeCell ref="F4:H4"/>
    <mergeCell ref="J6:P6"/>
    <mergeCell ref="C36:E36"/>
    <mergeCell ref="A15:E15"/>
    <mergeCell ref="C25:E25"/>
    <mergeCell ref="A16:E16"/>
    <mergeCell ref="F16:H16"/>
    <mergeCell ref="C17:E17"/>
    <mergeCell ref="C18:E18"/>
    <mergeCell ref="C20:E20"/>
    <mergeCell ref="C21:E21"/>
    <mergeCell ref="C22:E22"/>
    <mergeCell ref="C23:E23"/>
    <mergeCell ref="C24:E24"/>
  </mergeCells>
  <pageMargins left="0.70866141732283472" right="0.70866141732283472" top="0.74803149606299213" bottom="0.74803149606299213" header="0" footer="0"/>
  <pageSetup scale="71" orientation="landscape" r:id="rId1"/>
  <headerFooter>
    <oddHeader>&amp;C&amp;10MUSICACTION
INITIATIVES COLLECTIVES
EVÉNEMENT CANADA</oddHeader>
  </headerFooter>
  <colBreaks count="1" manualBreakCount="1">
    <brk id="9" max="1048575" man="1"/>
  </colBreaks>
  <ignoredErrors>
    <ignoredError sqref="A6:A13" numberStoredAsText="1"/>
  </ignoredError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8E1D6-D423-47B6-B42D-22467C28F1F4}">
  <sheetPr>
    <tabColor theme="7" tint="0.79998168889431442"/>
  </sheetPr>
  <dimension ref="A1:R984"/>
  <sheetViews>
    <sheetView zoomScaleNormal="100" workbookViewId="0">
      <selection activeCell="C42" sqref="C42:E43"/>
    </sheetView>
  </sheetViews>
  <sheetFormatPr baseColWidth="10" defaultColWidth="12.5703125" defaultRowHeight="15" customHeight="1" x14ac:dyDescent="0.2"/>
  <cols>
    <col min="1" max="1" width="12.140625" style="134" customWidth="1"/>
    <col min="2" max="2" width="3.85546875" style="134" customWidth="1"/>
    <col min="3" max="3" width="26.140625" style="134" customWidth="1"/>
    <col min="4" max="4" width="28.85546875" style="134" customWidth="1"/>
    <col min="5" max="5" width="42.140625" style="134" customWidth="1"/>
    <col min="6" max="8" width="17.5703125" style="134" customWidth="1"/>
    <col min="9" max="18" width="8.5703125" style="134" customWidth="1"/>
    <col min="19" max="16384" width="12.5703125" style="134"/>
  </cols>
  <sheetData>
    <row r="1" spans="1:18" s="97" customFormat="1" ht="45" customHeight="1" x14ac:dyDescent="0.25">
      <c r="A1" s="632" t="s">
        <v>456</v>
      </c>
      <c r="B1" s="788"/>
      <c r="C1" s="788"/>
      <c r="D1" s="788"/>
      <c r="E1" s="788"/>
      <c r="F1" s="788"/>
      <c r="G1" s="788"/>
      <c r="H1" s="788"/>
      <c r="I1" s="788"/>
      <c r="J1" s="96"/>
      <c r="K1" s="96"/>
      <c r="L1" s="96"/>
      <c r="M1" s="96"/>
      <c r="N1" s="96"/>
      <c r="O1" s="96"/>
      <c r="P1" s="96"/>
      <c r="Q1" s="96"/>
      <c r="R1" s="96"/>
    </row>
    <row r="2" spans="1:18" ht="15" customHeight="1" x14ac:dyDescent="0.2">
      <c r="A2" s="789"/>
      <c r="B2" s="790"/>
      <c r="C2" s="790"/>
      <c r="D2" s="790"/>
      <c r="E2" s="790"/>
      <c r="F2" s="790"/>
      <c r="G2" s="790"/>
      <c r="H2" s="790"/>
      <c r="I2" s="790"/>
      <c r="J2" s="133"/>
      <c r="K2" s="133"/>
      <c r="L2" s="133"/>
      <c r="M2" s="133"/>
      <c r="N2" s="133"/>
      <c r="O2" s="133"/>
      <c r="P2" s="133"/>
      <c r="Q2" s="133"/>
      <c r="R2" s="133"/>
    </row>
    <row r="3" spans="1:18" ht="48" customHeight="1" x14ac:dyDescent="0.2">
      <c r="A3" s="777" t="s">
        <v>455</v>
      </c>
      <c r="B3" s="778"/>
      <c r="C3" s="778"/>
      <c r="D3" s="778"/>
      <c r="E3" s="779"/>
      <c r="F3" s="800" t="s">
        <v>31</v>
      </c>
      <c r="G3" s="781"/>
      <c r="H3" s="781"/>
      <c r="I3" s="135" t="s">
        <v>32</v>
      </c>
      <c r="J3" s="133"/>
      <c r="K3" s="133"/>
      <c r="L3" s="133"/>
      <c r="M3" s="133"/>
      <c r="N3" s="133"/>
      <c r="O3" s="133"/>
      <c r="P3" s="133"/>
      <c r="Q3" s="133"/>
      <c r="R3" s="133"/>
    </row>
    <row r="4" spans="1:18" s="97" customFormat="1" ht="45" customHeight="1" x14ac:dyDescent="0.2">
      <c r="A4" s="136" t="s">
        <v>131</v>
      </c>
      <c r="B4" s="137" t="s">
        <v>19</v>
      </c>
      <c r="C4" s="137" t="s">
        <v>30</v>
      </c>
      <c r="D4" s="138" t="s">
        <v>423</v>
      </c>
      <c r="E4" s="139" t="s">
        <v>237</v>
      </c>
      <c r="F4" s="491" t="s">
        <v>441</v>
      </c>
      <c r="G4" s="491" t="s">
        <v>238</v>
      </c>
      <c r="H4" s="491" t="s">
        <v>239</v>
      </c>
      <c r="I4" s="140"/>
      <c r="J4" s="141"/>
      <c r="K4" s="141"/>
      <c r="L4" s="141"/>
      <c r="M4" s="142"/>
      <c r="N4" s="142"/>
      <c r="O4" s="142"/>
      <c r="P4" s="142"/>
      <c r="Q4" s="142"/>
      <c r="R4" s="142"/>
    </row>
    <row r="5" spans="1:18" ht="13.5" customHeight="1" x14ac:dyDescent="0.2">
      <c r="A5" s="143" t="s">
        <v>22</v>
      </c>
      <c r="B5" s="372"/>
      <c r="C5" s="381"/>
      <c r="D5" s="381"/>
      <c r="E5" s="382"/>
      <c r="F5" s="365"/>
      <c r="G5" s="366"/>
      <c r="H5" s="367" t="s">
        <v>378</v>
      </c>
      <c r="I5" s="374"/>
      <c r="J5" s="791"/>
      <c r="K5" s="605"/>
      <c r="L5" s="605"/>
      <c r="M5" s="605"/>
      <c r="N5" s="605"/>
      <c r="O5" s="605"/>
      <c r="P5" s="605"/>
      <c r="Q5" s="145"/>
      <c r="R5" s="145"/>
    </row>
    <row r="6" spans="1:18" ht="13.5" customHeight="1" x14ac:dyDescent="0.2">
      <c r="A6" s="146" t="s">
        <v>23</v>
      </c>
      <c r="B6" s="373"/>
      <c r="C6" s="383"/>
      <c r="D6" s="383"/>
      <c r="E6" s="384"/>
      <c r="F6" s="368"/>
      <c r="G6" s="369"/>
      <c r="H6" s="370"/>
      <c r="I6" s="374"/>
      <c r="J6" s="147"/>
      <c r="K6" s="145"/>
      <c r="L6" s="145"/>
      <c r="M6" s="145"/>
      <c r="N6" s="145"/>
      <c r="O6" s="145"/>
      <c r="P6" s="145"/>
      <c r="Q6" s="145"/>
      <c r="R6" s="145"/>
    </row>
    <row r="7" spans="1:18" ht="13.5" customHeight="1" x14ac:dyDescent="0.2">
      <c r="A7" s="146" t="s">
        <v>24</v>
      </c>
      <c r="B7" s="373"/>
      <c r="C7" s="383"/>
      <c r="D7" s="383"/>
      <c r="E7" s="384"/>
      <c r="F7" s="368"/>
      <c r="G7" s="369"/>
      <c r="H7" s="370"/>
      <c r="I7" s="374"/>
      <c r="J7" s="148"/>
      <c r="K7" s="145"/>
      <c r="L7" s="145"/>
      <c r="M7" s="145"/>
      <c r="N7" s="145"/>
      <c r="O7" s="145"/>
      <c r="P7" s="145"/>
      <c r="Q7" s="145"/>
      <c r="R7" s="145"/>
    </row>
    <row r="8" spans="1:18" ht="13.5" customHeight="1" x14ac:dyDescent="0.2">
      <c r="A8" s="146" t="s">
        <v>25</v>
      </c>
      <c r="B8" s="373"/>
      <c r="C8" s="383"/>
      <c r="D8" s="383"/>
      <c r="E8" s="384"/>
      <c r="F8" s="368"/>
      <c r="G8" s="369"/>
      <c r="H8" s="370"/>
      <c r="I8" s="374"/>
      <c r="J8" s="150"/>
      <c r="K8" s="151"/>
      <c r="L8" s="151"/>
      <c r="M8" s="151"/>
      <c r="N8" s="151"/>
      <c r="O8" s="151"/>
      <c r="P8" s="151"/>
      <c r="Q8" s="151"/>
      <c r="R8" s="151"/>
    </row>
    <row r="9" spans="1:18" ht="13.5" customHeight="1" x14ac:dyDescent="0.2">
      <c r="A9" s="146" t="s">
        <v>26</v>
      </c>
      <c r="B9" s="373"/>
      <c r="C9" s="383"/>
      <c r="D9" s="383"/>
      <c r="E9" s="384"/>
      <c r="F9" s="368"/>
      <c r="G9" s="369"/>
      <c r="H9" s="370"/>
      <c r="I9" s="374"/>
      <c r="J9" s="150"/>
      <c r="K9" s="151"/>
      <c r="L9" s="151"/>
      <c r="M9" s="151"/>
      <c r="N9" s="151"/>
      <c r="O9" s="151"/>
      <c r="P9" s="151"/>
      <c r="Q9" s="151"/>
      <c r="R9" s="151"/>
    </row>
    <row r="10" spans="1:18" ht="13.5" customHeight="1" x14ac:dyDescent="0.2">
      <c r="A10" s="146" t="s">
        <v>27</v>
      </c>
      <c r="B10" s="373"/>
      <c r="C10" s="383"/>
      <c r="D10" s="383"/>
      <c r="E10" s="384"/>
      <c r="F10" s="368"/>
      <c r="G10" s="369"/>
      <c r="H10" s="370"/>
      <c r="I10" s="374"/>
      <c r="J10" s="150"/>
      <c r="K10" s="151"/>
      <c r="L10" s="151"/>
      <c r="M10" s="151"/>
      <c r="N10" s="151"/>
      <c r="O10" s="151"/>
      <c r="P10" s="151"/>
      <c r="Q10" s="151"/>
      <c r="R10" s="151"/>
    </row>
    <row r="11" spans="1:18" ht="13.5" customHeight="1" x14ac:dyDescent="0.2">
      <c r="A11" s="146" t="s">
        <v>28</v>
      </c>
      <c r="B11" s="373"/>
      <c r="C11" s="383"/>
      <c r="D11" s="383"/>
      <c r="E11" s="384"/>
      <c r="F11" s="368"/>
      <c r="G11" s="369"/>
      <c r="H11" s="370"/>
      <c r="I11" s="374"/>
      <c r="J11" s="150"/>
      <c r="K11" s="151"/>
      <c r="L11" s="151"/>
      <c r="M11" s="151"/>
      <c r="N11" s="151"/>
      <c r="O11" s="151"/>
      <c r="P11" s="151"/>
      <c r="Q11" s="151"/>
      <c r="R11" s="151"/>
    </row>
    <row r="12" spans="1:18" ht="13.5" customHeight="1" x14ac:dyDescent="0.2">
      <c r="A12" s="146" t="s">
        <v>29</v>
      </c>
      <c r="B12" s="375"/>
      <c r="C12" s="385"/>
      <c r="D12" s="385"/>
      <c r="E12" s="384"/>
      <c r="F12" s="368"/>
      <c r="G12" s="369"/>
      <c r="H12" s="370"/>
      <c r="I12" s="374"/>
      <c r="J12" s="150"/>
      <c r="K12" s="151"/>
      <c r="L12" s="151"/>
      <c r="M12" s="151"/>
      <c r="N12" s="151"/>
      <c r="O12" s="151"/>
      <c r="P12" s="151"/>
      <c r="Q12" s="151"/>
      <c r="R12" s="151"/>
    </row>
    <row r="13" spans="1:18" ht="13.5" customHeight="1" x14ac:dyDescent="0.2">
      <c r="A13" s="376"/>
      <c r="B13" s="377">
        <f>SUM(B5:B12)</f>
        <v>0</v>
      </c>
      <c r="C13" s="378"/>
      <c r="D13" s="378"/>
      <c r="E13" s="378"/>
      <c r="F13" s="379">
        <f>SUM(F5:F12)</f>
        <v>0</v>
      </c>
      <c r="G13" s="380">
        <f>SUM(G5:G12)</f>
        <v>0</v>
      </c>
      <c r="H13" s="380">
        <f>SUM(H5:H12)</f>
        <v>0</v>
      </c>
      <c r="I13" s="377">
        <f>SUM(I5:I12)</f>
        <v>0</v>
      </c>
      <c r="J13" s="148"/>
      <c r="K13" s="133"/>
      <c r="L13" s="133"/>
      <c r="M13" s="133"/>
      <c r="N13" s="133"/>
      <c r="O13" s="133"/>
      <c r="P13" s="133"/>
      <c r="Q13" s="133"/>
      <c r="R13" s="133"/>
    </row>
    <row r="14" spans="1:18" ht="30" customHeight="1" x14ac:dyDescent="0.2">
      <c r="A14" s="776"/>
      <c r="B14" s="776"/>
      <c r="C14" s="776"/>
      <c r="D14" s="776"/>
      <c r="E14" s="776"/>
      <c r="F14" s="152"/>
      <c r="G14" s="153"/>
      <c r="H14" s="153"/>
      <c r="I14" s="154"/>
      <c r="J14" s="155"/>
      <c r="K14" s="155"/>
      <c r="L14" s="155"/>
      <c r="M14" s="155"/>
      <c r="N14" s="155"/>
      <c r="O14" s="155"/>
      <c r="P14" s="155"/>
      <c r="Q14" s="155"/>
      <c r="R14" s="155"/>
    </row>
    <row r="15" spans="1:18" ht="38.1" customHeight="1" x14ac:dyDescent="0.2">
      <c r="A15" s="777" t="s">
        <v>457</v>
      </c>
      <c r="B15" s="778"/>
      <c r="C15" s="778"/>
      <c r="D15" s="778"/>
      <c r="E15" s="779"/>
      <c r="F15" s="800" t="s">
        <v>31</v>
      </c>
      <c r="G15" s="781"/>
      <c r="H15" s="781"/>
      <c r="I15" s="135" t="s">
        <v>32</v>
      </c>
      <c r="J15" s="155"/>
      <c r="K15" s="155"/>
      <c r="L15" s="155"/>
      <c r="M15" s="155"/>
      <c r="N15" s="155"/>
      <c r="O15" s="155"/>
      <c r="P15" s="155"/>
      <c r="Q15" s="155"/>
      <c r="R15" s="155"/>
    </row>
    <row r="16" spans="1:18" ht="40.5" customHeight="1" x14ac:dyDescent="0.2">
      <c r="A16" s="156" t="s">
        <v>131</v>
      </c>
      <c r="B16" s="461" t="s">
        <v>19</v>
      </c>
      <c r="C16" s="782" t="s">
        <v>443</v>
      </c>
      <c r="D16" s="783"/>
      <c r="E16" s="784"/>
      <c r="F16" s="493" t="s">
        <v>442</v>
      </c>
      <c r="G16" s="493" t="s">
        <v>238</v>
      </c>
      <c r="H16" s="517" t="s">
        <v>128</v>
      </c>
      <c r="I16" s="140"/>
      <c r="J16" s="155"/>
      <c r="K16" s="155"/>
      <c r="L16" s="155"/>
      <c r="M16" s="155"/>
      <c r="N16" s="155"/>
      <c r="O16" s="155"/>
      <c r="P16" s="155"/>
      <c r="Q16" s="155"/>
      <c r="R16" s="155"/>
    </row>
    <row r="17" spans="1:18" ht="13.5" customHeight="1" x14ac:dyDescent="0.2">
      <c r="A17" s="371"/>
      <c r="B17" s="372"/>
      <c r="C17" s="774"/>
      <c r="D17" s="774"/>
      <c r="E17" s="775"/>
      <c r="F17" s="368"/>
      <c r="G17" s="369"/>
      <c r="H17" s="367" t="s">
        <v>378</v>
      </c>
      <c r="I17" s="144"/>
      <c r="J17" s="791"/>
      <c r="K17" s="605"/>
      <c r="L17" s="605"/>
      <c r="M17" s="605"/>
      <c r="N17" s="605"/>
      <c r="O17" s="605"/>
      <c r="P17" s="605"/>
      <c r="Q17" s="133"/>
      <c r="R17" s="133"/>
    </row>
    <row r="18" spans="1:18" ht="13.5" customHeight="1" x14ac:dyDescent="0.2">
      <c r="A18" s="371"/>
      <c r="B18" s="373"/>
      <c r="C18" s="774"/>
      <c r="D18" s="774"/>
      <c r="E18" s="775"/>
      <c r="F18" s="368"/>
      <c r="G18" s="369"/>
      <c r="H18" s="370"/>
      <c r="I18" s="144"/>
      <c r="J18" s="133"/>
      <c r="K18" s="133"/>
      <c r="L18" s="133"/>
      <c r="M18" s="133"/>
      <c r="N18" s="133"/>
      <c r="O18" s="133"/>
      <c r="P18" s="133"/>
      <c r="Q18" s="133"/>
      <c r="R18" s="133"/>
    </row>
    <row r="19" spans="1:18" ht="13.5" customHeight="1" x14ac:dyDescent="0.2">
      <c r="A19" s="371"/>
      <c r="B19" s="373"/>
      <c r="C19" s="774"/>
      <c r="D19" s="774"/>
      <c r="E19" s="775"/>
      <c r="F19" s="368"/>
      <c r="G19" s="369"/>
      <c r="H19" s="370"/>
      <c r="I19" s="144"/>
      <c r="J19" s="133"/>
      <c r="K19" s="133"/>
      <c r="L19" s="133"/>
      <c r="M19" s="133"/>
      <c r="N19" s="133"/>
      <c r="O19" s="133"/>
      <c r="P19" s="133"/>
      <c r="Q19" s="133"/>
      <c r="R19" s="133"/>
    </row>
    <row r="20" spans="1:18" ht="13.5" customHeight="1" x14ac:dyDescent="0.2">
      <c r="A20" s="371"/>
      <c r="B20" s="373"/>
      <c r="C20" s="785"/>
      <c r="D20" s="786"/>
      <c r="E20" s="787"/>
      <c r="F20" s="368"/>
      <c r="G20" s="369"/>
      <c r="H20" s="370"/>
      <c r="I20" s="149"/>
      <c r="J20" s="133"/>
      <c r="K20" s="133"/>
      <c r="L20" s="133"/>
      <c r="M20" s="133"/>
      <c r="N20" s="133"/>
      <c r="O20" s="133"/>
      <c r="P20" s="133"/>
      <c r="Q20" s="133"/>
      <c r="R20" s="133"/>
    </row>
    <row r="21" spans="1:18" ht="13.5" customHeight="1" x14ac:dyDescent="0.2">
      <c r="A21" s="371"/>
      <c r="B21" s="373"/>
      <c r="C21" s="774"/>
      <c r="D21" s="774"/>
      <c r="E21" s="775"/>
      <c r="F21" s="368"/>
      <c r="G21" s="369"/>
      <c r="H21" s="370"/>
      <c r="I21" s="149"/>
      <c r="J21" s="133"/>
      <c r="K21" s="133"/>
      <c r="L21" s="133"/>
      <c r="M21" s="133"/>
      <c r="N21" s="133"/>
      <c r="O21" s="133"/>
      <c r="P21" s="133"/>
      <c r="Q21" s="133"/>
      <c r="R21" s="133"/>
    </row>
    <row r="22" spans="1:18" ht="13.5" customHeight="1" x14ac:dyDescent="0.2">
      <c r="A22" s="371"/>
      <c r="B22" s="373"/>
      <c r="C22" s="774"/>
      <c r="D22" s="774"/>
      <c r="E22" s="775"/>
      <c r="F22" s="368"/>
      <c r="G22" s="369"/>
      <c r="H22" s="370"/>
      <c r="I22" s="149"/>
      <c r="J22" s="133"/>
      <c r="K22" s="133"/>
      <c r="L22" s="133"/>
      <c r="M22" s="133"/>
      <c r="N22" s="133"/>
      <c r="O22" s="133"/>
      <c r="P22" s="133"/>
      <c r="Q22" s="133"/>
      <c r="R22" s="133"/>
    </row>
    <row r="23" spans="1:18" ht="13.5" customHeight="1" x14ac:dyDescent="0.2">
      <c r="A23" s="371"/>
      <c r="B23" s="373"/>
      <c r="C23" s="774"/>
      <c r="D23" s="774"/>
      <c r="E23" s="775"/>
      <c r="F23" s="368"/>
      <c r="G23" s="369"/>
      <c r="H23" s="370"/>
      <c r="I23" s="149"/>
      <c r="J23" s="133"/>
      <c r="K23" s="133"/>
      <c r="L23" s="133"/>
      <c r="M23" s="133"/>
      <c r="N23" s="133"/>
      <c r="O23" s="133"/>
      <c r="P23" s="133"/>
      <c r="Q23" s="133"/>
      <c r="R23" s="133"/>
    </row>
    <row r="24" spans="1:18" ht="13.5" customHeight="1" x14ac:dyDescent="0.2">
      <c r="A24" s="371"/>
      <c r="B24" s="373"/>
      <c r="C24" s="774"/>
      <c r="D24" s="774"/>
      <c r="E24" s="775"/>
      <c r="F24" s="368"/>
      <c r="G24" s="369"/>
      <c r="H24" s="370"/>
      <c r="I24" s="149"/>
      <c r="J24" s="133"/>
      <c r="K24" s="133"/>
      <c r="L24" s="133"/>
      <c r="M24" s="133"/>
      <c r="N24" s="133"/>
      <c r="O24" s="133"/>
      <c r="P24" s="133"/>
      <c r="Q24" s="133"/>
      <c r="R24" s="133"/>
    </row>
    <row r="25" spans="1:18" ht="13.5" customHeight="1" x14ac:dyDescent="0.2">
      <c r="A25" s="371"/>
      <c r="B25" s="373"/>
      <c r="C25" s="774"/>
      <c r="D25" s="774"/>
      <c r="E25" s="775"/>
      <c r="F25" s="368"/>
      <c r="G25" s="369"/>
      <c r="H25" s="370"/>
      <c r="I25" s="144"/>
      <c r="J25" s="133"/>
      <c r="K25" s="133"/>
      <c r="L25" s="133"/>
      <c r="M25" s="133"/>
      <c r="N25" s="133"/>
      <c r="O25" s="133"/>
      <c r="P25" s="133"/>
      <c r="Q25" s="133"/>
      <c r="R25" s="133"/>
    </row>
    <row r="26" spans="1:18" ht="13.5" customHeight="1" x14ac:dyDescent="0.2">
      <c r="A26" s="371"/>
      <c r="B26" s="373"/>
      <c r="C26" s="774"/>
      <c r="D26" s="774"/>
      <c r="E26" s="775"/>
      <c r="F26" s="368"/>
      <c r="G26" s="369"/>
      <c r="H26" s="370"/>
      <c r="I26" s="144"/>
      <c r="J26" s="133"/>
      <c r="K26" s="133"/>
      <c r="L26" s="133"/>
      <c r="M26" s="133"/>
      <c r="N26" s="133"/>
      <c r="O26" s="133"/>
      <c r="P26" s="133"/>
      <c r="Q26" s="133"/>
      <c r="R26" s="133"/>
    </row>
    <row r="27" spans="1:18" ht="13.5" customHeight="1" x14ac:dyDescent="0.2">
      <c r="A27" s="371"/>
      <c r="B27" s="373"/>
      <c r="C27" s="797"/>
      <c r="D27" s="798"/>
      <c r="E27" s="799"/>
      <c r="F27" s="368"/>
      <c r="G27" s="369"/>
      <c r="H27" s="370"/>
      <c r="I27" s="144"/>
      <c r="J27" s="133"/>
      <c r="K27" s="133"/>
      <c r="L27" s="133"/>
      <c r="M27" s="133"/>
      <c r="N27" s="133"/>
      <c r="O27" s="133"/>
      <c r="P27" s="133"/>
      <c r="Q27" s="133"/>
      <c r="R27" s="133"/>
    </row>
    <row r="28" spans="1:18" ht="13.5" customHeight="1" x14ac:dyDescent="0.2">
      <c r="A28" s="371"/>
      <c r="B28" s="373"/>
      <c r="C28" s="774"/>
      <c r="D28" s="774"/>
      <c r="E28" s="775"/>
      <c r="F28" s="368"/>
      <c r="G28" s="369"/>
      <c r="H28" s="370"/>
      <c r="I28" s="144"/>
      <c r="J28" s="133"/>
      <c r="K28" s="133"/>
      <c r="L28" s="133"/>
      <c r="M28" s="133"/>
      <c r="N28" s="133"/>
      <c r="O28" s="133"/>
      <c r="P28" s="133"/>
      <c r="Q28" s="133"/>
      <c r="R28" s="133"/>
    </row>
    <row r="29" spans="1:18" ht="13.5" customHeight="1" x14ac:dyDescent="0.2">
      <c r="A29" s="371"/>
      <c r="B29" s="373"/>
      <c r="C29" s="774"/>
      <c r="D29" s="774"/>
      <c r="E29" s="775"/>
      <c r="F29" s="368"/>
      <c r="G29" s="369"/>
      <c r="H29" s="370"/>
      <c r="I29" s="144"/>
      <c r="J29" s="133"/>
      <c r="K29" s="133"/>
      <c r="L29" s="133"/>
      <c r="M29" s="133"/>
      <c r="N29" s="133"/>
      <c r="O29" s="133"/>
      <c r="P29" s="133"/>
      <c r="Q29" s="133"/>
      <c r="R29" s="133"/>
    </row>
    <row r="30" spans="1:18" ht="13.5" customHeight="1" x14ac:dyDescent="0.2">
      <c r="A30" s="371"/>
      <c r="B30" s="373"/>
      <c r="C30" s="774"/>
      <c r="D30" s="774"/>
      <c r="E30" s="775"/>
      <c r="F30" s="368"/>
      <c r="G30" s="369"/>
      <c r="H30" s="370"/>
      <c r="I30" s="149"/>
      <c r="J30" s="133"/>
      <c r="K30" s="133"/>
      <c r="L30" s="133"/>
      <c r="M30" s="133"/>
      <c r="N30" s="133"/>
      <c r="O30" s="133"/>
      <c r="P30" s="133"/>
      <c r="Q30" s="133"/>
      <c r="R30" s="133"/>
    </row>
    <row r="31" spans="1:18" ht="13.5" customHeight="1" x14ac:dyDescent="0.2">
      <c r="A31" s="371"/>
      <c r="B31" s="373"/>
      <c r="C31" s="774"/>
      <c r="D31" s="774"/>
      <c r="E31" s="775"/>
      <c r="F31" s="368"/>
      <c r="G31" s="369"/>
      <c r="H31" s="370"/>
      <c r="I31" s="149"/>
      <c r="J31" s="133"/>
      <c r="K31" s="133"/>
      <c r="L31" s="133"/>
      <c r="M31" s="133"/>
      <c r="N31" s="133"/>
      <c r="O31" s="133"/>
      <c r="P31" s="133"/>
      <c r="Q31" s="133"/>
      <c r="R31" s="133"/>
    </row>
    <row r="32" spans="1:18" ht="13.5" customHeight="1" x14ac:dyDescent="0.2">
      <c r="A32" s="371"/>
      <c r="B32" s="373"/>
      <c r="C32" s="774"/>
      <c r="D32" s="774"/>
      <c r="E32" s="775"/>
      <c r="F32" s="368"/>
      <c r="G32" s="369"/>
      <c r="H32" s="370"/>
      <c r="I32" s="149"/>
      <c r="J32" s="133"/>
      <c r="K32" s="133"/>
      <c r="L32" s="133"/>
      <c r="M32" s="133"/>
      <c r="N32" s="133"/>
      <c r="O32" s="133"/>
      <c r="P32" s="133"/>
      <c r="Q32" s="133"/>
      <c r="R32" s="133"/>
    </row>
    <row r="33" spans="1:18" ht="13.5" customHeight="1" x14ac:dyDescent="0.2">
      <c r="A33" s="371"/>
      <c r="B33" s="373"/>
      <c r="C33" s="774"/>
      <c r="D33" s="774"/>
      <c r="E33" s="775"/>
      <c r="F33" s="368"/>
      <c r="G33" s="369"/>
      <c r="H33" s="370"/>
      <c r="I33" s="149"/>
      <c r="J33" s="133"/>
      <c r="K33" s="133"/>
      <c r="L33" s="133"/>
      <c r="M33" s="133"/>
      <c r="N33" s="133"/>
      <c r="O33" s="133"/>
      <c r="P33" s="133"/>
      <c r="Q33" s="133"/>
      <c r="R33" s="133"/>
    </row>
    <row r="34" spans="1:18" ht="13.5" customHeight="1" x14ac:dyDescent="0.2">
      <c r="A34" s="371"/>
      <c r="B34" s="373"/>
      <c r="C34" s="774"/>
      <c r="D34" s="774"/>
      <c r="E34" s="775"/>
      <c r="F34" s="368"/>
      <c r="G34" s="369"/>
      <c r="H34" s="370"/>
      <c r="I34" s="149"/>
      <c r="J34" s="133"/>
      <c r="K34" s="133"/>
      <c r="L34" s="133"/>
      <c r="M34" s="133"/>
      <c r="N34" s="133"/>
      <c r="O34" s="133"/>
      <c r="P34" s="133"/>
      <c r="Q34" s="133"/>
      <c r="R34" s="133"/>
    </row>
    <row r="35" spans="1:18" ht="13.5" customHeight="1" x14ac:dyDescent="0.2">
      <c r="A35" s="371"/>
      <c r="B35" s="373"/>
      <c r="C35" s="774"/>
      <c r="D35" s="774"/>
      <c r="E35" s="775"/>
      <c r="F35" s="368"/>
      <c r="G35" s="369"/>
      <c r="H35" s="370"/>
      <c r="I35" s="149"/>
      <c r="J35" s="133"/>
      <c r="K35" s="133"/>
      <c r="L35" s="133"/>
      <c r="M35" s="133"/>
      <c r="N35" s="133"/>
      <c r="O35" s="133"/>
      <c r="P35" s="133"/>
      <c r="Q35" s="133"/>
      <c r="R35" s="133"/>
    </row>
    <row r="36" spans="1:18" ht="13.5" customHeight="1" x14ac:dyDescent="0.2">
      <c r="A36" s="371"/>
      <c r="B36" s="373"/>
      <c r="C36" s="774"/>
      <c r="D36" s="774"/>
      <c r="E36" s="775"/>
      <c r="F36" s="368"/>
      <c r="G36" s="369"/>
      <c r="H36" s="370"/>
      <c r="I36" s="149"/>
      <c r="J36" s="133"/>
      <c r="K36" s="133"/>
      <c r="L36" s="133"/>
      <c r="M36" s="133"/>
      <c r="N36" s="133"/>
      <c r="O36" s="133"/>
      <c r="P36" s="133"/>
      <c r="Q36" s="133"/>
      <c r="R36" s="133"/>
    </row>
    <row r="37" spans="1:18" ht="13.5" customHeight="1" thickBot="1" x14ac:dyDescent="0.25">
      <c r="A37" s="158"/>
      <c r="B37" s="159">
        <f>SUM(B17:B36)</f>
        <v>0</v>
      </c>
      <c r="C37" s="160"/>
      <c r="D37" s="160"/>
      <c r="E37" s="160"/>
      <c r="F37" s="161">
        <f>SUM(F17:F36)</f>
        <v>0</v>
      </c>
      <c r="G37" s="161">
        <f>SUM(G17:G36)</f>
        <v>0</v>
      </c>
      <c r="H37" s="162">
        <f>SUM(H17:H36)</f>
        <v>0</v>
      </c>
      <c r="I37" s="163">
        <f>SUM(I17:I36)</f>
        <v>0</v>
      </c>
      <c r="J37" s="155"/>
      <c r="K37" s="155"/>
      <c r="L37" s="133"/>
      <c r="M37" s="133"/>
      <c r="N37" s="133"/>
      <c r="O37" s="133"/>
      <c r="P37" s="133"/>
      <c r="Q37" s="133"/>
      <c r="R37" s="133"/>
    </row>
    <row r="38" spans="1:18" s="97" customFormat="1" ht="20.100000000000001" customHeight="1" thickBot="1" x14ac:dyDescent="0.3">
      <c r="A38" s="484"/>
      <c r="B38" s="504"/>
      <c r="C38" s="792" t="s">
        <v>233</v>
      </c>
      <c r="D38" s="792"/>
      <c r="E38" s="793"/>
      <c r="F38" s="485"/>
      <c r="G38" s="485"/>
      <c r="H38" s="485"/>
      <c r="I38" s="486"/>
      <c r="J38" s="96"/>
      <c r="K38" s="96"/>
      <c r="L38" s="96"/>
      <c r="M38" s="96"/>
      <c r="N38" s="96"/>
      <c r="O38" s="96"/>
      <c r="P38" s="96"/>
      <c r="Q38" s="96"/>
      <c r="R38" s="96"/>
    </row>
    <row r="39" spans="1:18" s="97" customFormat="1" ht="20.100000000000001" customHeight="1" thickBot="1" x14ac:dyDescent="0.3">
      <c r="A39" s="496"/>
      <c r="B39" s="506"/>
      <c r="C39" s="502" t="s">
        <v>234</v>
      </c>
      <c r="D39" s="500"/>
      <c r="E39" s="500"/>
      <c r="F39" s="485"/>
      <c r="G39" s="485"/>
      <c r="H39" s="485"/>
      <c r="I39" s="486"/>
      <c r="J39" s="96"/>
      <c r="K39" s="96"/>
      <c r="L39" s="96"/>
      <c r="M39" s="96"/>
      <c r="N39" s="96"/>
      <c r="O39" s="96"/>
      <c r="P39" s="96"/>
      <c r="Q39" s="96"/>
      <c r="R39" s="96"/>
    </row>
    <row r="40" spans="1:18" s="97" customFormat="1" ht="20.100000000000001" customHeight="1" thickBot="1" x14ac:dyDescent="0.3">
      <c r="A40" s="496"/>
      <c r="B40" s="505"/>
      <c r="C40" s="502" t="s">
        <v>235</v>
      </c>
      <c r="D40" s="500"/>
      <c r="E40" s="500"/>
      <c r="F40" s="485"/>
      <c r="G40" s="485"/>
      <c r="H40" s="485"/>
      <c r="I40" s="486"/>
      <c r="J40" s="96"/>
      <c r="K40" s="96"/>
      <c r="L40" s="96"/>
      <c r="M40" s="96"/>
      <c r="N40" s="96"/>
      <c r="O40" s="96"/>
      <c r="P40" s="96"/>
      <c r="Q40" s="96"/>
      <c r="R40" s="96"/>
    </row>
    <row r="41" spans="1:18" ht="23.1" customHeight="1" x14ac:dyDescent="0.2">
      <c r="A41" s="497"/>
      <c r="B41" s="503">
        <f>B37+B13</f>
        <v>0</v>
      </c>
      <c r="C41" s="794" t="s">
        <v>501</v>
      </c>
      <c r="D41" s="795"/>
      <c r="E41" s="796"/>
      <c r="F41" s="482"/>
      <c r="G41" s="482"/>
      <c r="H41" s="482"/>
      <c r="I41" s="483"/>
      <c r="J41" s="155"/>
      <c r="K41" s="155"/>
      <c r="L41" s="155"/>
      <c r="M41" s="155"/>
      <c r="N41" s="155"/>
      <c r="O41" s="155"/>
      <c r="P41" s="155"/>
      <c r="Q41" s="155"/>
      <c r="R41" s="155"/>
    </row>
    <row r="42" spans="1:18" ht="18.95" customHeight="1" x14ac:dyDescent="0.2">
      <c r="A42" s="497"/>
      <c r="B42" s="501">
        <f>SUM(B40+B39+B38+B37+B13)</f>
        <v>0</v>
      </c>
      <c r="C42" s="794" t="s">
        <v>502</v>
      </c>
      <c r="D42" s="795"/>
      <c r="E42" s="796"/>
      <c r="F42" s="482"/>
      <c r="G42" s="482"/>
      <c r="H42" s="482"/>
      <c r="I42" s="483"/>
      <c r="J42" s="133"/>
      <c r="K42" s="133"/>
      <c r="L42" s="133"/>
      <c r="M42" s="133"/>
      <c r="N42" s="133"/>
      <c r="O42" s="133"/>
      <c r="P42" s="133"/>
      <c r="Q42" s="133"/>
      <c r="R42" s="133"/>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57"/>
      <c r="C972" s="157"/>
      <c r="D972" s="157"/>
      <c r="E972" s="157"/>
      <c r="F972" s="133"/>
      <c r="G972" s="133"/>
      <c r="H972" s="133"/>
      <c r="I972" s="167"/>
      <c r="J972" s="133"/>
      <c r="K972" s="133"/>
      <c r="L972" s="133"/>
      <c r="M972" s="133"/>
      <c r="N972" s="133"/>
      <c r="O972" s="133"/>
      <c r="P972" s="133"/>
      <c r="Q972" s="133"/>
      <c r="R972" s="133"/>
    </row>
    <row r="973" spans="1:18" ht="13.5" customHeight="1" x14ac:dyDescent="0.2">
      <c r="A973" s="133"/>
      <c r="B973" s="157"/>
      <c r="C973" s="157"/>
      <c r="D973" s="157"/>
      <c r="E973" s="157"/>
      <c r="F973" s="133"/>
      <c r="G973" s="133"/>
      <c r="H973" s="133"/>
      <c r="I973" s="167"/>
      <c r="J973" s="133"/>
      <c r="K973" s="133"/>
      <c r="L973" s="133"/>
      <c r="M973" s="133"/>
      <c r="N973" s="133"/>
      <c r="O973" s="133"/>
      <c r="P973" s="133"/>
      <c r="Q973" s="133"/>
      <c r="R973" s="133"/>
    </row>
    <row r="974" spans="1:18" ht="13.5" customHeight="1" x14ac:dyDescent="0.2">
      <c r="A974" s="133"/>
      <c r="B974" s="157"/>
      <c r="C974" s="157"/>
      <c r="D974" s="157"/>
      <c r="E974" s="157"/>
      <c r="F974" s="133"/>
      <c r="G974" s="133"/>
      <c r="H974" s="133"/>
      <c r="I974" s="167"/>
      <c r="J974" s="133"/>
      <c r="K974" s="133"/>
      <c r="L974" s="133"/>
      <c r="M974" s="133"/>
      <c r="N974" s="133"/>
      <c r="O974" s="133"/>
      <c r="P974" s="133"/>
      <c r="Q974" s="133"/>
      <c r="R974" s="133"/>
    </row>
    <row r="975" spans="1:18" ht="13.5" customHeight="1" x14ac:dyDescent="0.2">
      <c r="A975" s="133"/>
      <c r="B975" s="157"/>
      <c r="C975" s="157"/>
      <c r="D975" s="157"/>
      <c r="E975" s="157"/>
      <c r="F975" s="133"/>
      <c r="G975" s="133"/>
      <c r="H975" s="133"/>
      <c r="I975" s="167"/>
      <c r="J975" s="133"/>
      <c r="K975" s="133"/>
      <c r="L975" s="133"/>
      <c r="M975" s="133"/>
      <c r="N975" s="133"/>
      <c r="O975" s="133"/>
      <c r="P975" s="133"/>
      <c r="Q975" s="133"/>
      <c r="R975" s="133"/>
    </row>
    <row r="976" spans="1:18" ht="13.5" customHeight="1" x14ac:dyDescent="0.2">
      <c r="A976" s="133"/>
      <c r="B976" s="157"/>
      <c r="C976" s="157"/>
      <c r="D976" s="157"/>
      <c r="E976" s="157"/>
      <c r="F976" s="133"/>
      <c r="G976" s="133"/>
      <c r="H976" s="133"/>
      <c r="I976" s="167"/>
      <c r="J976" s="133"/>
      <c r="K976" s="133"/>
      <c r="L976" s="133"/>
      <c r="M976" s="133"/>
      <c r="N976" s="133"/>
      <c r="O976" s="133"/>
      <c r="P976" s="133"/>
      <c r="Q976" s="133"/>
      <c r="R976" s="133"/>
    </row>
    <row r="977" spans="1:18" ht="13.5" customHeight="1" x14ac:dyDescent="0.2">
      <c r="A977" s="133"/>
      <c r="B977" s="157"/>
      <c r="C977" s="157"/>
      <c r="D977" s="157"/>
      <c r="E977" s="157"/>
      <c r="F977" s="133"/>
      <c r="G977" s="133"/>
      <c r="H977" s="133"/>
      <c r="I977" s="167"/>
      <c r="J977" s="133"/>
      <c r="K977" s="133"/>
      <c r="L977" s="133"/>
      <c r="M977" s="133"/>
      <c r="N977" s="133"/>
      <c r="O977" s="133"/>
      <c r="P977" s="133"/>
      <c r="Q977" s="133"/>
      <c r="R977" s="133"/>
    </row>
    <row r="978" spans="1:18" ht="13.5" customHeight="1" x14ac:dyDescent="0.2">
      <c r="A978" s="133"/>
      <c r="B978" s="157"/>
      <c r="C978" s="157"/>
      <c r="D978" s="157"/>
      <c r="E978" s="157"/>
      <c r="F978" s="133"/>
      <c r="G978" s="133"/>
      <c r="H978" s="133"/>
      <c r="I978" s="167"/>
      <c r="J978" s="133"/>
      <c r="K978" s="133"/>
      <c r="L978" s="133"/>
      <c r="M978" s="133"/>
      <c r="N978" s="133"/>
      <c r="O978" s="133"/>
      <c r="P978" s="133"/>
      <c r="Q978" s="133"/>
      <c r="R978" s="133"/>
    </row>
    <row r="979" spans="1:18" ht="13.5" customHeight="1" x14ac:dyDescent="0.2">
      <c r="A979" s="133"/>
      <c r="B979" s="157"/>
      <c r="C979" s="157"/>
      <c r="D979" s="157"/>
      <c r="E979" s="157"/>
      <c r="F979" s="133"/>
      <c r="G979" s="133"/>
      <c r="H979" s="133"/>
      <c r="I979" s="167"/>
      <c r="J979" s="133"/>
      <c r="K979" s="133"/>
      <c r="L979" s="133"/>
      <c r="M979" s="133"/>
      <c r="N979" s="133"/>
      <c r="O979" s="133"/>
      <c r="P979" s="133"/>
      <c r="Q979" s="133"/>
      <c r="R979" s="133"/>
    </row>
    <row r="980" spans="1:18" ht="13.5" customHeight="1" x14ac:dyDescent="0.2">
      <c r="A980" s="133"/>
      <c r="B980" s="157"/>
      <c r="C980" s="157"/>
      <c r="D980" s="157"/>
      <c r="E980" s="157"/>
      <c r="F980" s="133"/>
      <c r="G980" s="133"/>
      <c r="H980" s="133"/>
      <c r="I980" s="167"/>
      <c r="J980" s="133"/>
      <c r="K980" s="133"/>
      <c r="L980" s="133"/>
      <c r="M980" s="133"/>
      <c r="N980" s="133"/>
      <c r="O980" s="133"/>
      <c r="P980" s="133"/>
      <c r="Q980" s="133"/>
      <c r="R980" s="133"/>
    </row>
    <row r="981" spans="1:18" ht="13.5" customHeight="1" x14ac:dyDescent="0.2">
      <c r="A981" s="133"/>
      <c r="B981" s="157"/>
      <c r="C981" s="157"/>
      <c r="D981" s="157"/>
      <c r="E981" s="157"/>
      <c r="F981" s="133"/>
      <c r="G981" s="133"/>
      <c r="H981" s="133"/>
      <c r="I981" s="167"/>
      <c r="J981" s="133"/>
      <c r="K981" s="133"/>
      <c r="L981" s="133"/>
      <c r="M981" s="133"/>
      <c r="N981" s="133"/>
      <c r="O981" s="133"/>
      <c r="P981" s="133"/>
      <c r="Q981" s="133"/>
      <c r="R981" s="133"/>
    </row>
    <row r="982" spans="1:18" ht="13.5" customHeight="1" x14ac:dyDescent="0.2">
      <c r="A982" s="133"/>
      <c r="B982" s="157"/>
      <c r="C982" s="157"/>
      <c r="D982" s="157"/>
      <c r="E982" s="157"/>
      <c r="F982" s="133"/>
      <c r="G982" s="133"/>
      <c r="H982" s="133"/>
      <c r="I982" s="167"/>
      <c r="J982" s="133"/>
      <c r="K982" s="133"/>
      <c r="L982" s="133"/>
      <c r="M982" s="133"/>
      <c r="N982" s="133"/>
      <c r="O982" s="133"/>
      <c r="P982" s="133"/>
      <c r="Q982" s="133"/>
      <c r="R982" s="133"/>
    </row>
    <row r="983" spans="1:18" ht="13.5" customHeight="1" x14ac:dyDescent="0.2">
      <c r="A983" s="133"/>
      <c r="B983" s="157"/>
      <c r="C983" s="157"/>
      <c r="D983" s="157"/>
      <c r="E983" s="157"/>
      <c r="F983" s="133"/>
      <c r="G983" s="133"/>
      <c r="H983" s="133"/>
      <c r="I983" s="167"/>
      <c r="J983" s="133"/>
      <c r="K983" s="133"/>
      <c r="L983" s="133"/>
      <c r="M983" s="133"/>
      <c r="N983" s="133"/>
      <c r="O983" s="133"/>
      <c r="P983" s="133"/>
      <c r="Q983" s="133"/>
      <c r="R983" s="133"/>
    </row>
    <row r="984" spans="1:18" ht="13.5" customHeight="1" x14ac:dyDescent="0.2">
      <c r="A984" s="133"/>
      <c r="B984" s="157"/>
      <c r="C984" s="157"/>
      <c r="D984" s="157"/>
      <c r="E984" s="157"/>
      <c r="F984" s="133"/>
      <c r="G984" s="133"/>
      <c r="H984" s="133"/>
      <c r="I984" s="167"/>
      <c r="J984" s="133"/>
      <c r="K984" s="133"/>
      <c r="L984" s="133"/>
      <c r="M984" s="133"/>
      <c r="N984" s="133"/>
      <c r="O984" s="133"/>
      <c r="P984" s="133"/>
      <c r="Q984" s="133"/>
      <c r="R984" s="133"/>
    </row>
  </sheetData>
  <mergeCells count="33">
    <mergeCell ref="C34:E34"/>
    <mergeCell ref="C35:E35"/>
    <mergeCell ref="C36:E36"/>
    <mergeCell ref="C31:E31"/>
    <mergeCell ref="C32:E32"/>
    <mergeCell ref="C33:E33"/>
    <mergeCell ref="C29:E29"/>
    <mergeCell ref="C19:E19"/>
    <mergeCell ref="C21:E21"/>
    <mergeCell ref="C22:E22"/>
    <mergeCell ref="C23:E23"/>
    <mergeCell ref="C27:E27"/>
    <mergeCell ref="A1:I1"/>
    <mergeCell ref="A2:I2"/>
    <mergeCell ref="A3:E3"/>
    <mergeCell ref="A14:E14"/>
    <mergeCell ref="F3:H3"/>
    <mergeCell ref="C38:E38"/>
    <mergeCell ref="C41:E41"/>
    <mergeCell ref="C42:E42"/>
    <mergeCell ref="J5:P5"/>
    <mergeCell ref="J17:P17"/>
    <mergeCell ref="A15:E15"/>
    <mergeCell ref="F15:H15"/>
    <mergeCell ref="C17:E17"/>
    <mergeCell ref="C16:E16"/>
    <mergeCell ref="C18:E18"/>
    <mergeCell ref="C20:E20"/>
    <mergeCell ref="C30:E30"/>
    <mergeCell ref="C24:E24"/>
    <mergeCell ref="C25:E25"/>
    <mergeCell ref="C26:E26"/>
    <mergeCell ref="C28:E28"/>
  </mergeCells>
  <phoneticPr fontId="30" type="noConversion"/>
  <pageMargins left="0.70866141732283472" right="0.70866141732283472" top="0.74803149606299213" bottom="0.74803149606299213" header="0" footer="0"/>
  <pageSetup scale="71" orientation="landscape" r:id="rId1"/>
  <headerFooter>
    <oddHeader>&amp;C&amp;10MUSICACTION
INITIATIVES COLLECTIVES
EVÉNEMENT CANADA</oddHeader>
  </headerFooter>
  <colBreaks count="1" manualBreakCount="1">
    <brk id="9" max="1048575" man="1"/>
  </colBreaks>
  <ignoredErrors>
    <ignoredError sqref="A5:A12" numberStoredAsText="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27</vt:i4>
      </vt:variant>
      <vt:variant>
        <vt:lpstr>Plages nommées</vt:lpstr>
      </vt:variant>
      <vt:variant>
        <vt:i4>15</vt:i4>
      </vt:variant>
    </vt:vector>
  </HeadingPairs>
  <TitlesOfParts>
    <vt:vector size="42" baseType="lpstr">
      <vt:lpstr>ADMIN</vt:lpstr>
      <vt:lpstr>Déclarations</vt:lpstr>
      <vt:lpstr>QD Demandeur</vt:lpstr>
      <vt:lpstr>QD Artiste</vt:lpstr>
      <vt:lpstr>Plan d'affaires 5 ans-</vt:lpstr>
      <vt:lpstr>Plan d'affaires 5 et +</vt:lpstr>
      <vt:lpstr>ICV4</vt:lpstr>
      <vt:lpstr>EC-Artistes Edition Précédente</vt:lpstr>
      <vt:lpstr>EC-Artistes admissibles</vt:lpstr>
      <vt:lpstr>EC-Artistes SP Ed Précédente</vt:lpstr>
      <vt:lpstr>EC-Artistes SP</vt:lpstr>
      <vt:lpstr>ICV4-Artistes Ed précédente</vt:lpstr>
      <vt:lpstr>ICV4-Artistes admissibles</vt:lpstr>
      <vt:lpstr>DC</vt:lpstr>
      <vt:lpstr>DC-Participant.e.s</vt:lpstr>
      <vt:lpstr>PCN</vt:lpstr>
      <vt:lpstr>PCN-Artistes</vt:lpstr>
      <vt:lpstr>ICV2-Tournée nationale</vt:lpstr>
      <vt:lpstr>Démarchage</vt:lpstr>
      <vt:lpstr>Budget-Bilan</vt:lpstr>
      <vt:lpstr>PARA-ICV4</vt:lpstr>
      <vt:lpstr>PARA ICV4- Pros</vt:lpstr>
      <vt:lpstr>PARA-DC</vt:lpstr>
      <vt:lpstr>PARA-PCN</vt:lpstr>
      <vt:lpstr>PARA-ICV2</vt:lpstr>
      <vt:lpstr>PARA-DE</vt:lpstr>
      <vt:lpstr>PARA-Tab Dép</vt:lpstr>
      <vt:lpstr>'Budget-Bilan'!Impression_des_titres</vt:lpstr>
      <vt:lpstr>Démarchage!Impression_des_titres</vt:lpstr>
      <vt:lpstr>'PARA-Tab Dép'!Impression_des_titres</vt:lpstr>
      <vt:lpstr>'DC-Participant.e.s'!Zone_d_impression</vt:lpstr>
      <vt:lpstr>Déclarations!Zone_d_impression</vt:lpstr>
      <vt:lpstr>Démarchage!Zone_d_impression</vt:lpstr>
      <vt:lpstr>'EC-Artistes admissibles'!Zone_d_impression</vt:lpstr>
      <vt:lpstr>'EC-Artistes Edition Précédente'!Zone_d_impression</vt:lpstr>
      <vt:lpstr>'ICV2-Tournée nationale'!Zone_d_impression</vt:lpstr>
      <vt:lpstr>'ICV4'!Zone_d_impression</vt:lpstr>
      <vt:lpstr>'PARA-DE'!Zone_d_impression</vt:lpstr>
      <vt:lpstr>'PARA-ICV2'!Zone_d_impression</vt:lpstr>
      <vt:lpstr>'PARA-ICV4'!Zone_d_impression</vt:lpstr>
      <vt:lpstr>'PARA-Tab Dép'!Zone_d_impression</vt:lpstr>
      <vt:lpstr>'PCN-Artistes'!Zone_d_impression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alajeunesse</dc:creator>
  <cp:lastModifiedBy>Anne-Karine Tremblay</cp:lastModifiedBy>
  <cp:lastPrinted>2025-12-10T19:13:22Z</cp:lastPrinted>
  <dcterms:created xsi:type="dcterms:W3CDTF">2022-11-08T21:19:15Z</dcterms:created>
  <dcterms:modified xsi:type="dcterms:W3CDTF">2026-02-02T20:18:53Z</dcterms:modified>
</cp:coreProperties>
</file>