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M:\Documents types\26-27 Prog-Contrats-Form MASTER\26-27 Formulaires\Formulaires IC\00 Formulaires prêts pour le site\"/>
    </mc:Choice>
  </mc:AlternateContent>
  <xr:revisionPtr revIDLastSave="0" documentId="13_ncr:1_{FD3EFE4A-AECA-47B1-8F8A-3E0922C75280}" xr6:coauthVersionLast="47" xr6:coauthVersionMax="47" xr10:uidLastSave="{00000000-0000-0000-0000-000000000000}"/>
  <bookViews>
    <workbookView xWindow="-120" yWindow="-120" windowWidth="29040" windowHeight="15720" tabRatio="930" firstSheet="1" activeTab="1" xr2:uid="{10294850-E433-424C-8801-555D7577F57D}"/>
  </bookViews>
  <sheets>
    <sheet name="ADMIN" sheetId="46" state="hidden" r:id="rId1"/>
    <sheet name="Déclarations" sheetId="39" r:id="rId2"/>
    <sheet name="QD Demandeur" sheetId="44" r:id="rId3"/>
    <sheet name="QD Artiste" sheetId="45" r:id="rId4"/>
    <sheet name="Plan d'affaires 5 ans-" sheetId="3" state="hidden" r:id="rId5"/>
    <sheet name="Plan d'affaires 5 et +" sheetId="52" state="hidden" r:id="rId6"/>
    <sheet name="ICV4" sheetId="4" r:id="rId7"/>
    <sheet name="EC-Artistes Edition Précédente" sheetId="47" state="hidden" r:id="rId8"/>
    <sheet name="EC-Artistes admissibles" sheetId="21" state="hidden" r:id="rId9"/>
    <sheet name="EC-Artistes SP Ed Précédente" sheetId="48" state="hidden" r:id="rId10"/>
    <sheet name="EC-Artistes SP" sheetId="49" state="hidden" r:id="rId11"/>
    <sheet name="ICV4-Artistes Ed précédente" sheetId="51" r:id="rId12"/>
    <sheet name="ICV4-Artistes admissibles" sheetId="50" r:id="rId13"/>
    <sheet name="DC" sheetId="30" state="hidden" r:id="rId14"/>
    <sheet name="DC-Participant.e.s" sheetId="28" state="hidden" r:id="rId15"/>
    <sheet name="PCN" sheetId="36" state="hidden" r:id="rId16"/>
    <sheet name="PCN-Artistes" sheetId="37" state="hidden" r:id="rId17"/>
    <sheet name="ICV2-Tournée nationale" sheetId="34" state="hidden" r:id="rId18"/>
    <sheet name="Démarchage" sheetId="31" state="hidden" r:id="rId19"/>
    <sheet name="Budget-Bilan" sheetId="53" r:id="rId20"/>
    <sheet name="PARA-ICV4" sheetId="27" r:id="rId21"/>
    <sheet name="PARA ICV4- Pros" sheetId="24" r:id="rId22"/>
    <sheet name="PARA-DC" sheetId="32" state="hidden" r:id="rId23"/>
    <sheet name="PARA-PCN" sheetId="38" state="hidden" r:id="rId24"/>
    <sheet name="PARA-ICV2" sheetId="35" state="hidden" r:id="rId25"/>
    <sheet name="PARA-DE" sheetId="33" state="hidden" r:id="rId26"/>
    <sheet name="PARA-Tab Dép" sheetId="18" r:id="rId27"/>
  </sheets>
  <externalReferences>
    <externalReference r:id="rId28"/>
  </externalReferences>
  <definedNames>
    <definedName name="BusinessStatus" localSheetId="19">#REF!</definedName>
    <definedName name="FArtistesDC">#REF!</definedName>
    <definedName name="Format">#REF!</definedName>
    <definedName name="formulaire" localSheetId="14">#REF!</definedName>
    <definedName name="formulaire" localSheetId="1">#REF!</definedName>
    <definedName name="formulaire" localSheetId="18">#REF!</definedName>
    <definedName name="formulaire" localSheetId="8">#REF!</definedName>
    <definedName name="formulaire" localSheetId="7">#REF!</definedName>
    <definedName name="formulaire" localSheetId="17">#REF!</definedName>
    <definedName name="formulaire" localSheetId="21">#REF!</definedName>
    <definedName name="formulaire" localSheetId="25">#REF!</definedName>
    <definedName name="formulaire" localSheetId="24">#REF!</definedName>
    <definedName name="formulaire" localSheetId="26">#REF!</definedName>
    <definedName name="formulaire" localSheetId="16">#REF!</definedName>
    <definedName name="formulaire" localSheetId="3">#REF!</definedName>
    <definedName name="formulaire" localSheetId="2">#REF!</definedName>
    <definedName name="formulaire">#REF!</definedName>
    <definedName name="_xlnm.Print_Titles" localSheetId="19">'Budget-Bilan'!$A:$E,'Budget-Bilan'!$1:$9</definedName>
    <definedName name="_xlnm.Print_Titles" localSheetId="18">Démarchage!$1:$1</definedName>
    <definedName name="_xlnm.Print_Titles" localSheetId="26">'PARA-Tab Dép'!$1:$1</definedName>
    <definedName name="Incorporation" localSheetId="19">#REF!</definedName>
    <definedName name="Provinces" localSheetId="19">#REF!</definedName>
    <definedName name="Salutations" localSheetId="19">#REF!</definedName>
    <definedName name="StatutEntreprise">#REF!</definedName>
    <definedName name="_xlnm.Print_Area" localSheetId="14">'DC-Participant.e.s'!$A$1:$M$64</definedName>
    <definedName name="_xlnm.Print_Area" localSheetId="1">Déclarations!$A$1:$K$54</definedName>
    <definedName name="_xlnm.Print_Area" localSheetId="18">Démarchage!$A$1:$E$104</definedName>
    <definedName name="_xlnm.Print_Area" localSheetId="8">'EC-Artistes admissibles'!$A$1:$I$41</definedName>
    <definedName name="_xlnm.Print_Area" localSheetId="7">'EC-Artistes Edition Précédente'!$A$1:$I$43</definedName>
    <definedName name="_xlnm.Print_Area" localSheetId="17">'ICV2-Tournée nationale'!$A$1:$J$79</definedName>
    <definedName name="_xlnm.Print_Area" localSheetId="6">'ICV4'!$A$1:$K$51</definedName>
    <definedName name="_xlnm.Print_Area" localSheetId="21">'PARA ICV4- Pros'!#REF!</definedName>
    <definedName name="_xlnm.Print_Area" localSheetId="25">'PARA-DE'!$A$1:$J$75</definedName>
    <definedName name="_xlnm.Print_Area" localSheetId="24">'PARA-ICV2'!$A$1:$J$33</definedName>
    <definedName name="_xlnm.Print_Area" localSheetId="20">'PARA-ICV4'!$A$1:$K$42</definedName>
    <definedName name="_xlnm.Print_Area" localSheetId="26">'PARA-Tab Dép'!$A$1:$K$30</definedName>
    <definedName name="_xlnm.Print_Area" localSheetId="16">'PCN-Artistes'!$A$1:$O$56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0" i="18" l="1"/>
  <c r="I29" i="18"/>
  <c r="E27" i="18"/>
  <c r="J23" i="18"/>
  <c r="I23" i="18"/>
  <c r="H23" i="18"/>
  <c r="D20" i="24"/>
  <c r="C20" i="24"/>
  <c r="B20" i="24"/>
  <c r="A20" i="24"/>
  <c r="F86" i="53"/>
  <c r="H86" i="53" s="1"/>
  <c r="F82" i="53"/>
  <c r="I75" i="53"/>
  <c r="I72" i="53"/>
  <c r="G72" i="53"/>
  <c r="G75" i="53" s="1"/>
  <c r="I69" i="53"/>
  <c r="H69" i="53"/>
  <c r="G69" i="53"/>
  <c r="F69" i="53"/>
  <c r="I61" i="53"/>
  <c r="H61" i="53"/>
  <c r="G61" i="53"/>
  <c r="F61" i="53"/>
  <c r="I49" i="53"/>
  <c r="H49" i="53"/>
  <c r="H71" i="53" s="1"/>
  <c r="G49" i="53"/>
  <c r="G71" i="53" s="1"/>
  <c r="F49" i="53"/>
  <c r="F71" i="53" s="1"/>
  <c r="I30" i="53"/>
  <c r="G30" i="53"/>
  <c r="I29" i="53"/>
  <c r="H29" i="53"/>
  <c r="G29" i="53"/>
  <c r="F29" i="53"/>
  <c r="I23" i="53"/>
  <c r="H23" i="53"/>
  <c r="G23" i="53"/>
  <c r="F23" i="53"/>
  <c r="I12" i="53"/>
  <c r="I18" i="53" s="1"/>
  <c r="I31" i="53" s="1"/>
  <c r="H12" i="53"/>
  <c r="H18" i="53" s="1"/>
  <c r="G12" i="53"/>
  <c r="G18" i="53" s="1"/>
  <c r="F12" i="53"/>
  <c r="F18" i="53" s="1"/>
  <c r="F85" i="53" s="1"/>
  <c r="D6" i="53"/>
  <c r="D5" i="53"/>
  <c r="D4" i="53"/>
  <c r="D3" i="53"/>
  <c r="D2" i="53"/>
  <c r="D1" i="53"/>
  <c r="J29" i="18" l="1"/>
  <c r="I31" i="18"/>
  <c r="J30" i="18"/>
  <c r="G31" i="53"/>
  <c r="I71" i="53"/>
  <c r="H85" i="53"/>
  <c r="H31" i="53"/>
  <c r="F75" i="53"/>
  <c r="F81" i="53"/>
  <c r="F84" i="53" s="1"/>
  <c r="H75" i="53"/>
  <c r="H81" i="53"/>
  <c r="H84" i="53" s="1"/>
  <c r="F31" i="53"/>
  <c r="H141" i="34" l="1"/>
  <c r="I141" i="34"/>
  <c r="H142" i="34"/>
  <c r="I142" i="34"/>
  <c r="I104" i="34"/>
  <c r="H104" i="34"/>
  <c r="H64" i="34"/>
  <c r="I66" i="34"/>
  <c r="H66" i="34"/>
  <c r="F64" i="34"/>
  <c r="G64" i="34"/>
  <c r="I64" i="34"/>
  <c r="I27" i="34"/>
  <c r="H27" i="34"/>
  <c r="J51" i="4"/>
  <c r="K50" i="4"/>
  <c r="L50" i="4" s="1"/>
  <c r="K49" i="4"/>
  <c r="L49" i="4" s="1"/>
  <c r="K48" i="4"/>
  <c r="L48" i="4" s="1"/>
  <c r="K47" i="4"/>
  <c r="L47" i="4"/>
  <c r="K46" i="4"/>
  <c r="L46" i="4"/>
  <c r="K45" i="4"/>
  <c r="L45" i="4"/>
  <c r="K44" i="4"/>
  <c r="L44" i="4"/>
  <c r="K43" i="4"/>
  <c r="L43" i="4"/>
  <c r="H50" i="4"/>
  <c r="I50" i="4" s="1"/>
  <c r="H49" i="4"/>
  <c r="H48" i="4"/>
  <c r="I48" i="4" s="1"/>
  <c r="H47" i="4"/>
  <c r="I47" i="4" s="1"/>
  <c r="I51" i="4" s="1"/>
  <c r="H46" i="4"/>
  <c r="I46" i="4"/>
  <c r="H45" i="4"/>
  <c r="I45" i="4"/>
  <c r="H44" i="4"/>
  <c r="I44" i="4"/>
  <c r="H43" i="4"/>
  <c r="H51" i="4" s="1"/>
  <c r="I43" i="4"/>
  <c r="G25" i="34"/>
  <c r="F25" i="34"/>
  <c r="AK9" i="46"/>
  <c r="AJ9" i="46"/>
  <c r="AI9" i="46"/>
  <c r="AH9" i="46"/>
  <c r="AG9" i="46"/>
  <c r="AF9" i="46"/>
  <c r="AE9" i="46"/>
  <c r="AD9" i="46"/>
  <c r="AC9" i="46"/>
  <c r="AB9" i="46"/>
  <c r="AA9" i="46"/>
  <c r="Z9" i="46"/>
  <c r="O9" i="46" a="1"/>
  <c r="O9" i="46" s="1"/>
  <c r="I9" i="46" a="1"/>
  <c r="I9" i="46" s="1"/>
  <c r="O19" i="46" a="1"/>
  <c r="O19" i="46" s="1"/>
  <c r="O23" i="46" s="1"/>
  <c r="I19" i="46" a="1"/>
  <c r="I19" i="46"/>
  <c r="I23" i="46" s="1"/>
  <c r="H19" i="46"/>
  <c r="H23" i="46" s="1"/>
  <c r="H9" i="46"/>
  <c r="E9" i="46"/>
  <c r="B9" i="46"/>
  <c r="A9" i="46"/>
  <c r="F9" i="46"/>
  <c r="F8" i="46"/>
  <c r="F7" i="46"/>
  <c r="J40" i="39"/>
  <c r="A61" i="32"/>
  <c r="A47" i="32"/>
  <c r="A32" i="32"/>
  <c r="I140" i="34"/>
  <c r="H140" i="34"/>
  <c r="G140" i="34"/>
  <c r="F140" i="34"/>
  <c r="I102" i="34"/>
  <c r="H102" i="34"/>
  <c r="G102" i="34"/>
  <c r="F102" i="34"/>
  <c r="A66" i="28"/>
  <c r="D138" i="28"/>
  <c r="L79" i="28"/>
  <c r="K79" i="28"/>
  <c r="X9" i="46"/>
  <c r="I79" i="28"/>
  <c r="S9" i="46"/>
  <c r="H79" i="28"/>
  <c r="W9" i="46"/>
  <c r="G79" i="28"/>
  <c r="V9" i="46"/>
  <c r="F79" i="28"/>
  <c r="U9" i="46"/>
  <c r="C79" i="28"/>
  <c r="Y9" i="46"/>
  <c r="B79" i="28"/>
  <c r="T9" i="46"/>
  <c r="A51" i="28"/>
  <c r="A35" i="28"/>
  <c r="G141" i="34"/>
  <c r="G142" i="34"/>
  <c r="F141" i="34"/>
  <c r="F142" i="34"/>
  <c r="K9" i="46" a="1"/>
  <c r="K9" i="46" s="1"/>
  <c r="I37" i="50"/>
  <c r="H37" i="50"/>
  <c r="G37" i="50"/>
  <c r="F37" i="50"/>
  <c r="B37" i="50"/>
  <c r="B42" i="50"/>
  <c r="I13" i="50"/>
  <c r="H13" i="50"/>
  <c r="G13" i="50"/>
  <c r="F13" i="50"/>
  <c r="B13" i="50"/>
  <c r="I37" i="51"/>
  <c r="H37" i="51"/>
  <c r="G37" i="51"/>
  <c r="F37" i="51"/>
  <c r="B37" i="51"/>
  <c r="B42" i="51"/>
  <c r="I13" i="51"/>
  <c r="H13" i="51"/>
  <c r="G13" i="51"/>
  <c r="F13" i="51"/>
  <c r="B13" i="51"/>
  <c r="A3" i="32"/>
  <c r="C107" i="31"/>
  <c r="B29" i="49"/>
  <c r="B42" i="21"/>
  <c r="B41" i="21"/>
  <c r="B29" i="48"/>
  <c r="B43" i="47"/>
  <c r="B42" i="47"/>
  <c r="E110" i="31"/>
  <c r="D108" i="31"/>
  <c r="G9" i="46"/>
  <c r="B41" i="50"/>
  <c r="B41" i="51"/>
  <c r="I25" i="34"/>
  <c r="H25" i="34"/>
  <c r="G42" i="27"/>
  <c r="H37" i="27"/>
  <c r="I37" i="27"/>
  <c r="H36" i="27"/>
  <c r="I36" i="27"/>
  <c r="H35" i="27"/>
  <c r="I35" i="27"/>
  <c r="I49" i="4"/>
  <c r="N9" i="46"/>
  <c r="H38" i="27"/>
  <c r="I38" i="27"/>
  <c r="H39" i="27"/>
  <c r="I39" i="27"/>
  <c r="H40" i="27"/>
  <c r="I40" i="27"/>
  <c r="H41" i="27"/>
  <c r="I41" i="27"/>
  <c r="H34" i="27"/>
  <c r="I34" i="27"/>
  <c r="H42" i="27"/>
  <c r="I25" i="49"/>
  <c r="H25" i="49"/>
  <c r="G25" i="49"/>
  <c r="F25" i="49"/>
  <c r="B25" i="49"/>
  <c r="B25" i="48"/>
  <c r="F25" i="48"/>
  <c r="I25" i="48"/>
  <c r="H25" i="48"/>
  <c r="G25" i="48"/>
  <c r="I38" i="47"/>
  <c r="H38" i="47"/>
  <c r="G38" i="47"/>
  <c r="F38" i="47"/>
  <c r="B38" i="47"/>
  <c r="I14" i="47"/>
  <c r="H14" i="47"/>
  <c r="G14" i="47"/>
  <c r="F14" i="47"/>
  <c r="B14" i="47"/>
  <c r="G51" i="4"/>
  <c r="A7" i="33"/>
  <c r="B16" i="28"/>
  <c r="O22" i="46"/>
  <c r="O21" i="46"/>
  <c r="O20" i="46"/>
  <c r="I22" i="46"/>
  <c r="I21" i="46"/>
  <c r="I20" i="46"/>
  <c r="H22" i="46"/>
  <c r="H21" i="46"/>
  <c r="H20" i="46"/>
  <c r="E22" i="46"/>
  <c r="E21" i="46"/>
  <c r="E20" i="46"/>
  <c r="E19" i="46"/>
  <c r="E2" i="46"/>
  <c r="E3" i="46"/>
  <c r="B2" i="46"/>
  <c r="A22" i="46"/>
  <c r="A21" i="46"/>
  <c r="A20" i="46"/>
  <c r="A19" i="46"/>
  <c r="A13" i="46"/>
  <c r="C32" i="37"/>
  <c r="C16" i="37"/>
  <c r="N16" i="37"/>
  <c r="N32" i="37"/>
  <c r="K43" i="39"/>
  <c r="K42" i="39"/>
  <c r="K41" i="39" a="1"/>
  <c r="K41" i="39" s="1"/>
  <c r="K40" i="39" a="1"/>
  <c r="K40" i="39" s="1"/>
  <c r="K39" i="39"/>
  <c r="K38" i="39"/>
  <c r="K37" i="39"/>
  <c r="J43" i="39"/>
  <c r="J42" i="39"/>
  <c r="J41" i="39"/>
  <c r="J39" i="39"/>
  <c r="J38" i="39"/>
  <c r="J37" i="39"/>
  <c r="J44" i="39" s="1"/>
  <c r="I16" i="37"/>
  <c r="J16" i="37"/>
  <c r="K16" i="37"/>
  <c r="M16" i="37"/>
  <c r="M32" i="37"/>
  <c r="K32" i="37"/>
  <c r="J32" i="37"/>
  <c r="I32" i="37"/>
  <c r="B32" i="37"/>
  <c r="B16" i="37"/>
  <c r="L64" i="28"/>
  <c r="K64" i="28"/>
  <c r="I64" i="28"/>
  <c r="H64" i="28"/>
  <c r="G64" i="28"/>
  <c r="F64" i="28"/>
  <c r="C64" i="28"/>
  <c r="B64" i="28"/>
  <c r="L48" i="28"/>
  <c r="K48" i="28"/>
  <c r="I48" i="28"/>
  <c r="H48" i="28"/>
  <c r="G48" i="28"/>
  <c r="F48" i="28"/>
  <c r="C48" i="28"/>
  <c r="B48" i="28"/>
  <c r="L32" i="28"/>
  <c r="K32" i="28"/>
  <c r="I32" i="28"/>
  <c r="H32" i="28"/>
  <c r="G32" i="28"/>
  <c r="F32" i="28"/>
  <c r="C32" i="28"/>
  <c r="B32" i="28"/>
  <c r="K16" i="28"/>
  <c r="I16" i="28"/>
  <c r="H16" i="28"/>
  <c r="G16" i="28"/>
  <c r="C16" i="28"/>
  <c r="F16" i="28"/>
  <c r="L16" i="28"/>
  <c r="H13" i="21"/>
  <c r="G13" i="21"/>
  <c r="F13" i="21"/>
  <c r="F37" i="21"/>
  <c r="G37" i="21"/>
  <c r="H37" i="21"/>
  <c r="I37" i="21"/>
  <c r="B37" i="21"/>
  <c r="B13" i="21"/>
  <c r="I13" i="21"/>
  <c r="R2" i="46"/>
  <c r="R14" i="46"/>
  <c r="U8" i="46"/>
  <c r="U7" i="46"/>
  <c r="U6" i="46"/>
  <c r="AK11" i="46"/>
  <c r="AJ11" i="46"/>
  <c r="AI11" i="46"/>
  <c r="AH11" i="46"/>
  <c r="AG11" i="46"/>
  <c r="AF11" i="46"/>
  <c r="AE11" i="46"/>
  <c r="AD11" i="46"/>
  <c r="AC11" i="46"/>
  <c r="AB11" i="46"/>
  <c r="AA11" i="46"/>
  <c r="Z11" i="46"/>
  <c r="AK10" i="46"/>
  <c r="AJ10" i="46"/>
  <c r="AI10" i="46"/>
  <c r="AH10" i="46"/>
  <c r="AG10" i="46"/>
  <c r="AF10" i="46"/>
  <c r="AE10" i="46"/>
  <c r="AD10" i="46"/>
  <c r="AC10" i="46"/>
  <c r="AB10" i="46"/>
  <c r="AA10" i="46"/>
  <c r="Z10" i="46"/>
  <c r="AK8" i="46"/>
  <c r="AJ8" i="46"/>
  <c r="AI8" i="46"/>
  <c r="AH8" i="46"/>
  <c r="AG8" i="46"/>
  <c r="AF8" i="46"/>
  <c r="AE8" i="46"/>
  <c r="AD8" i="46"/>
  <c r="AC8" i="46"/>
  <c r="AB8" i="46"/>
  <c r="AA8" i="46"/>
  <c r="Z8" i="46"/>
  <c r="AK7" i="46"/>
  <c r="AJ7" i="46"/>
  <c r="AI7" i="46"/>
  <c r="AH7" i="46"/>
  <c r="AG7" i="46"/>
  <c r="AF7" i="46"/>
  <c r="AE7" i="46"/>
  <c r="AD7" i="46"/>
  <c r="AC7" i="46"/>
  <c r="AB7" i="46"/>
  <c r="AA7" i="46"/>
  <c r="Z7" i="46"/>
  <c r="AK6" i="46"/>
  <c r="AJ6" i="46"/>
  <c r="AI6" i="46"/>
  <c r="AH6" i="46"/>
  <c r="AG6" i="46"/>
  <c r="AF6" i="46"/>
  <c r="AE6" i="46"/>
  <c r="AD6" i="46"/>
  <c r="AC6" i="46"/>
  <c r="AB6" i="46"/>
  <c r="AA6" i="46"/>
  <c r="Z6" i="46"/>
  <c r="AK5" i="46"/>
  <c r="AJ5" i="46"/>
  <c r="AI5" i="46"/>
  <c r="AH5" i="46"/>
  <c r="AG5" i="46"/>
  <c r="AF5" i="46"/>
  <c r="AE5" i="46"/>
  <c r="AD5" i="46"/>
  <c r="AC5" i="46"/>
  <c r="AB5" i="46"/>
  <c r="AA5" i="46"/>
  <c r="Z5" i="46"/>
  <c r="A12" i="46"/>
  <c r="A11" i="46"/>
  <c r="A10" i="46"/>
  <c r="A8" i="46"/>
  <c r="A7" i="46"/>
  <c r="A6" i="46"/>
  <c r="A5" i="46"/>
  <c r="A4" i="46"/>
  <c r="A3" i="46"/>
  <c r="A2" i="46"/>
  <c r="B13" i="46"/>
  <c r="B12" i="46"/>
  <c r="B11" i="46"/>
  <c r="B10" i="46"/>
  <c r="B8" i="46"/>
  <c r="B7" i="46"/>
  <c r="B6" i="46"/>
  <c r="B5" i="46"/>
  <c r="B4" i="46"/>
  <c r="B3" i="46"/>
  <c r="U5" i="46"/>
  <c r="S2" i="46"/>
  <c r="Q2" i="46"/>
  <c r="Q14" i="46"/>
  <c r="O13" i="46" a="1"/>
  <c r="O13" i="46" s="1"/>
  <c r="O12" i="46" a="1"/>
  <c r="O12" i="46" s="1"/>
  <c r="O11" i="46" a="1"/>
  <c r="O11" i="46" s="1"/>
  <c r="O10" i="46" a="1"/>
  <c r="O10" i="46" s="1"/>
  <c r="O8" i="46" a="1"/>
  <c r="O8" i="46" s="1"/>
  <c r="O7" i="46" a="1"/>
  <c r="O7" i="46" s="1"/>
  <c r="O6" i="46" a="1"/>
  <c r="O6" i="46" s="1"/>
  <c r="O5" i="46" a="1"/>
  <c r="O5" i="46" s="1"/>
  <c r="O4" i="46" a="1"/>
  <c r="O4" i="46" s="1"/>
  <c r="O3" i="46" a="1"/>
  <c r="O3" i="46" s="1"/>
  <c r="O2" i="46" a="1"/>
  <c r="O2" i="46" s="1"/>
  <c r="O14" i="46" s="1"/>
  <c r="K13" i="46" a="1"/>
  <c r="K13" i="46" s="1"/>
  <c r="K11" i="46" a="1"/>
  <c r="K11" i="46" s="1"/>
  <c r="K10" i="46" a="1"/>
  <c r="K10" i="46" s="1"/>
  <c r="K8" i="46" a="1"/>
  <c r="K8" i="46" s="1"/>
  <c r="K7" i="46" a="1"/>
  <c r="K7" i="46" s="1"/>
  <c r="K6" i="46" a="1"/>
  <c r="K6" i="46" s="1"/>
  <c r="I2" i="46" a="1"/>
  <c r="I2" i="46" s="1"/>
  <c r="I14" i="46" s="1"/>
  <c r="I13" i="46" a="1"/>
  <c r="I13" i="46" s="1"/>
  <c r="I12" i="46" a="1"/>
  <c r="I12" i="46" s="1"/>
  <c r="I11" i="46" a="1"/>
  <c r="I11" i="46" s="1"/>
  <c r="I10" i="46" a="1"/>
  <c r="I10" i="46" s="1"/>
  <c r="I8" i="46" a="1"/>
  <c r="I8" i="46" s="1"/>
  <c r="I7" i="46" a="1"/>
  <c r="I7" i="46" s="1"/>
  <c r="I6" i="46" a="1"/>
  <c r="I6" i="46" s="1"/>
  <c r="I5" i="46" a="1"/>
  <c r="I5" i="46" s="1"/>
  <c r="I4" i="46" a="1"/>
  <c r="I4" i="46" s="1"/>
  <c r="I3" i="46" a="1"/>
  <c r="I3" i="46" s="1"/>
  <c r="H13" i="46"/>
  <c r="H12" i="46"/>
  <c r="H11" i="46"/>
  <c r="H10" i="46"/>
  <c r="H8" i="46"/>
  <c r="H7" i="46"/>
  <c r="H6" i="46"/>
  <c r="H5" i="46"/>
  <c r="H4" i="46"/>
  <c r="H3" i="46"/>
  <c r="H2" i="46"/>
  <c r="H14" i="46" s="1"/>
  <c r="F11" i="46"/>
  <c r="F10" i="46"/>
  <c r="F6" i="46"/>
  <c r="F5" i="46"/>
  <c r="E12" i="46"/>
  <c r="E4" i="46"/>
  <c r="E13" i="46"/>
  <c r="E11" i="46"/>
  <c r="E10" i="46"/>
  <c r="E8" i="46"/>
  <c r="E7" i="46"/>
  <c r="E6" i="46"/>
  <c r="E5" i="46"/>
  <c r="K5" i="46" a="1"/>
  <c r="K5" i="46" s="1"/>
  <c r="K19" i="46" a="1"/>
  <c r="K19" i="46" s="1"/>
  <c r="K23" i="46" s="1"/>
  <c r="K3" i="46" a="1"/>
  <c r="K3" i="46" s="1"/>
  <c r="K20" i="46"/>
  <c r="K12" i="46" a="1"/>
  <c r="K12" i="46" s="1"/>
  <c r="K21" i="46"/>
  <c r="K4" i="46" a="1"/>
  <c r="K4" i="46" s="1"/>
  <c r="K22" i="46"/>
  <c r="K2" i="46" a="1"/>
  <c r="K2" i="46" s="1"/>
  <c r="K14" i="46" s="1"/>
  <c r="AF14" i="46"/>
  <c r="Z14" i="46"/>
  <c r="AK14" i="46"/>
  <c r="AI14" i="46"/>
  <c r="AD14" i="46"/>
  <c r="AJ14" i="46"/>
  <c r="AH14" i="46"/>
  <c r="AG14" i="46"/>
  <c r="AC14" i="46"/>
  <c r="AE14" i="46"/>
  <c r="AB14" i="46"/>
  <c r="AA14" i="46"/>
  <c r="U14" i="46"/>
  <c r="I71" i="33"/>
  <c r="F71" i="33"/>
  <c r="A71" i="33"/>
  <c r="A70" i="33"/>
  <c r="I64" i="33"/>
  <c r="F64" i="33"/>
  <c r="A64" i="33"/>
  <c r="A63" i="33"/>
  <c r="I57" i="33"/>
  <c r="F57" i="33"/>
  <c r="A57" i="33"/>
  <c r="A56" i="33"/>
  <c r="I50" i="33"/>
  <c r="F50" i="33"/>
  <c r="A50" i="33"/>
  <c r="A49" i="33"/>
  <c r="I43" i="33"/>
  <c r="F43" i="33"/>
  <c r="A43" i="33"/>
  <c r="A42" i="33"/>
  <c r="D64" i="37"/>
  <c r="D124" i="28"/>
  <c r="X8" i="46"/>
  <c r="S8" i="46"/>
  <c r="W8" i="46"/>
  <c r="V8" i="46"/>
  <c r="Y8" i="46"/>
  <c r="T8" i="46"/>
  <c r="N8" i="46"/>
  <c r="I36" i="33"/>
  <c r="F36" i="33"/>
  <c r="A36" i="33"/>
  <c r="I29" i="33"/>
  <c r="F29" i="33"/>
  <c r="A29" i="33"/>
  <c r="I22" i="33"/>
  <c r="F22" i="33"/>
  <c r="A22" i="33"/>
  <c r="I15" i="33"/>
  <c r="F15" i="33"/>
  <c r="A15" i="33"/>
  <c r="I8" i="33"/>
  <c r="F8" i="33"/>
  <c r="A8" i="33"/>
  <c r="A35" i="33"/>
  <c r="A28" i="33"/>
  <c r="A21" i="33"/>
  <c r="A14" i="33"/>
  <c r="A17" i="32"/>
  <c r="A3" i="28"/>
  <c r="D82" i="28"/>
  <c r="G8" i="46"/>
  <c r="D110" i="28"/>
  <c r="A15" i="38"/>
  <c r="A3" i="38"/>
  <c r="A19" i="37"/>
  <c r="D50" i="37"/>
  <c r="A3" i="37"/>
  <c r="D36" i="37"/>
  <c r="X11" i="46"/>
  <c r="S11" i="46"/>
  <c r="W11" i="46"/>
  <c r="V11" i="46"/>
  <c r="Y11" i="46"/>
  <c r="T11" i="46"/>
  <c r="T10" i="46"/>
  <c r="X10" i="46"/>
  <c r="S10" i="46"/>
  <c r="W10" i="46"/>
  <c r="V10" i="46"/>
  <c r="Y10" i="46"/>
  <c r="A19" i="28"/>
  <c r="D96" i="28"/>
  <c r="T6" i="46"/>
  <c r="T7" i="46"/>
  <c r="Y7" i="46"/>
  <c r="X7" i="46"/>
  <c r="S7" i="46"/>
  <c r="W7" i="46"/>
  <c r="V7" i="46"/>
  <c r="X6" i="46"/>
  <c r="S6" i="46"/>
  <c r="W6" i="46"/>
  <c r="V6" i="46"/>
  <c r="Y6" i="46"/>
  <c r="X5" i="46"/>
  <c r="S5" i="46"/>
  <c r="W5" i="46"/>
  <c r="V5" i="46"/>
  <c r="T5" i="46"/>
  <c r="Y5" i="46"/>
  <c r="G21" i="46"/>
  <c r="W14" i="46"/>
  <c r="X14" i="46"/>
  <c r="S14" i="46"/>
  <c r="Y14" i="46"/>
  <c r="V14" i="46"/>
  <c r="T14" i="46"/>
  <c r="G12" i="46"/>
  <c r="G2" i="46"/>
  <c r="G14" i="46" s="1"/>
  <c r="G10" i="46"/>
  <c r="G20" i="46"/>
  <c r="N3" i="46"/>
  <c r="N11" i="46"/>
  <c r="N12" i="46"/>
  <c r="N10" i="46"/>
  <c r="N2" i="46"/>
  <c r="N13" i="46"/>
  <c r="G3" i="46"/>
  <c r="G13" i="46"/>
  <c r="G7" i="46"/>
  <c r="G6" i="46"/>
  <c r="N21" i="46"/>
  <c r="G22" i="46"/>
  <c r="G11" i="46"/>
  <c r="G4" i="46"/>
  <c r="G5" i="46"/>
  <c r="N6" i="46"/>
  <c r="G19" i="46"/>
  <c r="G23" i="46" s="1"/>
  <c r="N7" i="46"/>
  <c r="N5" i="46"/>
  <c r="N19" i="46" a="1"/>
  <c r="N19" i="46" s="1"/>
  <c r="N23" i="46" s="1"/>
  <c r="N20" i="46"/>
  <c r="I42" i="27"/>
  <c r="N4" i="46"/>
  <c r="N14" i="46"/>
  <c r="N22" i="46"/>
  <c r="K44" i="39" l="1"/>
  <c r="L51" i="4"/>
  <c r="K5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Q1" authorId="0" shapeId="0" xr:uid="{257BE90B-86CD-496F-B813-5C7C2D22EC7C}">
      <text>
        <r>
          <rPr>
            <b/>
            <sz val="9"/>
            <color indexed="81"/>
            <rFont val="Tahoma"/>
            <family val="2"/>
          </rPr>
          <t>alajeunesse:</t>
        </r>
        <r>
          <rPr>
            <sz val="9"/>
            <color indexed="81"/>
            <rFont val="Tahoma"/>
            <family val="2"/>
          </rPr>
          <t xml:space="preserve">
EC</t>
        </r>
      </text>
    </comment>
    <comment ref="R1" authorId="0" shapeId="0" xr:uid="{A2CA36F5-C7D8-4B2D-AC0C-F0A63EAF0B56}">
      <text>
        <r>
          <rPr>
            <b/>
            <sz val="9"/>
            <color indexed="81"/>
            <rFont val="Tahoma"/>
            <family val="2"/>
          </rPr>
          <t>alajeunesse:</t>
        </r>
        <r>
          <rPr>
            <sz val="9"/>
            <color indexed="81"/>
            <rFont val="Tahoma"/>
            <family val="2"/>
          </rPr>
          <t xml:space="preserve">
EC</t>
        </r>
      </text>
    </comment>
    <comment ref="S1" authorId="0" shapeId="0" xr:uid="{4BEF23AC-9DD7-4037-9BF9-EBE72F76328C}">
      <text>
        <r>
          <rPr>
            <b/>
            <sz val="9"/>
            <color indexed="81"/>
            <rFont val="Tahoma"/>
            <family val="2"/>
          </rPr>
          <t>alajeunesse:</t>
        </r>
        <r>
          <rPr>
            <sz val="9"/>
            <color indexed="81"/>
            <rFont val="Tahoma"/>
            <family val="2"/>
          </rPr>
          <t xml:space="preserve">
EC, DC, PCN</t>
        </r>
      </text>
    </comment>
    <comment ref="T1" authorId="0" shapeId="0" xr:uid="{E4111506-DAFD-4B85-8F4F-6810B497BC85}">
      <text>
        <r>
          <rPr>
            <b/>
            <sz val="9"/>
            <color indexed="81"/>
            <rFont val="Tahoma"/>
            <family val="2"/>
          </rPr>
          <t>alajeunesse:</t>
        </r>
        <r>
          <rPr>
            <sz val="9"/>
            <color indexed="81"/>
            <rFont val="Tahoma"/>
            <family val="2"/>
          </rPr>
          <t xml:space="preserve">
DC, PCN</t>
        </r>
      </text>
    </comment>
    <comment ref="U1" authorId="0" shapeId="0" xr:uid="{9EDECDF7-7C45-4BDB-8A9D-9242339CD480}">
      <text>
        <r>
          <rPr>
            <b/>
            <sz val="9"/>
            <color indexed="81"/>
            <rFont val="Tahoma"/>
            <family val="2"/>
          </rPr>
          <t>alajeunesse:</t>
        </r>
        <r>
          <rPr>
            <sz val="9"/>
            <color indexed="81"/>
            <rFont val="Tahoma"/>
            <family val="2"/>
          </rPr>
          <t xml:space="preserve">
DC</t>
        </r>
      </text>
    </comment>
    <comment ref="V1" authorId="0" shapeId="0" xr:uid="{1019D2FF-A6DB-40A5-A730-690FD46F3B3B}">
      <text>
        <r>
          <rPr>
            <b/>
            <sz val="9"/>
            <color indexed="81"/>
            <rFont val="Tahoma"/>
            <family val="2"/>
          </rPr>
          <t>alajeunesse:</t>
        </r>
        <r>
          <rPr>
            <sz val="9"/>
            <color indexed="81"/>
            <rFont val="Tahoma"/>
            <family val="2"/>
          </rPr>
          <t xml:space="preserve">
DC, PCN</t>
        </r>
      </text>
    </comment>
    <comment ref="W1" authorId="0" shapeId="0" xr:uid="{B222767B-CAAF-46A9-8F5E-273D0A34B43F}">
      <text>
        <r>
          <rPr>
            <b/>
            <sz val="9"/>
            <color indexed="81"/>
            <rFont val="Tahoma"/>
            <family val="2"/>
          </rPr>
          <t>alajeunesse:</t>
        </r>
        <r>
          <rPr>
            <sz val="9"/>
            <color indexed="81"/>
            <rFont val="Tahoma"/>
            <family val="2"/>
          </rPr>
          <t xml:space="preserve">
DC,PCN</t>
        </r>
      </text>
    </comment>
    <comment ref="X1" authorId="0" shapeId="0" xr:uid="{173EDBD0-969A-4894-876B-B528C2E6A56E}">
      <text>
        <r>
          <rPr>
            <b/>
            <sz val="9"/>
            <color indexed="81"/>
            <rFont val="Tahoma"/>
            <family val="2"/>
          </rPr>
          <t>alajeunesse:</t>
        </r>
        <r>
          <rPr>
            <sz val="9"/>
            <color indexed="81"/>
            <rFont val="Tahoma"/>
            <family val="2"/>
          </rPr>
          <t xml:space="preserve">
DC, PCN</t>
        </r>
      </text>
    </comment>
    <comment ref="Y1" authorId="0" shapeId="0" xr:uid="{591F6248-C40F-4940-9B20-4BEF52E1E2B5}">
      <text>
        <r>
          <rPr>
            <b/>
            <sz val="9"/>
            <color indexed="81"/>
            <rFont val="Tahoma"/>
            <family val="2"/>
          </rPr>
          <t>alajeunesse:</t>
        </r>
        <r>
          <rPr>
            <sz val="9"/>
            <color indexed="81"/>
            <rFont val="Tahoma"/>
            <family val="2"/>
          </rPr>
          <t xml:space="preserve">
DC, PCN</t>
        </r>
      </text>
    </comment>
    <comment ref="C19" authorId="1" shapeId="0" xr:uid="{A93454AA-8FFA-4A46-9968-05E0B5AA8A4F}">
      <text>
        <r>
          <rPr>
            <b/>
            <sz val="9"/>
            <color indexed="81"/>
            <rFont val="Tahoma"/>
            <family val="2"/>
          </rPr>
          <t>Temporaire:</t>
        </r>
        <r>
          <rPr>
            <sz val="9"/>
            <color indexed="81"/>
            <rFont val="Tahoma"/>
            <family val="2"/>
          </rPr>
          <t xml:space="preserve">
EC, DC, PCN, DE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28" authorId="0" shapeId="0" xr:uid="{F6DF7273-6606-47AE-847D-EA437AB201F6}">
      <text>
        <r>
          <rPr>
            <b/>
            <sz val="9"/>
            <color indexed="81"/>
            <rFont val="Tahoma"/>
            <family val="2"/>
          </rPr>
          <t>Musicaction</t>
        </r>
        <r>
          <rPr>
            <sz val="9"/>
            <color indexed="81"/>
            <rFont val="Tahoma"/>
            <family val="2"/>
          </rPr>
          <t xml:space="preserve"> :
Afin d’accroître les retombées pour les artistes canadien.ne.s dans le cadre d’un événement de type Gala ou Remise de prix, une aide pouvant atteindre 30 000 $ peut être octroyée pour l’accueil de professionnel.le.s de l’international au Canada. Cette mesure s’adresse uniquement aux associations nationales, provinciales et territoriales (à l’extérieur du Québec dans ces deux derniers cas) qui produisent une telle activité pour les artistes professionnel.le.s. L’onglet du formulaire réservé à cet effet doit être complété au soutien de la demande dans le cadre de leur dépôt global.</t>
        </r>
      </text>
    </comment>
    <comment ref="A64" authorId="0" shapeId="0" xr:uid="{047E4927-7D6C-469E-ACE9-66A0F6D3E671}">
      <text>
        <r>
          <rPr>
            <b/>
            <sz val="9"/>
            <color indexed="81"/>
            <rFont val="Tahoma"/>
            <family val="2"/>
          </rPr>
          <t>Musicaction</t>
        </r>
        <r>
          <rPr>
            <sz val="9"/>
            <color indexed="81"/>
            <rFont val="Tahoma"/>
            <family val="2"/>
          </rPr>
          <t xml:space="preserve"> :
Afin d’accroître les retombées pour les artistes canadien.ne.s dans le cadre d’un événement de type Gala ou Remise de prix, une aide pouvant atteindre 30 000 $ peut être octroyée pour l’accueil de professionnel.le.s de l’international au Canada. Cette mesure s’adresse uniquement aux associations nationales, provinciales et territoriales (à l’extérieur du Québec dans ces deux derniers cas) qui produisent une telle activité pour les artistes professionnel.le.s. L’onglet du formulaire réservé à cet effet doit être complété au soutien de la demande dans le cadre de leur dépôt global.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L5" authorId="0" shapeId="0" xr:uid="{76610110-25DD-4EE9-A768-B44F3326BCCC}">
      <text>
        <r>
          <rPr>
            <b/>
            <sz val="9"/>
            <color indexed="81"/>
            <rFont val="Tahoma"/>
            <family val="2"/>
          </rPr>
          <t>Musicaction :</t>
        </r>
        <r>
          <rPr>
            <sz val="9"/>
            <color indexed="81"/>
            <rFont val="Tahoma"/>
            <family val="2"/>
          </rPr>
          <t xml:space="preserve">
Terre-Neuve-et-Labrador : T-N-L
Île-du-Prince-Édouard : Î-P-É
Nouvelle-Écosse : N-É
Nouveau-Brunswick : N-B
Québec : QC
Ontario : ON 
Manitoba : MB  
Saskatchewan : SK 
Alberta : AB
Colombie-Britannique : C-B
Yukon : YT 
Territoires du Nord-Ouest : T-N-O 
Nunavut : NVT 
</t>
        </r>
      </text>
    </comment>
    <comment ref="L21" authorId="0" shapeId="0" xr:uid="{86AA69AA-94EE-4CAA-8679-C12D1F716B78}">
      <text>
        <r>
          <rPr>
            <b/>
            <sz val="9"/>
            <color indexed="81"/>
            <rFont val="Tahoma"/>
            <family val="2"/>
          </rPr>
          <t>Musicaction :</t>
        </r>
        <r>
          <rPr>
            <sz val="9"/>
            <color indexed="81"/>
            <rFont val="Tahoma"/>
            <family val="2"/>
          </rPr>
          <t xml:space="preserve">
Terre-Neuve-et-Labrador : T-N-L
Île-du-Prince-Édouard : Î-P-É
Nouvelle-Écosse : N-É
Nouveau-Brunswick : N-B
Québec : QC
Ontario : ON 
Manitoba : MB  
Saskatchewan : SK 
Alberta : AB
Colombie-Britannique : C-B
Yukon : YT 
Territoires du Nord-Ouest : T-N-O 
Nunavut : NVT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8" authorId="0" shapeId="0" xr:uid="{40F31D9F-FC5C-487C-A5FD-3E358AFD818B}">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9" authorId="0" shapeId="0" xr:uid="{32765BE5-E89D-4E84-B261-5667CC6CE7E5}">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19" authorId="0" shapeId="0" xr:uid="{AAE49D45-8182-4EDC-B74A-C51201A1345C}">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20" authorId="0" shapeId="0" xr:uid="{3038C15F-2565-41B0-B133-26B256CE3970}">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29" authorId="0" shapeId="0" xr:uid="{82062FD1-1F34-4F93-B50A-2A16E7EAFA5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30" authorId="0" shapeId="0" xr:uid="{62C27275-D078-421A-AC36-1490C3E64BD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39" authorId="0" shapeId="0" xr:uid="{CBCE6CF2-D09B-4DB1-8D1B-AA31F4A9238B}">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40" authorId="0" shapeId="0" xr:uid="{B97C24AD-A74F-4363-97E2-ED6F9FB632D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49" authorId="0" shapeId="0" xr:uid="{92D180E2-6EBA-4C0A-A24A-1C1DBF0F0EE2}">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50" authorId="0" shapeId="0" xr:uid="{F0312915-D524-42D3-BA5F-53C253AB9F8F}">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59" authorId="0" shapeId="0" xr:uid="{D80A1361-9A54-4C4A-B48A-F254489C7A8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60" authorId="0" shapeId="0" xr:uid="{9A124257-6B66-4D42-82E5-C5D4FC1B3B9F}">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69" authorId="0" shapeId="0" xr:uid="{015BFCCA-9544-4FF7-851A-5BF620CD4043}">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70" authorId="0" shapeId="0" xr:uid="{7966908E-75BA-4FD6-ADFB-13F9DCAC6DA0}">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79" authorId="0" shapeId="0" xr:uid="{39E69F59-2BCF-4A93-A8F0-96779A81259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80" authorId="0" shapeId="0" xr:uid="{E1E28E09-C679-40F3-976C-CB1B1298CBAD}">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89" authorId="0" shapeId="0" xr:uid="{0C8E1799-9ABA-4FDA-8A83-56C974F0F523}">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90" authorId="0" shapeId="0" xr:uid="{20BA5B3B-0FF0-4B8D-B4C9-1A31610A5216}">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99" authorId="0" shapeId="0" xr:uid="{ABAB1FA1-E1B4-4DEC-B5C6-70FEC5343F6C}">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100" authorId="0" shapeId="0" xr:uid="{8C89C148-70FD-4D97-9DF9-266C98CA62B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B37" authorId="0" shapeId="0" xr:uid="{9BA0C4C0-74F2-438C-83DD-9EC98BCA3F11}">
      <text>
        <r>
          <rPr>
            <b/>
            <sz val="9"/>
            <color indexed="81"/>
            <rFont val="Tahoma"/>
            <family val="2"/>
          </rPr>
          <t>Musicaction :</t>
        </r>
        <r>
          <rPr>
            <sz val="9"/>
            <color indexed="81"/>
            <rFont val="Tahoma"/>
            <family val="2"/>
          </rPr>
          <t xml:space="preserve">
ROSEQ : Aide maximale de 350 $ par spectacle pour dépenses maximales considérées de 467 $ par spectacle.
CCF, RADARTS, Réseau Ontario et Réseau des grands espaces: Aide maximale de 800 $ par spectacle pour dépenses maximales considérées de 1067 $ par spectacle.</t>
        </r>
      </text>
    </comment>
    <comment ref="B39" authorId="0" shapeId="0" xr:uid="{EEF9E602-1B1E-48A8-A0CD-DBDD894AFAC6}">
      <text>
        <r>
          <rPr>
            <b/>
            <sz val="9"/>
            <color indexed="81"/>
            <rFont val="Tahoma"/>
            <family val="2"/>
          </rPr>
          <t>Musicaction :</t>
        </r>
        <r>
          <rPr>
            <sz val="9"/>
            <color indexed="81"/>
            <rFont val="Tahoma"/>
            <family val="2"/>
          </rPr>
          <t xml:space="preserve">
Inclut, entre autres :
Sonorisateur.trice
Éclairagiste
Directeur.trice technique
Régisseur.euse</t>
        </r>
      </text>
    </comment>
    <comment ref="B67" authorId="0" shapeId="0" xr:uid="{4047900E-0972-4F99-8092-1B7094D494BA}">
      <text>
        <r>
          <rPr>
            <b/>
            <sz val="9"/>
            <color indexed="81"/>
            <rFont val="Tahoma"/>
            <family val="2"/>
          </rPr>
          <t xml:space="preserve">Musicaction :
</t>
        </r>
        <r>
          <rPr>
            <sz val="9"/>
            <color indexed="81"/>
            <rFont val="Tahoma"/>
            <family val="2"/>
          </rPr>
          <t xml:space="preserve">
Dépenses maximales considérées de 1000 $ pour une aide maximale de 750 $ de frais d'administration par tournée.</t>
        </r>
      </text>
    </comment>
    <comment ref="F77" authorId="0" shapeId="0" xr:uid="{2BE3CAC8-85E2-4691-AAE0-67FC341808E3}">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H77" authorId="0" shapeId="0" xr:uid="{F6C21A8A-5E06-41A1-B0CC-95D66229A841}">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A21" authorId="0" shapeId="0" xr:uid="{C621AE0E-FA9C-4305-A4F2-0E051486BB69}">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22" authorId="0" shapeId="0" xr:uid="{2B1FCA2D-067F-4030-8D7F-11C3AC8B19E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32" authorId="0" shapeId="0" xr:uid="{526AB4FC-E451-46B5-BC6B-3AC04508BE62}">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33" authorId="0" shapeId="0" xr:uid="{D5388A4C-B679-4E21-B1C4-E3CD40ECE4B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G33" authorId="1" shapeId="0" xr:uid="{059A02B0-0881-4B71-9F15-05195214FC6E}">
      <text>
        <r>
          <rPr>
            <b/>
            <sz val="9"/>
            <color indexed="81"/>
            <rFont val="Tahoma"/>
            <family val="2"/>
          </rPr>
          <t xml:space="preserve">Musicaction :
</t>
        </r>
        <r>
          <rPr>
            <sz val="9"/>
            <color indexed="81"/>
            <rFont val="Tahoma"/>
            <family val="2"/>
          </rPr>
          <t>75 % du cachet versé, jusqu'à un maximum de 1 000 $ par cachet</t>
        </r>
      </text>
    </comment>
    <comment ref="I33" authorId="0" shapeId="0" xr:uid="{70E34708-98A2-4D84-B7B6-7253F5A97687}">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19" authorId="0" shapeId="0" xr:uid="{2785C83F-9DA7-4C35-88D4-799BF60CE1BD}">
      <text>
        <r>
          <rPr>
            <b/>
            <sz val="9"/>
            <color indexed="81"/>
            <rFont val="Tahoma"/>
            <family val="2"/>
          </rPr>
          <t>Musicaction</t>
        </r>
        <r>
          <rPr>
            <sz val="9"/>
            <color indexed="81"/>
            <rFont val="Tahoma"/>
            <family val="2"/>
          </rPr>
          <t xml:space="preserve"> :
Accueil de professionnel.le.s de l’international : Une aide supplémentaire pouvant aller jusqu’à 30 000 $ peut être octroyée pour l’accueil de professionnel.le.s de l’international au Canada dans le cadre des événements en chanson francophone en mode dépôt global, afin qu’elles et ils puissent voir les artistes canadien.ne.s en prestation dans les meilleures conditions possibles et devant leur public. Il se veut un incitatif à l’ajout et au renouvellement des professionnel.le.s de l’international invité.e.s dans le cadre d’un événement, tout en offrant la possibilité d’ajouter ou d’améliorer les outils ou activités permettant de maximiser leur présence et ainsi accroître les retombées pour les artistes canadien.ne.s.
</t>
        </r>
      </text>
    </comment>
    <comment ref="A30" authorId="0" shapeId="0" xr:uid="{7475721A-A50D-455D-863B-F602C16643C7}">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31" authorId="0" shapeId="0" xr:uid="{00ED019C-437A-4459-8ED7-DC3910737DA0}">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40" authorId="0" shapeId="0" xr:uid="{DA432F5D-F833-473B-86E5-7EF6DF89C616}">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42" authorId="0" shapeId="0" xr:uid="{62F9B0BA-43F8-4C4D-A973-A4FE9B58E09D}">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I42" authorId="0" shapeId="0" xr:uid="{DB9D1950-2E97-4CA6-89EC-AB77B91D4966}">
      <text>
        <r>
          <rPr>
            <b/>
            <sz val="9"/>
            <color indexed="81"/>
            <rFont val="Tahoma"/>
            <family val="2"/>
          </rPr>
          <t xml:space="preserve">Musicaction :
</t>
        </r>
        <r>
          <rPr>
            <sz val="9"/>
            <color indexed="81"/>
            <rFont val="Tahoma"/>
            <family val="2"/>
          </rPr>
          <t>75 % du cachet versé, jusqu'à un maximum de 1 000 $ par cachet</t>
        </r>
      </text>
    </comment>
    <comment ref="L42" authorId="0" shapeId="0" xr:uid="{13459486-F12F-416E-A16A-1D13D18B94EB}">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5" authorId="0" shapeId="0" xr:uid="{4A7A01A4-F37F-4089-BBAF-7D8702539DC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7" authorId="0" shapeId="0" xr:uid="{28B164C9-7779-40FF-9DE1-A71E5B2BA2D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6A485F3C-B109-409F-9B82-C188B4EDD770}">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0" shapeId="0" xr:uid="{3E87DF75-4639-4267-A4EC-EDCD4233D514}">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5FF185E5-7473-49DF-A1DB-2FC4B8A31B7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C33AC561-942D-4FE2-8D7D-39FD7EB7595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C4" authorId="0" shapeId="0" xr:uid="{1AE889E5-C69E-4C0D-B932-D827AF474D79}">
      <text>
        <r>
          <rPr>
            <sz val="9"/>
            <color indexed="81"/>
            <rFont val="Tahoma"/>
            <family val="2"/>
          </rPr>
          <t xml:space="preserve">
ARTISTES CANADIEN.NE.S EN MUSIQUE VOCALE FRANCOPHONE  ISSU.ES DES COMMUNAUTÉS FRANCOPHONES EN SITUATION MINORITAIRES CORRESPONDANT AUX CRITÈRES D'ADMISSIBILITÉ DU PROGRAMME  OU
EVÉNEMENT TYPE FESTIVAL : MINIMUM 5 EVÉNEMENT TYPE CONTACT : MINIMUM 3</t>
        </r>
      </text>
    </comment>
    <comment ref="G4" authorId="0" shapeId="0" xr:uid="{CAC64B2E-6035-4F54-886A-C2753B25FA72}">
      <text>
        <r>
          <rPr>
            <sz val="9"/>
            <color indexed="81"/>
            <rFont val="Tahoma"/>
            <family val="2"/>
          </rPr>
          <t xml:space="preserve">
Dans les critères relatifs à l’événement en chanson francophone, sont pris en compte les projets en langues autochtones.</t>
        </r>
      </text>
    </comment>
    <comment ref="H4" authorId="1" shapeId="0" xr:uid="{244C89F4-43DE-4F32-B5F7-F692C518D257}">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1" shapeId="0" xr:uid="{4CAB543E-9768-4937-B9CB-6DC1E6D71AFA}">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C4" authorId="0" shapeId="0" xr:uid="{EC091FCC-BBE4-4130-9C51-0E53C339A264}">
      <text>
        <r>
          <rPr>
            <sz val="9"/>
            <color indexed="81"/>
            <rFont val="Tahoma"/>
            <family val="2"/>
          </rPr>
          <t xml:space="preserve">
ARTISTES CANADIEN.NE.S EN MUSIQUE VOCALE FRANCOPHONE  ISSU.ES DES COMMUNAUTÉS FRANCOPHONES EN SITUATION MINORITAIRES CORRESPONDANT AUX CRITÈRES D'ADMISSIBILITÉ DU PROGRAMME  OU
EVÉNEMENT TYPE FESTIVAL : MINIMUM 5 EVÉNEMENT TYPE CONTACT : MINIMUM 3</t>
        </r>
      </text>
    </comment>
    <comment ref="G4" authorId="0" shapeId="0" xr:uid="{C598FE8A-A3A4-4CBD-8C3E-D7E7747D2DA9}">
      <text>
        <r>
          <rPr>
            <sz val="9"/>
            <color indexed="81"/>
            <rFont val="Tahoma"/>
            <family val="2"/>
          </rPr>
          <t xml:space="preserve">
Dans les critères relatifs à l’événement en chanson francophone, sont pris en compte les projets en langues autochtones.</t>
        </r>
      </text>
    </comment>
    <comment ref="H4" authorId="1" shapeId="0" xr:uid="{B1DB6C38-56EC-478C-86E4-60267470206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1" shapeId="0" xr:uid="{73699B0D-5203-4D95-8421-6A3E802D72D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J5" authorId="0" shapeId="0" xr:uid="{5DD9710A-50AC-4FF0-B4EF-5DEA0BB105A6}">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21" authorId="0" shapeId="0" xr:uid="{E557F4D1-09C9-4F87-802E-529C36520F6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37" authorId="0" shapeId="0" xr:uid="{E2050FF2-7EC6-479D-B3ED-61AB955B4DF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53" authorId="0" shapeId="0" xr:uid="{79E4FD68-3B98-4B09-ADF2-4B4396E7B239}">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68" authorId="0" shapeId="0" xr:uid="{1CC4F9ED-9FC5-46BA-BCBE-5B3352043A6E}">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<sst xmlns="http://schemas.openxmlformats.org/spreadsheetml/2006/main" count="1616" uniqueCount="593">
  <si>
    <t>Derniers états financiers</t>
  </si>
  <si>
    <t>DEMANDE</t>
  </si>
  <si>
    <t>PARACHÈVEMENT</t>
  </si>
  <si>
    <t>Ne pas remplir si mêmes informations.</t>
  </si>
  <si>
    <t>Adresse complète (ville, province, code postal)</t>
  </si>
  <si>
    <t>Téléphone</t>
  </si>
  <si>
    <t>Courriel de la personne ressource</t>
  </si>
  <si>
    <t>No d'inscription TPS</t>
  </si>
  <si>
    <t>No d'inscription TVQ</t>
  </si>
  <si>
    <t>No poste</t>
  </si>
  <si>
    <t>Remarques</t>
  </si>
  <si>
    <t>Date des dépenses admissibles</t>
  </si>
  <si>
    <t>Montant nécessaire pour couvrir l'engagement</t>
  </si>
  <si>
    <t xml:space="preserve">Para </t>
  </si>
  <si>
    <t xml:space="preserve"> Artiste Autochtone </t>
  </si>
  <si>
    <t>TOTAL</t>
  </si>
  <si>
    <t>1</t>
  </si>
  <si>
    <t>2</t>
  </si>
  <si>
    <t>3</t>
  </si>
  <si>
    <t>4</t>
  </si>
  <si>
    <t>5</t>
  </si>
  <si>
    <t>6</t>
  </si>
  <si>
    <t>7</t>
  </si>
  <si>
    <t>8</t>
  </si>
  <si>
    <t>Nom de l'artiste ou formation</t>
  </si>
  <si>
    <t>Inscrivez le chiffre "1" dans la colonne appropriée, 
plusieurs pouvant être utilisées</t>
  </si>
  <si>
    <t>Réservé ADM.</t>
  </si>
  <si>
    <t>Parachèvement</t>
  </si>
  <si>
    <t>Budget 
soumis</t>
  </si>
  <si>
    <t>Bilan 
soumis</t>
  </si>
  <si>
    <t>REVENUS</t>
  </si>
  <si>
    <t>REVENUS PUBLICS</t>
  </si>
  <si>
    <t>Musicaction</t>
  </si>
  <si>
    <t>SODEC</t>
  </si>
  <si>
    <t>1.1</t>
  </si>
  <si>
    <t>1.2</t>
  </si>
  <si>
    <t>1.3</t>
  </si>
  <si>
    <t>1.4</t>
  </si>
  <si>
    <t>1.5</t>
  </si>
  <si>
    <t>1.6</t>
  </si>
  <si>
    <t>Sous-total des revenus publics</t>
  </si>
  <si>
    <t>REVENUS PRIVÉS</t>
  </si>
  <si>
    <t>1.7</t>
  </si>
  <si>
    <t>1.8</t>
  </si>
  <si>
    <t>1.9</t>
  </si>
  <si>
    <t>Sous-total des revenus privés</t>
  </si>
  <si>
    <t>REVENUS AUTONOMES</t>
  </si>
  <si>
    <t>Cotisations des membres</t>
  </si>
  <si>
    <t>1.10</t>
  </si>
  <si>
    <t>1.11</t>
  </si>
  <si>
    <t>1.12</t>
  </si>
  <si>
    <t>Sous-total des revenus autonomes</t>
  </si>
  <si>
    <t>TOTAL DES REVENUS</t>
  </si>
  <si>
    <t>DÉPENSES ADMISSIBLES</t>
  </si>
  <si>
    <t>DÉPENSES DE PRODUCTION</t>
  </si>
  <si>
    <t>Logistique et technique</t>
  </si>
  <si>
    <t>Hébergement</t>
  </si>
  <si>
    <t xml:space="preserve">Honoraires contractuels </t>
  </si>
  <si>
    <t>2.1</t>
  </si>
  <si>
    <t>2.2</t>
  </si>
  <si>
    <t>2.3</t>
  </si>
  <si>
    <t>2.4</t>
  </si>
  <si>
    <t>2.5</t>
  </si>
  <si>
    <t>2.6</t>
  </si>
  <si>
    <t>2.7</t>
  </si>
  <si>
    <t>2.8</t>
  </si>
  <si>
    <t>DÉPENSES DE PROMOTION</t>
  </si>
  <si>
    <t>Per diems</t>
  </si>
  <si>
    <t>2.9</t>
  </si>
  <si>
    <t>2.10</t>
  </si>
  <si>
    <t>Relations de presse</t>
  </si>
  <si>
    <r>
      <t>Échange de services</t>
    </r>
    <r>
      <rPr>
        <sz val="10"/>
        <color rgb="FFFF0000"/>
        <rFont val="Calibri"/>
        <family val="2"/>
      </rPr>
      <t xml:space="preserve"> (valeur seulement - dépenses non admissibles)</t>
    </r>
  </si>
  <si>
    <t>2.11</t>
  </si>
  <si>
    <t>2.12</t>
  </si>
  <si>
    <t>2.13</t>
  </si>
  <si>
    <t>2.14</t>
  </si>
  <si>
    <t>2.15</t>
  </si>
  <si>
    <t>DÉPENSES D'ADMINISTRATION</t>
  </si>
  <si>
    <t>Bureaux et télécommunications</t>
  </si>
  <si>
    <t>Frais administratifs</t>
  </si>
  <si>
    <t>2.16</t>
  </si>
  <si>
    <t>2.17</t>
  </si>
  <si>
    <t>2.18</t>
  </si>
  <si>
    <t>TOTAL DES DÉPENSES ADMISSIBLES</t>
  </si>
  <si>
    <t>A</t>
  </si>
  <si>
    <t>B</t>
  </si>
  <si>
    <t>75 % DES DÉPENSES</t>
  </si>
  <si>
    <t>50 % DES DÉPENSES</t>
  </si>
  <si>
    <t>Autres</t>
  </si>
  <si>
    <t xml:space="preserve">Dons/contributions de sources non-gouvernementales </t>
  </si>
  <si>
    <r>
      <t>Commandites</t>
    </r>
    <r>
      <rPr>
        <i/>
        <sz val="10"/>
        <rFont val="Calibri"/>
        <family val="2"/>
      </rPr>
      <t xml:space="preserve"> </t>
    </r>
  </si>
  <si>
    <t>Billeterie</t>
  </si>
  <si>
    <t>1.13</t>
  </si>
  <si>
    <t>Dates de la prochaine édition</t>
  </si>
  <si>
    <t>L'ÉVÉNEMENT</t>
  </si>
  <si>
    <t>LE VOLET PROFESSIONNEL</t>
  </si>
  <si>
    <t>Auditoire de la dernière édition réalisée</t>
  </si>
  <si>
    <r>
      <t xml:space="preserve">Vitrines Musicales - Volet 2  - Tournée nationale </t>
    </r>
    <r>
      <rPr>
        <b/>
        <sz val="10"/>
        <rFont val="Calibri"/>
        <family val="2"/>
      </rPr>
      <t>(ICV2)</t>
    </r>
  </si>
  <si>
    <t>À remplir par l'administration</t>
  </si>
  <si>
    <t>ANNÉE</t>
  </si>
  <si>
    <t>PARA</t>
  </si>
  <si>
    <t>Diffuseur</t>
  </si>
  <si>
    <t>Industrie</t>
  </si>
  <si>
    <t>Média</t>
  </si>
  <si>
    <t>ORGANISME</t>
  </si>
  <si>
    <t>PRENOM</t>
  </si>
  <si>
    <t>NOM</t>
  </si>
  <si>
    <t>FONCTION</t>
  </si>
  <si>
    <t>VILLE</t>
  </si>
  <si>
    <t>COURRIEL</t>
  </si>
  <si>
    <t>1.</t>
  </si>
  <si>
    <t>Signataire autorisé.e</t>
  </si>
  <si>
    <t>2.</t>
  </si>
  <si>
    <t>3.</t>
  </si>
  <si>
    <t>4.</t>
  </si>
  <si>
    <t>Auditoire d'édition réalisée</t>
  </si>
  <si>
    <t># de spectacles de musique ayant eu lieu</t>
  </si>
  <si>
    <t>DEMANDEUR / NOM DE L'ORGANISME</t>
  </si>
  <si>
    <t xml:space="preserve">Signature à la demande :                                                                             </t>
  </si>
  <si>
    <t xml:space="preserve">Signature au parachèvement : </t>
  </si>
  <si>
    <t>Liste des membres (indiquant le profil)</t>
  </si>
  <si>
    <t>DOSSIER MAITRE (Documents à envoyer avec la demande)</t>
  </si>
  <si>
    <t xml:space="preserve">Artiste prov. autre 
que le Québec </t>
  </si>
  <si>
    <t>5.</t>
  </si>
  <si>
    <t>Réservé à l'admin.</t>
  </si>
  <si>
    <t>Dem</t>
  </si>
  <si>
    <t>Para</t>
  </si>
  <si>
    <t xml:space="preserve">LES ARTISTES ET/OU PARTICIPANT.E.S VISÉ.E.S PAR LA DEMANDE DOIVENT ÊTRE CANADIEN.NE.S </t>
  </si>
  <si>
    <t xml:space="preserve"> Inscrivez le chiffre "1" dans la colonne appropriée, plusieurs pouvant être utilisées.</t>
  </si>
  <si>
    <t xml:space="preserve">Artiste issu.e des minorités visibles </t>
  </si>
  <si>
    <r>
      <t># d'album ou EP en carrière</t>
    </r>
    <r>
      <rPr>
        <i/>
        <sz val="9"/>
        <color rgb="FFFF0000"/>
        <rFont val="Calibri"/>
        <family val="2"/>
      </rPr>
      <t xml:space="preserve"> 
(si applicable)</t>
    </r>
  </si>
  <si>
    <t>Mois/Période</t>
  </si>
  <si>
    <t>Actions posées</t>
  </si>
  <si>
    <t>6.</t>
  </si>
  <si>
    <r>
      <t xml:space="preserve">LES MESURES INTÉGRÉES  
</t>
    </r>
    <r>
      <rPr>
        <i/>
        <sz val="9"/>
        <color rgb="FF0070C0"/>
        <rFont val="Calibri"/>
        <family val="2"/>
      </rPr>
      <t>À compléter si une aide spécifique est demandée pour l'accueil de professionnel.le.s de l'international, 
pour réaliser une activité de promotion et/ou une aide aux cachets pour des artistes de la francophonie canadienne.</t>
    </r>
  </si>
  <si>
    <t>DÉVELOPPEMENT DES COMPÉTENCES
Questions à répondre à la demande</t>
  </si>
  <si>
    <t>Courriel de la ou du signataire</t>
  </si>
  <si>
    <r>
      <t>Démarchage</t>
    </r>
    <r>
      <rPr>
        <b/>
        <sz val="10"/>
        <rFont val="Calibri"/>
        <family val="2"/>
      </rPr>
      <t xml:space="preserve"> (DE)</t>
    </r>
  </si>
  <si>
    <t>Date de départ :</t>
  </si>
  <si>
    <t xml:space="preserve">Date de retour : </t>
  </si>
  <si>
    <t>Artiste s'exprimant en français ou autre langue 
que l'anglais</t>
  </si>
  <si>
    <t>Artiste s'exprimant 
en anglais</t>
  </si>
  <si>
    <t>Insérez des lignes au besoin.</t>
  </si>
  <si>
    <r>
      <t xml:space="preserve">PROJET #1 / </t>
    </r>
    <r>
      <rPr>
        <b/>
        <sz val="9"/>
        <color rgb="FFFF0000"/>
        <rFont val="Calibri"/>
        <family val="2"/>
      </rPr>
      <t>TITRE DU PROJET :</t>
    </r>
  </si>
  <si>
    <r>
      <t>PROJET #2 /</t>
    </r>
    <r>
      <rPr>
        <b/>
        <sz val="9"/>
        <color rgb="FFFF0000"/>
        <rFont val="Calibri"/>
        <family val="2"/>
      </rPr>
      <t xml:space="preserve"> TITRE DU PROJET :</t>
    </r>
  </si>
  <si>
    <t>#</t>
  </si>
  <si>
    <t>Entreprise</t>
  </si>
  <si>
    <t xml:space="preserve">Type d'entreprise </t>
  </si>
  <si>
    <t>Genre</t>
  </si>
  <si>
    <t>Prénom</t>
  </si>
  <si>
    <t>Nom</t>
  </si>
  <si>
    <t>Fonction</t>
  </si>
  <si>
    <t>Courriel</t>
  </si>
  <si>
    <t>Résumé de la rencontre et résultats obtenus</t>
  </si>
  <si>
    <r>
      <t xml:space="preserve">RENCONTRES AYANT EU LIEU
</t>
    </r>
    <r>
      <rPr>
        <i/>
        <sz val="9"/>
        <color rgb="FF0070C0"/>
        <rFont val="Calibri"/>
        <family val="2"/>
      </rPr>
      <t>Insérez des lignes au besoin.</t>
    </r>
  </si>
  <si>
    <t>Réservée à l'administration</t>
  </si>
  <si>
    <t>par spectacle</t>
  </si>
  <si>
    <t>DATE
(AA-MM-JJ)</t>
  </si>
  <si>
    <t>Type de spectacle   
(1ère partie/spect complet)</t>
  </si>
  <si>
    <t>Cachet versé 
par le diffuseur</t>
  </si>
  <si>
    <t>Pièces 
requises</t>
  </si>
  <si>
    <t>1. Quelles sont les provinces et territoires visés par cette promotion ?</t>
  </si>
  <si>
    <t>VITRINES MUSICALES - VOLET 2 - TOURNÉE NATIONALE
Questions à répondre à la demande</t>
  </si>
  <si>
    <t>2. Décrivez les modifications apportées à la tournée, le cas échéant.</t>
  </si>
  <si>
    <t>3. Quelle a été l'assistance moyenne par spectacle ?</t>
  </si>
  <si>
    <r>
      <t xml:space="preserve">PROMOTION NUMÉRIQUE DE LA TOURNÉE
</t>
    </r>
    <r>
      <rPr>
        <i/>
        <sz val="9"/>
        <color rgb="FF0070C0"/>
        <rFont val="Calibri"/>
        <family val="2"/>
      </rPr>
      <t>À compléter si une aide spécifique a été demandée pour la promotion numérique de la tournée.</t>
    </r>
  </si>
  <si>
    <t>2. Quels sont les résultats obtenus ?</t>
  </si>
  <si>
    <t>PROMOTION COLLECTIVE NATIONALE
Questions à répondre à la demande</t>
  </si>
  <si>
    <t>PROMOTION COLLECTIVE NATIONALE
Listes des artistes participant.e.s</t>
  </si>
  <si>
    <t>Maison de disque liée à l'artiste</t>
  </si>
  <si>
    <t>Entreprise de distribution</t>
  </si>
  <si>
    <t xml:space="preserve">LES ARTISTES VISÉ.E.S PAR LA DEMANDE DOIVENT ÊTRE CANADIEN.NE.S </t>
  </si>
  <si>
    <r>
      <t xml:space="preserve">Date de sortie du dernier album ou EP francophone de l'artiste 
</t>
    </r>
    <r>
      <rPr>
        <b/>
        <sz val="9"/>
        <color rgb="FFFF0000"/>
        <rFont val="Calibri"/>
        <family val="2"/>
      </rPr>
      <t>(24 mois précédent l'activité de promotion ou 6 mois après)</t>
    </r>
    <r>
      <rPr>
        <i/>
        <sz val="9"/>
        <color rgb="FFFF0000"/>
        <rFont val="Calibri"/>
        <family val="2"/>
      </rPr>
      <t xml:space="preserve"> </t>
    </r>
  </si>
  <si>
    <t xml:space="preserve">Artiste issu.e 
des minorités visibles </t>
  </si>
  <si>
    <t xml:space="preserve"> Artiste autochtone </t>
  </si>
  <si>
    <t>Artiste s'exprimant en français ou dans une autre langue que l'anglais</t>
  </si>
  <si>
    <r>
      <t xml:space="preserve">Nom de l'artiste
</t>
    </r>
    <r>
      <rPr>
        <i/>
        <sz val="9"/>
        <color rgb="FF0070C0"/>
        <rFont val="Calibri"/>
        <family val="2"/>
      </rPr>
      <t>Insérez des lignes au besoin.</t>
    </r>
  </si>
  <si>
    <r>
      <t xml:space="preserve">PROJET #2 / </t>
    </r>
    <r>
      <rPr>
        <b/>
        <sz val="9"/>
        <color rgb="FFFF0000"/>
        <rFont val="Calibri"/>
        <family val="2"/>
      </rPr>
      <t>TITRE DU PROJET :</t>
    </r>
  </si>
  <si>
    <r>
      <t xml:space="preserve">DÉVELOPPEMENT DES COMPÉTENCES
</t>
    </r>
    <r>
      <rPr>
        <b/>
        <sz val="14"/>
        <color rgb="FF0000FF"/>
        <rFont val="Calibri"/>
        <family val="2"/>
      </rPr>
      <t>Questions à répondre au parachèvement</t>
    </r>
  </si>
  <si>
    <r>
      <t xml:space="preserve">VITRINES MUSICALES - VOLET 2 - TOURNÉE NATIONALE
</t>
    </r>
    <r>
      <rPr>
        <b/>
        <sz val="14"/>
        <color rgb="FF0000FF"/>
        <rFont val="Calibri"/>
        <family val="2"/>
      </rPr>
      <t>Questions à répondre au parachèvement</t>
    </r>
  </si>
  <si>
    <r>
      <t xml:space="preserve">PROMOTION COLLECTIVE NATIONALE
</t>
    </r>
    <r>
      <rPr>
        <b/>
        <sz val="14"/>
        <color rgb="FF0000FF"/>
        <rFont val="Calibri"/>
        <family val="2"/>
      </rPr>
      <t>Questions à répondre au parachèvement</t>
    </r>
  </si>
  <si>
    <t>Programme et/ou activité</t>
  </si>
  <si>
    <t>Veuillez vous référer au programme pour les dépenses admissibles.</t>
  </si>
  <si>
    <r>
      <t>PROJET #3 /</t>
    </r>
    <r>
      <rPr>
        <b/>
        <sz val="9"/>
        <color rgb="FFFF0000"/>
        <rFont val="Calibri"/>
        <family val="2"/>
      </rPr>
      <t xml:space="preserve"> TITRE DU PROJET :</t>
    </r>
  </si>
  <si>
    <t>DÉVELOPPEMENT DES COMPÉTENCES
Liste des artistes et participant.e.s</t>
  </si>
  <si>
    <t>RENSEIGNEMENTS SUR LA TOURNÉE #1</t>
  </si>
  <si>
    <t>RENSEIGNEMENTS SUR LA TOURNÉE #2</t>
  </si>
  <si>
    <t>Inscrivez le chiffre «1» dans la colonne appropriée</t>
  </si>
  <si>
    <t>Année d'expertise en formation et accompagnement d'artistes</t>
  </si>
  <si>
    <t>Total des dépenses pour ce démarchage :</t>
  </si>
  <si>
    <t>Description du projet de démarchage (activités, rencontres prévues) :</t>
  </si>
  <si>
    <t>Objectifs et résultats attendus du projet pour la carrière de l'artiste et le développement de l'entreprise :</t>
  </si>
  <si>
    <t>Organigramme interne de l'organisme (employé.e.s et fonctions)</t>
  </si>
  <si>
    <t>Liste des administrateurs.trices</t>
  </si>
  <si>
    <t>Rapport annuel de la dernière année ou édition</t>
  </si>
  <si>
    <t>Outils promotionnels</t>
  </si>
  <si>
    <t>Frais audiovisuels</t>
  </si>
  <si>
    <t>P1</t>
  </si>
  <si>
    <t>PF</t>
  </si>
  <si>
    <t xml:space="preserve"># DOSSIER </t>
  </si>
  <si>
    <t>IDENTIFICATION DE LA OU DU DEMANDEUR</t>
  </si>
  <si>
    <t>DÉCLARATIONS DE LA OU DU DEMANDEUR À LA DEMANDE ET AU PARACHÈVEMENT</t>
  </si>
  <si>
    <t>ENG $</t>
  </si>
  <si>
    <t>DEMANDE $</t>
  </si>
  <si>
    <t>QUESTIONS DÉMOGRAPHIQUES</t>
  </si>
  <si>
    <t>Merci !</t>
  </si>
  <si>
    <t>NOM DE L'ARTISTE</t>
  </si>
  <si>
    <t># années d'expérience au niveau 
de l'accueil de pros de l'international</t>
  </si>
  <si>
    <t>1. (Minimium 2 requis)</t>
  </si>
  <si>
    <t xml:space="preserve">2. (Minimium 2 requis)                                      </t>
  </si>
  <si>
    <t>Cachets 
versés</t>
  </si>
  <si>
    <t>Producteur.trice de spectacles lié.e à l'artiste</t>
  </si>
  <si>
    <t>1. Inscrivez la province de résidence de l'artiste/groupe francophone des communautés de langues officielles en situation minoritaire visé.e par la demande.</t>
  </si>
  <si>
    <r>
      <t xml:space="preserve">2. Nom de l'artiste/groupe et description du plateau :
</t>
    </r>
    <r>
      <rPr>
        <i/>
        <sz val="9"/>
        <color rgb="FF0070C0"/>
        <rFont val="Calibri"/>
        <family val="2"/>
      </rPr>
      <t>Nom des personnes : artiste, musicien.ne.es, technicien.ne.s) - Nombre total :</t>
    </r>
  </si>
  <si>
    <t>4. Titre de l'album ou EP :</t>
  </si>
  <si>
    <r>
      <t xml:space="preserve">6. Est-ce un plateau simple ou double ?
</t>
    </r>
    <r>
      <rPr>
        <i/>
        <sz val="9"/>
        <color rgb="FF0070C0"/>
        <rFont val="Calibri"/>
        <family val="2"/>
      </rPr>
      <t>S'il s'agit d'un plateau double, identifiez la ou le 2e artiste.</t>
    </r>
  </si>
  <si>
    <r>
      <t xml:space="preserve">7. Présentez l'artiste/groupe dans le contexte de la tournée.
</t>
    </r>
    <r>
      <rPr>
        <i/>
        <sz val="9"/>
        <color rgb="FF0070C0"/>
        <rFont val="Calibri"/>
        <family val="2"/>
      </rPr>
      <t>Description du spectacle : complet ou première partie, impact pour l'artiste, territoire visé, nombre de représentations, etc.</t>
    </r>
  </si>
  <si>
    <t>Sous-total</t>
  </si>
  <si>
    <t>Dépenses de promotion web</t>
  </si>
  <si>
    <t>Ville :</t>
  </si>
  <si>
    <r>
      <t xml:space="preserve">Développement des compétences </t>
    </r>
    <r>
      <rPr>
        <b/>
        <sz val="10"/>
        <rFont val="Calibri"/>
        <family val="2"/>
      </rPr>
      <t xml:space="preserve">(DC) </t>
    </r>
    <r>
      <rPr>
        <sz val="10"/>
        <color rgb="FFFF0000"/>
        <rFont val="Calibri"/>
        <family val="2"/>
      </rPr>
      <t>(total de toutes les activités)</t>
    </r>
  </si>
  <si>
    <r>
      <rPr>
        <sz val="10"/>
        <rFont val="Calibri"/>
        <family val="2"/>
      </rPr>
      <t>Promotion collective nationale</t>
    </r>
    <r>
      <rPr>
        <b/>
        <sz val="10"/>
        <rFont val="Calibri"/>
        <family val="2"/>
      </rPr>
      <t xml:space="preserve"> (PCN)</t>
    </r>
    <r>
      <rPr>
        <sz val="10"/>
        <color rgb="FFFF0000"/>
        <rFont val="Calibri"/>
        <family val="2"/>
      </rPr>
      <t xml:space="preserve"> (total de toutes les activités)</t>
    </r>
  </si>
  <si>
    <r>
      <t xml:space="preserve">ACCUEIL ET PROMOTION DES ARTISTES DE LA FRANCOPHONIE CANADIENNE (ICV4) 
</t>
    </r>
    <r>
      <rPr>
        <u/>
        <sz val="9"/>
        <color rgb="FFFF0000"/>
        <rFont val="Calibri"/>
        <family val="2"/>
        <scheme val="minor"/>
      </rPr>
      <t>ADMISSIBLE UNIQUEMENT AUX ÉVÉNEMENTS EN CHANSON FRANCOPHONE QUI A LIEU AU QUÉBEC</t>
    </r>
  </si>
  <si>
    <t xml:space="preserve">Province de résidence de l'artiste/groupe de la francophonie canadienne </t>
  </si>
  <si>
    <t>Réservé 
ADMIN</t>
  </si>
  <si>
    <r>
      <t xml:space="preserve">AIDE AUX CACHETS DES ARTISTES DE LA FRANCOPHONIE CANADIENNE (ICV4)
</t>
    </r>
    <r>
      <rPr>
        <u/>
        <sz val="9"/>
        <color rgb="FFFF0000"/>
        <rFont val="Calibri"/>
        <family val="2"/>
        <scheme val="minor"/>
      </rPr>
      <t>ADMISSIBLE UNIQUEMENT AUX ÉVÉNEMENTS EN CHANSON FRANCOPHONE QUI A LIEU AU QUÉBEC</t>
    </r>
  </si>
  <si>
    <r>
      <t xml:space="preserve">1. Description de la ou du Demandeur.
</t>
    </r>
    <r>
      <rPr>
        <i/>
        <sz val="9"/>
        <color rgb="FF0070C0"/>
        <rFont val="Calibri"/>
        <family val="2"/>
        <scheme val="minor"/>
      </rPr>
      <t xml:space="preserve">Ex. Historique, objectifs, mission, etc. </t>
    </r>
  </si>
  <si>
    <r>
      <t xml:space="preserve">ARTISTES ANGLOPHONES CANADIEN.NE.S </t>
    </r>
    <r>
      <rPr>
        <i/>
        <sz val="9"/>
        <color rgb="FF0070C0"/>
        <rFont val="Calibri"/>
        <family val="2"/>
      </rPr>
      <t>(Indiquez le nombre seulement)</t>
    </r>
  </si>
  <si>
    <r>
      <t xml:space="preserve">ARTISTES DE L'INTERNATIONAL FRANCOPHONES </t>
    </r>
    <r>
      <rPr>
        <i/>
        <sz val="9"/>
        <color rgb="FF0070C0"/>
        <rFont val="Calibri"/>
        <family val="2"/>
      </rPr>
      <t>(Indiquez le nombre seulement)</t>
    </r>
  </si>
  <si>
    <r>
      <t>ARTISTES DE L'INTERNATIONAL ANGLAIS ET AUTRES LANGUES</t>
    </r>
    <r>
      <rPr>
        <b/>
        <i/>
        <sz val="9"/>
        <color rgb="FF0070C0"/>
        <rFont val="Calibri"/>
        <family val="2"/>
      </rPr>
      <t xml:space="preserve"> </t>
    </r>
    <r>
      <rPr>
        <i/>
        <sz val="9"/>
        <color rgb="FF0070C0"/>
        <rFont val="Calibri"/>
        <family val="2"/>
      </rPr>
      <t>(Indiquez le nombre seulement)</t>
    </r>
  </si>
  <si>
    <r>
      <t xml:space="preserve">Mesure intégrée à EC  - Accueil et promotion des artistes de la francophonie canadienne </t>
    </r>
    <r>
      <rPr>
        <b/>
        <sz val="10"/>
        <rFont val="Calibri"/>
        <family val="2"/>
      </rPr>
      <t>(ICV4)</t>
    </r>
  </si>
  <si>
    <r>
      <t xml:space="preserve">Date de sortie du dernier album ou EP francophone de l'artiste </t>
    </r>
    <r>
      <rPr>
        <b/>
        <u/>
        <sz val="9"/>
        <color theme="1"/>
        <rFont val="Calibri"/>
        <family val="2"/>
      </rPr>
      <t xml:space="preserve">soutenu par le Fonds de la musique du Canada </t>
    </r>
    <r>
      <rPr>
        <b/>
        <sz val="9"/>
        <color theme="1"/>
        <rFont val="Calibri"/>
        <family val="2"/>
      </rPr>
      <t xml:space="preserve">
</t>
    </r>
    <r>
      <rPr>
        <b/>
        <sz val="9"/>
        <color rgb="FFFF0000"/>
        <rFont val="Calibri"/>
        <family val="2"/>
      </rPr>
      <t>(24 mois précédent l'événement ou 6 mois après)</t>
    </r>
  </si>
  <si>
    <t xml:space="preserve"> Artiste 
Autochtone </t>
  </si>
  <si>
    <t xml:space="preserve">Artiste 
prov. autre 
que le Québec </t>
  </si>
  <si>
    <t xml:space="preserve">1. </t>
  </si>
  <si>
    <t xml:space="preserve">Province de la ou 
du participant.e </t>
  </si>
  <si>
    <t>12. Énumérez les artistes ayant bénéficié de l'aide aux cachets (s'il y a lieu).</t>
  </si>
  <si>
    <r>
      <t xml:space="preserve">2. Quelle est la période sur laquelle aura lieu cette promotion numérique ? </t>
    </r>
    <r>
      <rPr>
        <i/>
        <sz val="9"/>
        <color rgb="FF0070C0"/>
        <rFont val="Calibri"/>
        <family val="2"/>
      </rPr>
      <t>Indiquez la date de début et de fin.</t>
    </r>
  </si>
  <si>
    <r>
      <t xml:space="preserve">8. Complétez le plan de spectacle ci-dessous. 
</t>
    </r>
    <r>
      <rPr>
        <i/>
        <sz val="9"/>
        <color rgb="FF0070C0"/>
        <rFont val="Calibri"/>
        <family val="2"/>
      </rPr>
      <t>Insérez des lignes au besoin.</t>
    </r>
  </si>
  <si>
    <t>Province :</t>
  </si>
  <si>
    <t>Pays :</t>
  </si>
  <si>
    <t>PROVINCE/PAYS</t>
  </si>
  <si>
    <r>
      <t xml:space="preserve">4. Résumez la couverture médiatique dont a bénéficié l'artiste/groupe pendant la tournée, le cas échéant. </t>
    </r>
    <r>
      <rPr>
        <i/>
        <sz val="9"/>
        <color rgb="FF0070C0"/>
        <rFont val="Calibri"/>
        <family val="2"/>
      </rPr>
      <t>Un dossier de presse peut être joint au parachèvement.</t>
    </r>
  </si>
  <si>
    <r>
      <t xml:space="preserve">1. Décrivez la promotion effectuée sur les plateformes numériques. </t>
    </r>
    <r>
      <rPr>
        <i/>
        <sz val="9"/>
        <color rgb="FF0070C0"/>
        <rFont val="Calibri"/>
        <family val="2"/>
      </rPr>
      <t>Un dossier de presse peut être joint au parachèvement.</t>
    </r>
  </si>
  <si>
    <t>À REMPLIR À LA DEMANDE</t>
  </si>
  <si>
    <t>À REMPLIR AU PARACHÈVEMENT</t>
  </si>
  <si>
    <t xml:space="preserve">Illustration et graphisme </t>
  </si>
  <si>
    <t xml:space="preserve">Production, achats et impression de matériel publicitaire </t>
  </si>
  <si>
    <t>2.19</t>
  </si>
  <si>
    <t>2.20</t>
  </si>
  <si>
    <t>2.21</t>
  </si>
  <si>
    <t>2.22</t>
  </si>
  <si>
    <t>2.23</t>
  </si>
  <si>
    <t>2.24</t>
  </si>
  <si>
    <t>2.25</t>
  </si>
  <si>
    <t>2.26</t>
  </si>
  <si>
    <t>2.27</t>
  </si>
  <si>
    <t>2.28</t>
  </si>
  <si>
    <t>2.29</t>
  </si>
  <si>
    <t>2.30</t>
  </si>
  <si>
    <t>2.31</t>
  </si>
  <si>
    <t>MONTANT DEMANDÉ</t>
  </si>
  <si>
    <t>Photographe et/ou vidéaste</t>
  </si>
  <si>
    <r>
      <t xml:space="preserve">Frais d'administration pour les réseaux, par tournée
</t>
    </r>
    <r>
      <rPr>
        <b/>
        <i/>
        <sz val="10"/>
        <color rgb="FF0070C0"/>
        <rFont val="Calibri"/>
        <family val="2"/>
      </rPr>
      <t>Dans le cadre des Vitrines Musicales - Volet 2 - Tournée nationale (ICV2)</t>
    </r>
  </si>
  <si>
    <t>ESPACE RÉSERVÉ À L'ADMINISTRATION</t>
  </si>
  <si>
    <t>RÉSERVÉ À L'ADMINISTRATION</t>
  </si>
  <si>
    <t>% MONTANT ACCORDÉ/COÛT DE PRODUCTION</t>
  </si>
  <si>
    <t>MONTANT ACCORDÉ (ENG)</t>
  </si>
  <si>
    <t>COÛT DE PRODUCTION (CP)</t>
  </si>
  <si>
    <r>
      <t>ADMINISTRATION</t>
    </r>
    <r>
      <rPr>
        <i/>
        <sz val="10"/>
        <color rgb="FF0070C0"/>
        <rFont val="Calibri"/>
        <family val="2"/>
      </rPr>
      <t xml:space="preserve"> (15 % des dépenses admissibles, applicables sur certaines activités)</t>
    </r>
  </si>
  <si>
    <r>
      <t>TOTAL DES DÉPENSES</t>
    </r>
    <r>
      <rPr>
        <i/>
        <sz val="10"/>
        <color rgb="FF0070C0"/>
        <rFont val="Calibri"/>
        <family val="2"/>
      </rPr>
      <t xml:space="preserve"> (A + B)</t>
    </r>
  </si>
  <si>
    <r>
      <t>Autres subventions fédérales</t>
    </r>
    <r>
      <rPr>
        <i/>
        <sz val="10"/>
        <rFont val="Calibri"/>
        <family val="2"/>
      </rPr>
      <t xml:space="preserve"> 
</t>
    </r>
    <r>
      <rPr>
        <i/>
        <sz val="10"/>
        <color rgb="FF0070C0"/>
        <rFont val="Calibri"/>
        <family val="2"/>
      </rPr>
      <t xml:space="preserve">Précisez ici : </t>
    </r>
  </si>
  <si>
    <r>
      <t xml:space="preserve">Subventions municipales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</si>
  <si>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</si>
  <si>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r>
      <t xml:space="preserve">Échanges des services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</si>
  <si>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</si>
  <si>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t>Événement au Canada (EC)</t>
  </si>
  <si>
    <r>
      <t xml:space="preserve">Autres subventions provinciales 
</t>
    </r>
    <r>
      <rPr>
        <i/>
        <sz val="10"/>
        <color rgb="FF0070C0"/>
        <rFont val="Calibri"/>
        <family val="2"/>
        <scheme val="minor"/>
      </rPr>
      <t xml:space="preserve">Précisez ici : </t>
    </r>
  </si>
  <si>
    <r>
      <t xml:space="preserve">Droits </t>
    </r>
    <r>
      <rPr>
        <i/>
        <sz val="10"/>
        <color rgb="FF0070C0"/>
        <rFont val="Calibri"/>
        <family val="2"/>
      </rPr>
      <t>(Guilde, UDA, etc.)</t>
    </r>
  </si>
  <si>
    <r>
      <t>Location</t>
    </r>
    <r>
      <rPr>
        <i/>
        <sz val="10"/>
        <color rgb="FF0070C0"/>
        <rFont val="Calibri"/>
        <family val="2"/>
      </rPr>
      <t xml:space="preserve"> (salles, équipement, etc.)</t>
    </r>
  </si>
  <si>
    <t>EC</t>
  </si>
  <si>
    <t>% REV. PUBLICS/COÛT DE PRODUCTION</t>
  </si>
  <si>
    <t>ICV2</t>
  </si>
  <si>
    <t>DE</t>
  </si>
  <si>
    <t>DATE DU DÉPÔT DE LA DEMANDE</t>
  </si>
  <si>
    <r>
      <t xml:space="preserve">MONTANTS DEMANDÉS - </t>
    </r>
    <r>
      <rPr>
        <b/>
        <i/>
        <sz val="10"/>
        <color rgb="FF0070C0"/>
        <rFont val="Calibri"/>
        <family val="2"/>
      </rPr>
      <t xml:space="preserve">Ne pas remplir </t>
    </r>
    <r>
      <rPr>
        <i/>
        <sz val="10"/>
        <color rgb="FF0070C0"/>
        <rFont val="Calibri"/>
        <family val="2"/>
      </rPr>
      <t>(les cellules s'autopopuleront lorsque vous mettrez les montants demandés aux Budgets)</t>
    </r>
  </si>
  <si>
    <t xml:space="preserve">RENSEIGNEMENTS SUR LE DÉMARCHAGE </t>
  </si>
  <si>
    <r>
      <t>PROJET #4 /</t>
    </r>
    <r>
      <rPr>
        <b/>
        <sz val="9"/>
        <color rgb="FFFF0000"/>
        <rFont val="Calibri"/>
        <family val="2"/>
      </rPr>
      <t xml:space="preserve"> TITRE DU PROJET :</t>
    </r>
  </si>
  <si>
    <t>DEM</t>
  </si>
  <si>
    <t>ENG</t>
  </si>
  <si>
    <r>
      <t xml:space="preserve">LES MESURES INTÉGRÉES  
</t>
    </r>
    <r>
      <rPr>
        <i/>
        <sz val="9"/>
        <color rgb="FF0070C0"/>
        <rFont val="Calibri"/>
        <family val="2"/>
      </rPr>
      <t>À compléter si une aide spécifique est demandée pour l'accueil de professionnel.le.s de l'international.</t>
    </r>
  </si>
  <si>
    <r>
      <t xml:space="preserve">PROJET 1 / MESURE INTÉGRÉE
</t>
    </r>
    <r>
      <rPr>
        <i/>
        <sz val="9"/>
        <color rgb="FF0070C0"/>
        <rFont val="Calibri"/>
        <family val="2"/>
      </rPr>
      <t>À compléter si une aide spécifique est demandée pour l'accueil de professionnel.le.s de l'international.</t>
    </r>
  </si>
  <si>
    <r>
      <t xml:space="preserve">PROJET 2 / MESURE INTÉGRÉE
</t>
    </r>
    <r>
      <rPr>
        <i/>
        <sz val="9"/>
        <color rgb="FF0070C0"/>
        <rFont val="Calibri"/>
        <family val="2"/>
      </rPr>
      <t>À compléter si une aide spécifique est demandée pour l'accueil de professionnel.le.s de l'international.</t>
    </r>
  </si>
  <si>
    <t>DEMANDEUR</t>
  </si>
  <si>
    <t>ARTISTE/PROJET</t>
  </si>
  <si>
    <t>AN</t>
  </si>
  <si>
    <t>DC</t>
  </si>
  <si>
    <t>PROGRAMME</t>
  </si>
  <si>
    <t xml:space="preserve">PCN </t>
  </si>
  <si>
    <t>PCN</t>
  </si>
  <si>
    <t>N/A</t>
  </si>
  <si>
    <t>CP DEM</t>
  </si>
  <si>
    <t>CP PARA</t>
  </si>
  <si>
    <t>Artiste 
prov. autre 
que le QC</t>
  </si>
  <si>
    <t>Artiste s'exprimant en français ou autre langue que l'anglais</t>
  </si>
  <si>
    <t>Artiste
francophone du Québec</t>
  </si>
  <si>
    <t>DEDA</t>
  </si>
  <si>
    <t>DOSSIER</t>
  </si>
  <si>
    <t>Entrepreneur.e et/ou Professionnel.le</t>
  </si>
  <si>
    <t>Terre-Neuve-et-Labrador : T-N-L</t>
  </si>
  <si>
    <t>Île-du-Prince-Édouard : Î-P-É</t>
  </si>
  <si>
    <t>Nouvelle-Écosse : N-É</t>
  </si>
  <si>
    <t>Nouveau-Brunswick : N-B</t>
  </si>
  <si>
    <t xml:space="preserve">Ontario : ON </t>
  </si>
  <si>
    <t xml:space="preserve">Saskatchewan : SK </t>
  </si>
  <si>
    <t>Alberta : AB</t>
  </si>
  <si>
    <t>Colombie-Britannique : C-B</t>
  </si>
  <si>
    <t xml:space="preserve">Yukon : YT </t>
  </si>
  <si>
    <t xml:space="preserve">Territoires du Nord-Ouest : T-N-O </t>
  </si>
  <si>
    <t xml:space="preserve">Nunavut : NVT </t>
  </si>
  <si>
    <t>T-N-L</t>
  </si>
  <si>
    <t>Î-P-É</t>
  </si>
  <si>
    <t>N-É</t>
  </si>
  <si>
    <t>N-B</t>
  </si>
  <si>
    <t xml:space="preserve">ON </t>
  </si>
  <si>
    <t xml:space="preserve">Manitoba : MB </t>
  </si>
  <si>
    <t xml:space="preserve">MB  </t>
  </si>
  <si>
    <t xml:space="preserve">SK </t>
  </si>
  <si>
    <t>AB</t>
  </si>
  <si>
    <t>C-B</t>
  </si>
  <si>
    <t xml:space="preserve">YT </t>
  </si>
  <si>
    <t xml:space="preserve">T-N-O </t>
  </si>
  <si>
    <t xml:space="preserve">NVT </t>
  </si>
  <si>
    <t xml:space="preserve">Province de la ou du participant.e </t>
  </si>
  <si>
    <t>RÉSERVÉ À L'ADMIN</t>
  </si>
  <si>
    <t>#
Participant.e.s
(à la DEM)</t>
  </si>
  <si>
    <t>#
Participant.e.s
(au PARA)</t>
  </si>
  <si>
    <t>2. Vous identifiez-vous comme une personne autochtone, c’est-à-dire, des Premières Nations, Métis ou Inuit ?</t>
  </si>
  <si>
    <t xml:space="preserve">Le total des dépenses soumises au tableau des dépenses doit être d'un minimum de </t>
  </si>
  <si>
    <t>ÉTAPES POUR EFFECTUER LE PARACHÈVEMENT</t>
  </si>
  <si>
    <r>
      <t>4. La ou le Demandeur déclare que les coûts des services fournis par toute personne ou toute société ayant un lien de dépendance avec lui ou elle dans ce projet représentent</t>
    </r>
    <r>
      <rPr>
        <b/>
        <sz val="10"/>
        <rFont val="Calibri"/>
        <family val="2"/>
      </rPr>
      <t xml:space="preserve"> ____%</t>
    </r>
    <r>
      <rPr>
        <sz val="10"/>
        <rFont val="Calibri"/>
        <family val="2"/>
      </rPr>
      <t xml:space="preserve"> (demande) _______% (parachèvement) des dépenses admissibles.</t>
    </r>
  </si>
  <si>
    <t>Personne ressource (responsable administratif.ve)</t>
  </si>
  <si>
    <r>
      <t xml:space="preserve">ACCUEIL DE PROS DE L'INTERNATIONAL (EI)
</t>
    </r>
    <r>
      <rPr>
        <u/>
        <sz val="9"/>
        <color rgb="FFFF0000"/>
        <rFont val="Calibri"/>
        <family val="2"/>
        <scheme val="minor"/>
      </rPr>
      <t>ADMISSIBLE UNIQUEMENT AUX ÉVÉNEMENTS EN CHANSON FRANCOPHONE</t>
    </r>
  </si>
  <si>
    <r>
      <t xml:space="preserve">ACCUEIL ET PROMOTION DES ARTISTES DE LA FRANCOPHONIE CANADIENNE (ICV4) 
</t>
    </r>
    <r>
      <rPr>
        <u/>
        <sz val="9"/>
        <color rgb="FFFF0000"/>
        <rFont val="Calibri"/>
        <family val="2"/>
        <scheme val="minor"/>
      </rPr>
      <t>ADMISSIBLE UNIQUEMENT AUX ÉVÉNEMENTS EN CHANSON FRANCOPHONE QUI ONT LIEU AU QUÉBEC</t>
    </r>
  </si>
  <si>
    <r>
      <t xml:space="preserve">AIDE AUX CACHETS DES ARTISTES DE LA FRANCOPHONIE CANADIENNE (ICV4)
</t>
    </r>
    <r>
      <rPr>
        <u/>
        <sz val="9"/>
        <color rgb="FFFF0000"/>
        <rFont val="Calibri"/>
        <family val="2"/>
        <scheme val="minor"/>
      </rPr>
      <t>ADMISSIBLE UNIQUEMENT AUX ÉVÉNEMENTS EN CHANSON FRANCOPHONE QUI ONT LIEU AU QUÉBEC</t>
    </r>
  </si>
  <si>
    <t>ACCUEIL DE PROS DE L'INTERNATIONAL (EI)</t>
  </si>
  <si>
    <t>DGIC</t>
  </si>
  <si>
    <t>POUR INSCRIPTION</t>
  </si>
  <si>
    <t>ICV4 - Mesure intégrée EC</t>
  </si>
  <si>
    <t>EI - Mesure intégrée EI</t>
  </si>
  <si>
    <t>ENG 22-23</t>
  </si>
  <si>
    <t>TOTAL DGIC + EI + ICV2 + ICV4</t>
  </si>
  <si>
    <t>TOTAL DGIC</t>
  </si>
  <si>
    <t xml:space="preserve">Ville : </t>
  </si>
  <si>
    <t xml:space="preserve">Pays : </t>
  </si>
  <si>
    <t>PROJET</t>
  </si>
  <si>
    <r>
      <t xml:space="preserve">Mesure intégrée à EC - Accueil de pros de l'international </t>
    </r>
    <r>
      <rPr>
        <b/>
        <sz val="10"/>
        <rFont val="Calibri"/>
        <family val="2"/>
      </rPr>
      <t>(EI)</t>
    </r>
  </si>
  <si>
    <t>1. La ou le Demandeur déclare que le financement de Musicaction n'excède pas 75 % des coûts totaux de chaque activité contenue dans la présente demande, à l'exception de l'activité de Démarchage.</t>
  </si>
  <si>
    <t>2. La ou le Demandeur déclare que le financement de Musicaction n'excède pas 50 % des coûts totaux de l'activité de Démarchage contenue dans la présente demande.</t>
  </si>
  <si>
    <t>3. La ou le Demandeur déclare que le financement gouvernemental total, incluant Musicaction, n’excède pas 100 % des coûts de chaque activité contenue dans la présente demande.</t>
  </si>
  <si>
    <t>5. La ou le Demandeur déclare être canadien.ne et que les artistes visé.e.s par la demande sont canadien.ne.s. au sens du programme de Musicaction.</t>
  </si>
  <si>
    <r>
      <t xml:space="preserve">Nom de l'artiste ou de la 
ou du participant.e.
</t>
    </r>
    <r>
      <rPr>
        <i/>
        <sz val="9"/>
        <color rgb="FF0070C0"/>
        <rFont val="Calibri"/>
        <family val="2"/>
      </rPr>
      <t>Insérez des lignes au besoin.</t>
    </r>
  </si>
  <si>
    <r>
      <t xml:space="preserve">5. Confirmez-vous que l'album ou le EP a un contenu francophone d'un minimum de 70 % ?
</t>
    </r>
    <r>
      <rPr>
        <i/>
        <sz val="9"/>
        <color rgb="FF0070C0"/>
        <rFont val="Calibri"/>
        <family val="2"/>
      </rPr>
      <t>(exception pour les projets en langues autochtones, la musique classique, instrumentale et du monde)</t>
    </r>
    <r>
      <rPr>
        <b/>
        <sz val="9"/>
        <rFont val="Calibri"/>
        <family val="2"/>
      </rPr>
      <t xml:space="preserve"> </t>
    </r>
  </si>
  <si>
    <r>
      <t xml:space="preserve">5. Confirmez-vous que l'album ou le EP a un contenu francophone d'un minimum de 70 % ?
</t>
    </r>
    <r>
      <rPr>
        <i/>
        <sz val="9"/>
        <color rgb="FF0070C0"/>
        <rFont val="Calibri"/>
        <family val="2"/>
      </rPr>
      <t xml:space="preserve">(exception pour les projets en langues autochtones, la musique classique, instrumentale et du monde) </t>
    </r>
  </si>
  <si>
    <t>24-25</t>
  </si>
  <si>
    <r>
      <t xml:space="preserve">Cachet - Aide aux diffuseurs et au réseaux </t>
    </r>
    <r>
      <rPr>
        <b/>
        <sz val="10"/>
        <color rgb="FFFF0000"/>
        <rFont val="Calibri"/>
        <family val="2"/>
      </rPr>
      <t xml:space="preserve">- Indiquez le nbre de dates : </t>
    </r>
    <r>
      <rPr>
        <b/>
        <sz val="10"/>
        <rFont val="Calibri"/>
        <family val="2"/>
      </rPr>
      <t xml:space="preserve">
</t>
    </r>
    <r>
      <rPr>
        <b/>
        <i/>
        <sz val="10"/>
        <color rgb="FF0070C0"/>
        <rFont val="Calibri"/>
        <family val="2"/>
      </rPr>
      <t>Dans le cadre des Vitrines Musicales - Volet 2 - Tournée nationale (ICV2)</t>
    </r>
  </si>
  <si>
    <t>Date : AN/M/JR</t>
  </si>
  <si>
    <r>
      <rPr>
        <b/>
        <u/>
        <sz val="10"/>
        <color rgb="FF0070C0"/>
        <rFont val="Calibri"/>
        <family val="2"/>
      </rPr>
      <t xml:space="preserve">AIDE MÉMOIRE POUR PRÉSENTER LA DEMANDE ET LE PARACHÈVEMENT </t>
    </r>
    <r>
      <rPr>
        <b/>
        <u/>
        <sz val="10"/>
        <rFont val="Calibri"/>
        <family val="2"/>
      </rPr>
      <t xml:space="preserve">
</t>
    </r>
    <r>
      <rPr>
        <sz val="10"/>
        <rFont val="Calibri"/>
        <family val="2"/>
      </rPr>
      <t xml:space="preserve">
</t>
    </r>
    <r>
      <rPr>
        <b/>
        <sz val="10"/>
        <rFont val="Calibri"/>
        <family val="2"/>
      </rPr>
      <t>Pour déposer une demande</t>
    </r>
    <r>
      <rPr>
        <sz val="10"/>
        <rFont val="Calibri"/>
        <family val="2"/>
      </rPr>
      <t xml:space="preserve">
• Envoyez ce formulaire à l’adresse </t>
    </r>
    <r>
      <rPr>
        <b/>
        <sz val="10"/>
        <rFont val="Calibri"/>
        <family val="2"/>
      </rPr>
      <t>inscription@musicaction.ca</t>
    </r>
    <r>
      <rPr>
        <sz val="10"/>
        <rFont val="Calibri"/>
        <family val="2"/>
      </rPr>
      <t xml:space="preserve">, incluant cette déclaration dûment signée, les onglets en lien avec vos activités complétées et les documents à joindre à votre demande. </t>
    </r>
    <r>
      <rPr>
        <sz val="10"/>
        <color rgb="FFFF0000"/>
        <rFont val="Calibri"/>
        <family val="2"/>
      </rPr>
      <t xml:space="preserve">Un accusé réception du formulaire de demande est envoyé automatiquement.  Si vous ne recevez pas d'accusé réception, veuillez communiquer avec nous.       
</t>
    </r>
    <r>
      <rPr>
        <b/>
        <sz val="10"/>
        <rFont val="Calibri"/>
        <family val="2"/>
      </rPr>
      <t xml:space="preserve">Pour déposer le parachèvement </t>
    </r>
    <r>
      <rPr>
        <sz val="10"/>
        <rFont val="Calibri"/>
        <family val="2"/>
      </rPr>
      <t xml:space="preserve">   
• Envoyer le formulaire à l'adresse </t>
    </r>
    <r>
      <rPr>
        <b/>
        <sz val="10"/>
        <rFont val="Calibri"/>
        <family val="2"/>
      </rPr>
      <t>para@musicaction.ca</t>
    </r>
    <r>
      <rPr>
        <sz val="10"/>
        <rFont val="Calibri"/>
        <family val="2"/>
      </rPr>
      <t xml:space="preserve">, incluant :
• Cette déclaration dûment signée au parachèvement ;
• Onglets de parachèvement en lien avec vos activités complétées ;
• Onglet Budget-Bilan, colonnes Parachèvement ; 
• Tableau des dépenses rempli.       
</t>
    </r>
    <r>
      <rPr>
        <sz val="10"/>
        <color rgb="FFFF0000"/>
        <rFont val="Calibri"/>
        <family val="2"/>
      </rPr>
      <t xml:space="preserve">Un accusé réception du formulaire de parachèvement est envoyé automatiquement.  Si vous ne recevez pas d'accusé réception, veuillez communiquer avec nous.             </t>
    </r>
    <r>
      <rPr>
        <sz val="10"/>
        <rFont val="Calibri"/>
        <family val="2"/>
      </rPr>
      <t xml:space="preserve">                                                                                                                                                                                                                                                                                                 </t>
    </r>
  </si>
  <si>
    <t xml:space="preserve">à compléter selon les codes </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</si>
  <si>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2020)</t>
    </r>
  </si>
  <si>
    <t xml:space="preserve">à compléter </t>
  </si>
  <si>
    <t>à compléter</t>
  </si>
  <si>
    <r>
      <t>1. Complétez la colonne « G / Spectacle effectué » à l'onglet Tournée nationale - ICV2.</t>
    </r>
    <r>
      <rPr>
        <i/>
        <sz val="9"/>
        <color rgb="FFFF0000"/>
        <rFont val="Calibri"/>
        <family val="2"/>
      </rPr>
      <t xml:space="preserve"> Inscrivez "1" dans la colonne Parachèment si le spectacle a eu lieu.</t>
    </r>
  </si>
  <si>
    <r>
      <t xml:space="preserve">ACCUEIL DE PROS DE L'INTERNATIONAL (EI) 
</t>
    </r>
    <r>
      <rPr>
        <u/>
        <sz val="9"/>
        <color rgb="FFFF0000"/>
        <rFont val="Calibri"/>
        <family val="2"/>
        <scheme val="minor"/>
      </rPr>
      <t>ADMISSIBLE UNIQUEMENT AUX ÉVÉNEMENTS EN CHANSON FRANCOPHONE EN MODE DÉPÔT GLOBAL</t>
    </r>
  </si>
  <si>
    <r>
      <t>1</t>
    </r>
    <r>
      <rPr>
        <b/>
        <vertAlign val="superscript"/>
        <sz val="9"/>
        <color theme="1"/>
        <rFont val="Calibri"/>
        <family val="2"/>
      </rPr>
      <t>ière</t>
    </r>
    <r>
      <rPr>
        <b/>
        <sz val="9"/>
        <color theme="1"/>
        <rFont val="Calibri"/>
        <family val="2"/>
      </rPr>
      <t xml:space="preserve"> DESTINATION ; Nom de l'événement </t>
    </r>
  </si>
  <si>
    <r>
      <t>2</t>
    </r>
    <r>
      <rPr>
        <b/>
        <vertAlign val="superscript"/>
        <sz val="9"/>
        <color theme="1"/>
        <rFont val="Calibri"/>
        <family val="2"/>
      </rPr>
      <t>e</t>
    </r>
    <r>
      <rPr>
        <b/>
        <sz val="9"/>
        <color theme="1"/>
        <rFont val="Calibri"/>
        <family val="2"/>
      </rPr>
      <t xml:space="preserve"> DESTINATION  Nom de l'événement </t>
    </r>
  </si>
  <si>
    <r>
      <t>3</t>
    </r>
    <r>
      <rPr>
        <b/>
        <vertAlign val="superscript"/>
        <sz val="9"/>
        <color theme="1"/>
        <rFont val="Calibri"/>
        <family val="2"/>
      </rPr>
      <t>e</t>
    </r>
    <r>
      <rPr>
        <b/>
        <sz val="9"/>
        <color theme="1"/>
        <rFont val="Calibri"/>
        <family val="2"/>
      </rPr>
      <t xml:space="preserve"> DESTINATION  Nom de l'événement </t>
    </r>
  </si>
  <si>
    <r>
      <t>4</t>
    </r>
    <r>
      <rPr>
        <b/>
        <vertAlign val="superscript"/>
        <sz val="9"/>
        <color theme="1"/>
        <rFont val="Calibri"/>
        <family val="2"/>
      </rPr>
      <t>e</t>
    </r>
    <r>
      <rPr>
        <b/>
        <sz val="9"/>
        <color theme="1"/>
        <rFont val="Calibri"/>
        <family val="2"/>
      </rPr>
      <t xml:space="preserve"> DESTINATION  Nom de l'événement </t>
    </r>
  </si>
  <si>
    <r>
      <t>5</t>
    </r>
    <r>
      <rPr>
        <b/>
        <vertAlign val="superscript"/>
        <sz val="9"/>
        <color theme="1"/>
        <rFont val="Calibri"/>
        <family val="2"/>
      </rPr>
      <t>e</t>
    </r>
    <r>
      <rPr>
        <b/>
        <sz val="9"/>
        <color theme="1"/>
        <rFont val="Calibri"/>
        <family val="2"/>
      </rPr>
      <t xml:space="preserve"> DESTINATION  Nom de l'événement </t>
    </r>
  </si>
  <si>
    <r>
      <t>6</t>
    </r>
    <r>
      <rPr>
        <b/>
        <vertAlign val="superscript"/>
        <sz val="9"/>
        <color theme="1"/>
        <rFont val="Calibri"/>
        <family val="2"/>
      </rPr>
      <t>e</t>
    </r>
    <r>
      <rPr>
        <b/>
        <sz val="9"/>
        <color theme="1"/>
        <rFont val="Calibri"/>
        <family val="2"/>
      </rPr>
      <t xml:space="preserve"> DESTINATION  Nom de l'événement </t>
    </r>
  </si>
  <si>
    <r>
      <t>7</t>
    </r>
    <r>
      <rPr>
        <b/>
        <vertAlign val="superscript"/>
        <sz val="9"/>
        <color theme="1"/>
        <rFont val="Calibri"/>
        <family val="2"/>
      </rPr>
      <t>e</t>
    </r>
    <r>
      <rPr>
        <b/>
        <sz val="9"/>
        <color theme="1"/>
        <rFont val="Calibri"/>
        <family val="2"/>
      </rPr>
      <t xml:space="preserve"> DESTINATION  Nom de l'événement</t>
    </r>
  </si>
  <si>
    <r>
      <t>8</t>
    </r>
    <r>
      <rPr>
        <b/>
        <vertAlign val="superscript"/>
        <sz val="9"/>
        <color theme="1"/>
        <rFont val="Calibri"/>
        <family val="2"/>
      </rPr>
      <t>e</t>
    </r>
    <r>
      <rPr>
        <b/>
        <sz val="9"/>
        <color theme="1"/>
        <rFont val="Calibri"/>
        <family val="2"/>
      </rPr>
      <t xml:space="preserve"> DESTINATION  Nom de l'événement</t>
    </r>
  </si>
  <si>
    <r>
      <t>9</t>
    </r>
    <r>
      <rPr>
        <b/>
        <vertAlign val="superscript"/>
        <sz val="9"/>
        <color theme="1"/>
        <rFont val="Calibri"/>
        <family val="2"/>
      </rPr>
      <t>e</t>
    </r>
    <r>
      <rPr>
        <b/>
        <sz val="9"/>
        <color theme="1"/>
        <rFont val="Calibri"/>
        <family val="2"/>
      </rPr>
      <t xml:space="preserve"> DESTINATION  Nom de l'événement </t>
    </r>
  </si>
  <si>
    <r>
      <t>10</t>
    </r>
    <r>
      <rPr>
        <b/>
        <vertAlign val="superscript"/>
        <sz val="9"/>
        <color theme="1"/>
        <rFont val="Calibri"/>
        <family val="2"/>
      </rPr>
      <t>e</t>
    </r>
    <r>
      <rPr>
        <b/>
        <sz val="9"/>
        <color theme="1"/>
        <rFont val="Calibri"/>
        <family val="2"/>
      </rPr>
      <t xml:space="preserve"> DESTINATION  Nom de l'événement </t>
    </r>
  </si>
  <si>
    <t>☐</t>
  </si>
  <si>
    <t>Genre Féminin</t>
  </si>
  <si>
    <t>Genre Masculin</t>
  </si>
  <si>
    <t>Non binaire</t>
  </si>
  <si>
    <t>Un autre genre</t>
  </si>
  <si>
    <t>Oui</t>
  </si>
  <si>
    <t>Non</t>
  </si>
  <si>
    <t xml:space="preserve">Ce questionnaire ne peut pas être complété par la ou le Demandeur mais doit l'être par l'artiste visé.e par cette demande.
Nous vous demandons de bien vouloir le lui transmettre afin de lui permettre de le compléter si elle.il le désire.                                                                                                                                                                                                                                                                                                                                          </t>
  </si>
  <si>
    <r>
      <rPr>
        <sz val="10"/>
        <rFont val="Calibri"/>
        <family val="2"/>
      </rPr>
      <t xml:space="preserve">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t>
    </r>
    <r>
      <rPr>
        <b/>
        <u/>
        <sz val="10"/>
        <color rgb="FF333399"/>
        <rFont val="Calibri"/>
        <family val="2"/>
      </rPr>
      <t>Politique de confidentialité de Musicaction</t>
    </r>
    <r>
      <rPr>
        <sz val="10"/>
        <rFont val="Calibri"/>
        <family val="2"/>
      </rPr>
      <t xml:space="preserve">.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t>
    </r>
  </si>
  <si>
    <r>
      <rPr>
        <b/>
        <sz val="11"/>
        <rFont val="Calibri"/>
        <family val="2"/>
      </rPr>
      <t xml:space="preserve">L'artiste ou les artistes visé.e.s par la demande </t>
    </r>
    <r>
      <rPr>
        <b/>
        <sz val="10"/>
        <rFont val="Calibri"/>
        <family val="2"/>
      </rPr>
      <t xml:space="preserve">
</t>
    </r>
    <r>
      <rPr>
        <sz val="10"/>
        <rFont val="Calibri"/>
        <family val="2"/>
      </rPr>
      <t xml:space="preserve">(s'il s'agit d'un groupe, vos réponses doivent être en fonction de la majorité des membres (50%) OU du ou de la chanteur.se principal.e ou meneur.se du groupe selon la perception du public)   </t>
    </r>
  </si>
  <si>
    <r>
      <rPr>
        <b/>
        <sz val="11"/>
        <rFont val="Calibri"/>
        <family val="2"/>
      </rPr>
      <t xml:space="preserve">1. Quelle est votre identité de genre actuelle ? </t>
    </r>
    <r>
      <rPr>
        <sz val="10"/>
        <rFont val="Calibri"/>
        <family val="2"/>
      </rPr>
      <t xml:space="preserve">
L’identité de genre est le sens profond d’une personne d’être une femme, un homme, un autre genre ou de ne pas avoir de genre du tout. L'identité de genre ne correspond pas nécessairement, au sens traditionnel, au sexe assigné à une personne à sa naissance (généralement sexe féminin ou sexe masculin) et peut différer de ce qui figure sur ses documents juridiques actuels. </t>
    </r>
  </si>
  <si>
    <r>
      <rPr>
        <b/>
        <sz val="11"/>
        <rFont val="Calibri"/>
        <family val="2"/>
      </rPr>
      <t xml:space="preserve">3. Vous identifiez-vous comme une personne racisée ? </t>
    </r>
    <r>
      <rPr>
        <sz val="10"/>
        <rFont val="Calibri"/>
        <family val="2"/>
      </rPr>
      <t xml:space="preserve">
« Race » est un terme utilisé pour classer des personnes dans des groupes, principalement en fonction de leurs caractéristiques physiques, comme la couleur de la peau. Les catégories raciales ne se fondent pas sur la science ni la biologie, mais plutôt sur les différences créées par la société qui entraînent d’importantes conséquences dans la vie des gens, comme des obstacles, des préjudices et de la discrimination au sein de la société canadienne. Ces conséquences peuvent varier entre les différentes communautés racisées; des personnes noires n’auront pas la même expérience que d’autres personnes de couleur. Les catégories raciales peuvent varier au fil du temps et en fonction du lieu et peuvent aussi s’entrecroiser selon l’appartenance aux regroupements ethniques, culturels ou religieux. </t>
    </r>
  </si>
  <si>
    <t>Si oui, vous pouvez sélectionner parmi les réponses ci-dessous pour vous décrire (plusieurs réponses possibles) :</t>
  </si>
  <si>
    <t>Personne noire</t>
  </si>
  <si>
    <t xml:space="preserve">Personne originaire ou d’ascendance d’Asie de l’Est ou d’Asie du Sud-Est   </t>
  </si>
  <si>
    <t>Personne originaire ou d’ascendance de l’Amérique latine</t>
  </si>
  <si>
    <t>Personne originaire ou d’ascendance du Moyen-Orient ou Proche-Orient</t>
  </si>
  <si>
    <t xml:space="preserve">Personne originaire ou d’ascendance d’Asie du Sud  </t>
  </si>
  <si>
    <t>Autre (précisez) :</t>
  </si>
  <si>
    <r>
      <rPr>
        <b/>
        <sz val="11"/>
        <rFont val="Calibri"/>
        <family val="2"/>
      </rPr>
      <t xml:space="preserve">4. Vous identifiez-vous comme une personne handicapée ?  </t>
    </r>
    <r>
      <rPr>
        <b/>
        <sz val="10"/>
        <rFont val="Calibri"/>
        <family val="2"/>
      </rPr>
      <t xml:space="preserve">
</t>
    </r>
    <r>
      <rPr>
        <sz val="10"/>
        <rFont val="Calibri"/>
        <family val="2"/>
      </rPr>
      <t xml:space="preserve">
Une personne handicapée a une déficience de nature permanente, temporaire ou épisodique, manifeste ou non et dont l’interaction avec un obstacle nuit à la participation pleine et égale d’une personne dans la société.                                                                                                               </t>
    </r>
  </si>
  <si>
    <r>
      <rPr>
        <b/>
        <sz val="11"/>
        <rFont val="Calibri"/>
        <family val="2"/>
      </rPr>
      <t xml:space="preserve">5. Vous identifiez-vous comme un.e membre de la communauté LGBTQ2+ ? </t>
    </r>
    <r>
      <rPr>
        <b/>
        <sz val="10"/>
        <rFont val="Calibri"/>
        <family val="2"/>
      </rPr>
      <t xml:space="preserve">
</t>
    </r>
    <r>
      <rPr>
        <sz val="10"/>
        <rFont val="Calibri"/>
        <family val="2"/>
      </rPr>
      <t xml:space="preserve">
Une personne qui s’identifie comme appartenant à la communauté LGBTQ2+ s’identifie comme lesbienne, gaie, bisexuelle, transgenre, queer, bispirituelle, intersexe et/ou non binaire.                                                                                           </t>
    </r>
  </si>
  <si>
    <r>
      <t xml:space="preserve">La ou le Demandeur
</t>
    </r>
    <r>
      <rPr>
        <sz val="10"/>
        <rFont val="Calibri"/>
        <family val="2"/>
      </rPr>
      <t>(Direction générale, si OBNL / Actionnaire majoritaire, si compagnie)</t>
    </r>
  </si>
  <si>
    <t>25-26</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</si>
  <si>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2021)</t>
    </r>
  </si>
  <si>
    <r>
      <t xml:space="preserve">3. Date de sortie de l'album ou EP visé  (AA-MM-JJ) :
</t>
    </r>
    <r>
      <rPr>
        <i/>
        <sz val="9"/>
        <color rgb="FF0070C0"/>
        <rFont val="Calibri"/>
        <family val="2"/>
      </rPr>
      <t xml:space="preserve">Commercialisé </t>
    </r>
    <r>
      <rPr>
        <b/>
        <i/>
        <sz val="9"/>
        <color rgb="FF0070C0"/>
        <rFont val="Calibri"/>
        <family val="2"/>
      </rPr>
      <t xml:space="preserve">depuis moins de 36 mois au 31 mars 2026 </t>
    </r>
    <r>
      <rPr>
        <i/>
        <sz val="9"/>
        <color rgb="FF0070C0"/>
        <rFont val="Calibri"/>
        <family val="2"/>
      </rPr>
      <t xml:space="preserve">ou ayant un album ou EP à venir dans les 
6 prochains mois </t>
    </r>
  </si>
  <si>
    <r>
      <t xml:space="preserve">3. Date de sortie de l'album ou EP visé  (AA-MM-JJ) :
</t>
    </r>
    <r>
      <rPr>
        <i/>
        <sz val="9"/>
        <color rgb="FF0070C0"/>
        <rFont val="Calibri"/>
        <family val="2"/>
      </rPr>
      <t xml:space="preserve">Commercialisé depuis </t>
    </r>
    <r>
      <rPr>
        <b/>
        <i/>
        <sz val="9"/>
        <color rgb="FF0070C0"/>
        <rFont val="Calibri"/>
        <family val="2"/>
      </rPr>
      <t>moins de 36 mois au 31 mars 2026</t>
    </r>
    <r>
      <rPr>
        <i/>
        <sz val="9"/>
        <color rgb="FF0070C0"/>
        <rFont val="Calibri"/>
        <family val="2"/>
      </rPr>
      <t xml:space="preserve"> ou ayant un album ou EP à venir dans les 
6 prochains mois </t>
    </r>
  </si>
  <si>
    <t>DÉMARCHAGE 
(Période admissible du 1er avril 2025 au 31 mars 2026)
Questions à répondre à la demande</t>
  </si>
  <si>
    <r>
      <t xml:space="preserve">DÉMARCHAGE
(Période admissible du 1er mars 2025 au 31 mars 2026)
</t>
    </r>
    <r>
      <rPr>
        <b/>
        <sz val="14"/>
        <color rgb="FF0000FF"/>
        <rFont val="Calibri"/>
        <family val="2"/>
      </rPr>
      <t>Questions à répondre au parachèvement</t>
    </r>
  </si>
  <si>
    <t>Résolution du conseil d'administration autorisant le dépôt de la demande et désignant un.e signataire autorisé.e</t>
  </si>
  <si>
    <t>Cachets maximum</t>
  </si>
  <si>
    <t>TOTAL DES DÉPENSES COUVERTES PAR MUSICACTION</t>
  </si>
  <si>
    <t>7.</t>
  </si>
  <si>
    <t>8.</t>
  </si>
  <si>
    <t>Sous-total max</t>
  </si>
  <si>
    <r>
      <t xml:space="preserve">PLAN D'AFFAIRES
</t>
    </r>
    <r>
      <rPr>
        <b/>
        <sz val="14"/>
        <color rgb="FFFF0000"/>
        <rFont val="Calibri"/>
        <family val="2"/>
      </rPr>
      <t xml:space="preserve">*Pour l'année 2025-2026, vous n'avez pas à compléter cette section** </t>
    </r>
  </si>
  <si>
    <t>2. Quelles sont vos stratégies de développement de l'événement au régional, national et/ou à l'international ?</t>
  </si>
  <si>
    <r>
      <t xml:space="preserve">3. Démontrez la portée significative de votre événement en regard des autres événements en musique dans votre créneau ainsi que les retombées médiatiques. 
</t>
    </r>
    <r>
      <rPr>
        <i/>
        <sz val="9"/>
        <rFont val="Calibri"/>
        <family val="2"/>
        <scheme val="minor"/>
      </rPr>
      <t>Vous pouvez joindre un dossier de presse.</t>
    </r>
  </si>
  <si>
    <t>1. Expliquez de quelle façon vous mettez en valeur les artistes canadien.ne.s émergent.e.s programmé.e.s dans votre événement?</t>
  </si>
  <si>
    <t>9. Décrivez l'activité en question et les outils de promotion prévus.</t>
  </si>
  <si>
    <t>10. Énumérez les artistes ciblé.e.s par l'aide aux cachets.</t>
  </si>
  <si>
    <r>
      <t xml:space="preserve">ÉVÉNEMENT AU CANADA 
</t>
    </r>
    <r>
      <rPr>
        <b/>
        <sz val="16"/>
        <color rgb="FFFF0000"/>
        <rFont val="Calibri"/>
        <family val="2"/>
      </rPr>
      <t>**Programmation 24-25 : Ne pas compléter cet onglet si le parachèvement 24-25 a été déposé.**</t>
    </r>
  </si>
  <si>
    <t xml:space="preserve">Artiste 
francophone 
du Québec </t>
  </si>
  <si>
    <t xml:space="preserve">Artiste 
francophone du Québec </t>
  </si>
  <si>
    <r>
      <t xml:space="preserve">Nom de l'artiste ou formation </t>
    </r>
    <r>
      <rPr>
        <b/>
        <u/>
        <sz val="9"/>
        <color rgb="FFFF0000"/>
        <rFont val="Calibri"/>
        <family val="2"/>
      </rPr>
      <t>en musique vocale francophone, en langues autochtones ou autre langue que l'anglais</t>
    </r>
    <r>
      <rPr>
        <b/>
        <sz val="9"/>
        <color theme="1"/>
        <rFont val="Calibri"/>
        <family val="2"/>
      </rPr>
      <t xml:space="preserve"> 
</t>
    </r>
    <r>
      <rPr>
        <i/>
        <sz val="9"/>
        <color theme="1"/>
        <rFont val="Calibri"/>
        <family val="2"/>
      </rPr>
      <t>Insérer des lignes au besoin</t>
    </r>
  </si>
  <si>
    <r>
      <t xml:space="preserve">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</si>
  <si>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r>
      <t xml:space="preserve">ÉVÉNEMENT AU CANADA 
</t>
    </r>
    <r>
      <rPr>
        <b/>
        <sz val="14"/>
        <color rgb="FFFF0000"/>
        <rFont val="Calibri"/>
        <family val="2"/>
      </rPr>
      <t>**Programmation 24-25 : Ne pas compléter cet onglet si le parachèvement 24-25 a été déposé.**</t>
    </r>
  </si>
  <si>
    <t xml:space="preserve"> ARTISTES CANADIEN.NE.S DE LA PROGRAMMATION
</t>
  </si>
  <si>
    <r>
      <t xml:space="preserve">Nom de l'artiste ou formation (excluant les projets en musique vocale anglophone)
</t>
    </r>
    <r>
      <rPr>
        <i/>
        <sz val="9"/>
        <color theme="1"/>
        <rFont val="Calibri"/>
        <family val="2"/>
      </rPr>
      <t>Insérer des lignes au besoin</t>
    </r>
  </si>
  <si>
    <t>Nom de la personne ou des personnes se déplaçant et fonction(s) au sein de l'organisation :</t>
  </si>
  <si>
    <t>Réservé adm.</t>
  </si>
  <si>
    <t>Budget
accepté</t>
  </si>
  <si>
    <t xml:space="preserve">Démarchages </t>
  </si>
  <si>
    <t>6. Y a-t-il une nouveauté ou une amélioration dont vous voudriez nous faire part relativement à votre volet pro international cette année?</t>
  </si>
  <si>
    <t xml:space="preserve">7. Expliquez le processus de sélection pour le choix des professionnel.le.s de l'international invité.e.s. 
</t>
  </si>
  <si>
    <r>
      <t xml:space="preserve">8 ARTISTES </t>
    </r>
    <r>
      <rPr>
        <b/>
        <u/>
        <sz val="9"/>
        <rFont val="Calibri"/>
        <family val="2"/>
      </rPr>
      <t>CANADIEN.NE.S EN MUSIQUE VOCALE FRANCOPHONE ET EN LANGUES AUTOCHTONES</t>
    </r>
    <r>
      <rPr>
        <b/>
        <sz val="9"/>
        <rFont val="Calibri"/>
        <family val="2"/>
      </rPr>
      <t xml:space="preserve"> CORRESPONDANT 
AUX CRITÈRES D'ADMISSIBILITÉ DU PROGRAMME
</t>
    </r>
    <r>
      <rPr>
        <b/>
        <i/>
        <sz val="9"/>
        <color rgb="FFFF0000"/>
        <rFont val="Calibri"/>
        <family val="2"/>
      </rPr>
      <t xml:space="preserve">Section non obligatoire pour les événements réalisés par les communautés autochtones 
</t>
    </r>
  </si>
  <si>
    <r>
      <t xml:space="preserve">8 ARTISTES CANADIEN.NE.S EN MUSIQUE VOCALE FRANCOPHONE ET EN LANGUES AUTOCHTONES CORRESPONDANT 
AUX CRITÈRES D'ADMISSIBILITÉ DU PROGRAMME
</t>
    </r>
    <r>
      <rPr>
        <b/>
        <sz val="9"/>
        <color rgb="FFFF0000"/>
        <rFont val="Calibri"/>
        <family val="2"/>
      </rPr>
      <t xml:space="preserve">Section non obligatoire pour les événements réalisés par les communautés autochtones </t>
    </r>
  </si>
  <si>
    <r>
      <t xml:space="preserve">ÉVÉNEMENT AU CANADA
</t>
    </r>
    <r>
      <rPr>
        <b/>
        <sz val="14"/>
        <rFont val="Calibri"/>
        <family val="2"/>
      </rPr>
      <t>Programmation 25-26</t>
    </r>
  </si>
  <si>
    <r>
      <t xml:space="preserve">
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</si>
  <si>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t>Montant total des dépenses DE soumis</t>
  </si>
  <si>
    <t>Montant total des dépenses DE admissibles</t>
  </si>
  <si>
    <t>Montant maximal des dépenses acceptées</t>
  </si>
  <si>
    <t>Montant total des dépenses au parachèvement</t>
  </si>
  <si>
    <r>
      <t xml:space="preserve">ÉVÉNEMENT AU CANADA 
</t>
    </r>
    <r>
      <rPr>
        <b/>
        <sz val="14"/>
        <rFont val="Calibri"/>
        <family val="2"/>
      </rPr>
      <t>Programmation 25-26</t>
    </r>
  </si>
  <si>
    <t>1. Décrivez les modifications majeures par rapport au projet initialement déposé, le cas échéant.</t>
  </si>
  <si>
    <r>
      <t xml:space="preserve">2. Résumez la couverture médiatique dont a bénéficié votre événement. </t>
    </r>
    <r>
      <rPr>
        <i/>
        <sz val="9"/>
        <color rgb="FF0070C0"/>
        <rFont val="Calibri"/>
        <family val="2"/>
        <scheme val="minor"/>
      </rPr>
      <t>Joindre un dossier de presse.</t>
    </r>
  </si>
  <si>
    <t xml:space="preserve">3. Décrivez les activités réalisées et les modifications encourues, le cas échéant. </t>
  </si>
  <si>
    <t>4. Décrivez les modifications majeures par rapport aux activités initialement proposées, le cas échéant.</t>
  </si>
  <si>
    <r>
      <t xml:space="preserve">5. </t>
    </r>
    <r>
      <rPr>
        <b/>
        <strike/>
        <sz val="9"/>
        <color theme="1"/>
        <rFont val="Calibri"/>
        <family val="2"/>
        <scheme val="minor"/>
      </rPr>
      <t xml:space="preserve">Y a-t-il eu des intérêts, signatures d'ententes ou de contrats pouvant aider au développement de la carrière d'artistes canadien.ne.s à l'étranger ? </t>
    </r>
    <r>
      <rPr>
        <i/>
        <strike/>
        <sz val="9"/>
        <color rgb="FF0070C0"/>
        <rFont val="Calibri"/>
        <family val="2"/>
        <scheme val="minor"/>
      </rPr>
      <t>Joindre les résultats du sondage auprès des pros de l'international.</t>
    </r>
    <r>
      <rPr>
        <b/>
        <strike/>
        <sz val="9"/>
        <color rgb="FF0070C0"/>
        <rFont val="Calibri"/>
        <family val="2"/>
        <scheme val="minor"/>
      </rPr>
      <t xml:space="preserve"> </t>
    </r>
    <r>
      <rPr>
        <b/>
        <sz val="9"/>
        <rFont val="Calibri"/>
        <family val="2"/>
        <scheme val="minor"/>
      </rPr>
      <t>Joindre un sondage de satisfaction</t>
    </r>
  </si>
  <si>
    <t>7. Décrivez les modifications majeures par rapport à l'activité initialement proposée, le cas échéant.</t>
  </si>
  <si>
    <r>
      <rPr>
        <b/>
        <sz val="9"/>
        <color theme="1"/>
        <rFont val="Calibri"/>
        <family val="2"/>
        <scheme val="minor"/>
      </rPr>
      <t xml:space="preserve">6. Nommez les artistes/groupes ayant participé à l'activité de promotion.  </t>
    </r>
    <r>
      <rPr>
        <sz val="9"/>
        <color theme="1"/>
        <rFont val="Calibri"/>
        <family val="2"/>
        <scheme val="minor"/>
      </rPr>
      <t xml:space="preserve">
</t>
    </r>
    <r>
      <rPr>
        <i/>
        <sz val="9"/>
        <color rgb="FF0070C0"/>
        <rFont val="Calibri"/>
        <family val="2"/>
        <scheme val="minor"/>
      </rPr>
      <t>Insérez des lignes au besoin.</t>
    </r>
  </si>
  <si>
    <t>1. Décrivez le déroulement du projet et les modifications apportées, le cas échéant.</t>
  </si>
  <si>
    <r>
      <t>3. Décrivez la couverture médiatique qu'a reçue le projet, le cas échéant.</t>
    </r>
    <r>
      <rPr>
        <i/>
        <sz val="9"/>
        <color rgb="FF0070C0"/>
        <rFont val="Calibri"/>
        <family val="2"/>
        <scheme val="minor"/>
      </rPr>
      <t xml:space="preserve"> Joindre un dossier de presse.</t>
    </r>
  </si>
  <si>
    <t>4. Avez-vous atteint les objectifs que vous vous étiez fixés ? Expliquez.</t>
  </si>
  <si>
    <t>6. Décrivez l'incidence de l'aide de Musicaction sur le projet.</t>
  </si>
  <si>
    <t xml:space="preserve">1. Décrivez l'expertise de l'organisme en développement de compétences auprès des artistes et/ou des professionnel.le.s du secteur de la musique canadienne. </t>
  </si>
  <si>
    <r>
      <t>2. Décrivez votre projet avec une description détaillée</t>
    </r>
    <r>
      <rPr>
        <b/>
        <sz val="9"/>
        <rFont val="Calibri"/>
        <family val="2"/>
      </rPr>
      <t xml:space="preserve"> des activités et des formateurs/trices choisi.e.s</t>
    </r>
    <r>
      <rPr>
        <b/>
        <sz val="9"/>
        <color theme="1"/>
        <rFont val="Calibri"/>
        <family val="2"/>
      </rPr>
      <t xml:space="preserve"> pour lesquel.le.s l'aide est demandée. 
</t>
    </r>
    <r>
      <rPr>
        <i/>
        <sz val="9"/>
        <color rgb="FF0070C0"/>
        <rFont val="Calibri"/>
        <family val="2"/>
      </rPr>
      <t>Ex. Accompagnement personnalisé, mise en scène et captation d'un spectacle, réalisation encadrée d'une maquette professionnelle ou autre projet.</t>
    </r>
  </si>
  <si>
    <t>3. Quelle est la plus-value de ce projet pour la carrière nationale et/ou internationale des artistes et/ou entrepreneur.e.s et en quoi cela favorisera-t-il leur intégration à l'industrie musicale ?</t>
  </si>
  <si>
    <r>
      <t xml:space="preserve">4. Quels sont les critères de sélection des artistes et/ou entrepreneur.e.s choisi.e.s pour ce projet ? </t>
    </r>
    <r>
      <rPr>
        <i/>
        <sz val="9"/>
        <color rgb="FF0070C0"/>
        <rFont val="Calibri"/>
        <family val="2"/>
        <scheme val="minor"/>
      </rPr>
      <t>Joindre les ententes avec les partenaires, si applicable.</t>
    </r>
  </si>
  <si>
    <t>6. S'il s'agit d'un projet visant les marchés internationaux, en quoi consiste vos liens avec le marché d'exportation visé et en quoi cela serait bénéfique aux participant.e.s ?</t>
  </si>
  <si>
    <r>
      <t>7. Fournissez un calendrier de réalisation du projet avec les actions posées pour chaque mois/période.</t>
    </r>
    <r>
      <rPr>
        <i/>
        <sz val="9"/>
        <color rgb="FF0070C0"/>
        <rFont val="Calibri"/>
        <family val="2"/>
        <scheme val="minor"/>
      </rPr>
      <t xml:space="preserve"> 
Insérez des lignes au besoin.</t>
    </r>
  </si>
  <si>
    <r>
      <t xml:space="preserve">1. Décrivez votre projet de promotion avec une description détaillée des activités pour lesquelles l'aide est demandée.
</t>
    </r>
    <r>
      <rPr>
        <i/>
        <sz val="9"/>
        <color rgb="FF0070C0"/>
        <rFont val="Calibri"/>
        <family val="2"/>
        <scheme val="minor"/>
      </rPr>
      <t>Ex. À qui s'adresse le projet, le marché visé, etc.</t>
    </r>
  </si>
  <si>
    <t>2. Quels sont les critères de sélection des artistes choisi.e.s pour ce projet ?</t>
  </si>
  <si>
    <r>
      <t xml:space="preserve">3. Présentez l'équipe et les partenaires du projet, le cas échéant. 
</t>
    </r>
    <r>
      <rPr>
        <i/>
        <sz val="9"/>
        <color rgb="FF0070C0"/>
        <rFont val="Calibri"/>
        <family val="2"/>
        <scheme val="minor"/>
      </rPr>
      <t>Ex. Décrire l'expertise et les réalisations des parties prenantes et l'apport de chacun au projet.</t>
    </r>
  </si>
  <si>
    <t xml:space="preserve">4. Quels sont les objectifs visés par le projet déposé ? </t>
  </si>
  <si>
    <t>5. Démontrez le potentiel de retombées en terme de visibilité et décrivez votre plan promotionnel global.</t>
  </si>
  <si>
    <t>6. Quels sont les indicateurs de rendement qui seront mis en place pour mesurer les impacts ?</t>
  </si>
  <si>
    <t xml:space="preserve">Nom de l'artiste ou formation provenant des CLOSM </t>
  </si>
  <si>
    <r>
      <rPr>
        <b/>
        <sz val="9"/>
        <color theme="1"/>
        <rFont val="Calibri"/>
        <family val="2"/>
      </rPr>
      <t xml:space="preserve">Nombre d'album ou EP en carrière </t>
    </r>
    <r>
      <rPr>
        <sz val="9"/>
        <color theme="1"/>
        <rFont val="Calibri"/>
        <family val="2"/>
      </rPr>
      <t xml:space="preserve">
</t>
    </r>
    <r>
      <rPr>
        <sz val="9"/>
        <color rgb="FFFF0000"/>
        <rFont val="Calibri"/>
        <family val="2"/>
      </rPr>
      <t>Qui ont à leur actif au plus trois albums ou EP francophones commercialisés en carrière</t>
    </r>
  </si>
  <si>
    <r>
      <t xml:space="preserve">Date de sortie du dernier album ou EP francophone de l'artiste
</t>
    </r>
    <r>
      <rPr>
        <b/>
        <sz val="9"/>
        <color rgb="FFFF0000"/>
        <rFont val="Calibri"/>
        <family val="2"/>
      </rPr>
      <t>(36 mois précédent l'événement ou 6 mois après)</t>
    </r>
  </si>
  <si>
    <t xml:space="preserve"> Artiste 
Autochtone CLOSM</t>
  </si>
  <si>
    <t xml:space="preserve">Artiste 
prov. autre 
que le Québec  </t>
  </si>
  <si>
    <t>N/A- complété ci-dessous</t>
  </si>
  <si>
    <r>
      <t xml:space="preserve">AUTRES ARTISTES </t>
    </r>
    <r>
      <rPr>
        <b/>
        <u/>
        <sz val="9"/>
        <rFont val="Calibri"/>
        <family val="2"/>
      </rPr>
      <t>CANADIEN.NE.S</t>
    </r>
    <r>
      <rPr>
        <b/>
        <sz val="9"/>
        <rFont val="Calibri"/>
        <family val="2"/>
      </rPr>
      <t xml:space="preserve"> DE LA PROGRAMMATION</t>
    </r>
  </si>
  <si>
    <t>Artiste 
francophone du Québec</t>
  </si>
  <si>
    <r>
      <t xml:space="preserve">Date de sortie du dernier album ou EP francophone de l'artiste </t>
    </r>
    <r>
      <rPr>
        <b/>
        <u/>
        <sz val="9"/>
        <color theme="1"/>
        <rFont val="Calibri"/>
        <family val="2"/>
      </rPr>
      <t xml:space="preserve"> </t>
    </r>
    <r>
      <rPr>
        <b/>
        <sz val="9"/>
        <color theme="1"/>
        <rFont val="Calibri"/>
        <family val="2"/>
      </rPr>
      <t xml:space="preserve">
</t>
    </r>
    <r>
      <rPr>
        <b/>
        <sz val="9"/>
        <color rgb="FFFF0000"/>
        <rFont val="Calibri"/>
        <family val="2"/>
      </rPr>
      <t>(36 mois précédent l'événement ou 6 mois après)</t>
    </r>
  </si>
  <si>
    <r>
      <rPr>
        <b/>
        <sz val="9"/>
        <rFont val="Calibri"/>
        <family val="2"/>
      </rPr>
      <t xml:space="preserve">Édition </t>
    </r>
    <r>
      <rPr>
        <b/>
        <sz val="9"/>
        <color theme="1"/>
        <rFont val="Calibri"/>
        <family val="2"/>
      </rPr>
      <t>visée par la demande (nombre)</t>
    </r>
  </si>
  <si>
    <r>
      <t xml:space="preserve">Nombre de spectacles </t>
    </r>
    <r>
      <rPr>
        <b/>
        <u/>
        <sz val="9"/>
        <color theme="1"/>
        <rFont val="Calibri"/>
        <family val="2"/>
      </rPr>
      <t>de musique</t>
    </r>
    <r>
      <rPr>
        <b/>
        <sz val="9"/>
        <color theme="1"/>
        <rFont val="Calibri"/>
        <family val="2"/>
      </rPr>
      <t xml:space="preserve"> prévus</t>
    </r>
  </si>
  <si>
    <t>PLAN D'AFFAIRES
2025-2026</t>
  </si>
  <si>
    <r>
      <t xml:space="preserve">5. Décrivez les activités </t>
    </r>
    <r>
      <rPr>
        <b/>
        <u/>
        <sz val="9"/>
        <color theme="1"/>
        <rFont val="Calibri"/>
        <family val="2"/>
        <scheme val="minor"/>
      </rPr>
      <t xml:space="preserve">spécifiques </t>
    </r>
    <r>
      <rPr>
        <b/>
        <u/>
        <sz val="9"/>
        <color rgb="FFFF0000"/>
        <rFont val="Calibri"/>
        <family val="2"/>
        <scheme val="minor"/>
      </rPr>
      <t>(si elles diffèrent de celles expliquées à la question 4 relativement au volet pro)</t>
    </r>
    <r>
      <rPr>
        <b/>
        <sz val="9"/>
        <color theme="1"/>
        <rFont val="Calibri"/>
        <family val="2"/>
        <scheme val="minor"/>
      </rPr>
      <t xml:space="preserve"> et outils de communication développés pour la délégation étrangère.
</t>
    </r>
    <r>
      <rPr>
        <i/>
        <sz val="9"/>
        <color rgb="FF0070C0"/>
        <rFont val="Calibri"/>
        <family val="2"/>
        <scheme val="minor"/>
      </rPr>
      <t>Ex : Avez-vous un quartier général dédié à l'accueil des pros de l'international ? Avez-vous un horaire ou un parcours spécifique ? Des activités de réseautage prévues?</t>
    </r>
    <r>
      <rPr>
        <b/>
        <sz val="9"/>
        <color theme="1"/>
        <rFont val="Calibri"/>
        <family val="2"/>
        <scheme val="minor"/>
      </rPr>
      <t xml:space="preserve"> </t>
    </r>
  </si>
  <si>
    <r>
      <rPr>
        <b/>
        <sz val="9"/>
        <color theme="1"/>
        <rFont val="Calibri"/>
        <family val="2"/>
        <scheme val="minor"/>
      </rPr>
      <t xml:space="preserve">9. Nommez les artistes/groupes ciblé.e.s par l'activité de promotion.  </t>
    </r>
    <r>
      <rPr>
        <sz val="9"/>
        <color theme="1"/>
        <rFont val="Calibri"/>
        <family val="2"/>
        <scheme val="minor"/>
      </rPr>
      <t xml:space="preserve">
</t>
    </r>
    <r>
      <rPr>
        <i/>
        <sz val="9"/>
        <color rgb="FF0070C0"/>
        <rFont val="Calibri"/>
        <family val="2"/>
        <scheme val="minor"/>
      </rPr>
      <t>Insérez des lignes au besoin.</t>
    </r>
  </si>
  <si>
    <t>2. Plan des activités liées au secteur de la musique de votre organisme permettant de remplir votre mission et vos objectifs pour la prochaine année.</t>
  </si>
  <si>
    <t>TOTAL ARTISTES CANADIEN.NE.S</t>
  </si>
  <si>
    <t>GRAND TOTAL ARTISTES</t>
  </si>
  <si>
    <r>
      <rPr>
        <b/>
        <sz val="9"/>
        <rFont val="Calibri"/>
        <family val="2"/>
      </rPr>
      <t>EVÉNEMENT TYPE CONTACT : MINIMUM 3 ARTISTES CANADIEN.NE.S EN MUSIQUE VOCALE FRANCOPHONE ET EN LANGUES AUTOCHTONES ISSU.ES DES COMMUNAUTÉS FRANCOPHONES EN SITUATION MINORITAIRES</t>
    </r>
    <r>
      <rPr>
        <sz val="9"/>
        <rFont val="Calibri"/>
        <family val="2"/>
      </rPr>
      <t xml:space="preserve"> CORRESPONDANT AUX CRITÈRES D'ADMISSIBILITÉ DU PROGRAMME  </t>
    </r>
    <r>
      <rPr>
        <b/>
        <sz val="9"/>
        <color rgb="FFFF0000"/>
        <rFont val="Calibri"/>
        <family val="2"/>
      </rPr>
      <t>OU</t>
    </r>
    <r>
      <rPr>
        <sz val="9"/>
        <rFont val="Calibri"/>
        <family val="2"/>
      </rPr>
      <t xml:space="preserve">
</t>
    </r>
    <r>
      <rPr>
        <b/>
        <sz val="9"/>
        <rFont val="Calibri"/>
        <family val="2"/>
      </rPr>
      <t>EVÉNEMENT TYPE FESTIVAL : MINIMUM 5 ARTISTES CANADIEN.NE.S EN MUSIQUE VOCALE FRANCOPHONE  ISSU.ES DES COMMUNAUTÉS FRANCOPHONES EN SITUATION MINORITAIRES</t>
    </r>
    <r>
      <rPr>
        <sz val="9"/>
        <rFont val="Calibri"/>
        <family val="2"/>
      </rPr>
      <t xml:space="preserve"> CORRESPONDANT AUX CRITÈRES D'ADMISSIBILITÉ DU PROGRAMME</t>
    </r>
  </si>
  <si>
    <r>
      <rPr>
        <b/>
        <sz val="9"/>
        <rFont val="Calibri"/>
        <family val="2"/>
      </rPr>
      <t>EVÉNEMENT TYPE CONTACT : MINIMUM 3 ARTISTES CANADIEN.NE.S EN MUSIQUE VOCALE FRANCOPHONE ET EN LANGUES AUTOCHTONES ISSU.ES DES COMMUNAUTÉS FRANCOPHONES EN SITUATION MINORITAIRES</t>
    </r>
    <r>
      <rPr>
        <sz val="9"/>
        <rFont val="Calibri"/>
        <family val="2"/>
      </rPr>
      <t xml:space="preserve"> CORRESPONDANT AUX CRITÈRES D'ADMISSIBILITÉ DU PROGRAMME  </t>
    </r>
    <r>
      <rPr>
        <b/>
        <sz val="9"/>
        <color rgb="FFFF0000"/>
        <rFont val="Calibri"/>
        <family val="2"/>
      </rPr>
      <t>OU</t>
    </r>
    <r>
      <rPr>
        <sz val="9"/>
        <rFont val="Calibri"/>
        <family val="2"/>
      </rPr>
      <t xml:space="preserve">
</t>
    </r>
    <r>
      <rPr>
        <b/>
        <sz val="9"/>
        <rFont val="Calibri"/>
        <family val="2"/>
      </rPr>
      <t>EVÉNEMENT TYPE FESTIVAL : MINIMUM 5 ARTISTES CANADIEN.NE.S EN MUSIQUE VOCALE FRANCOPHONE  ET EN LANGUES AUTOCHTONES</t>
    </r>
    <r>
      <rPr>
        <b/>
        <sz val="9"/>
        <color rgb="FFB90000"/>
        <rFont val="Calibri"/>
        <family val="2"/>
      </rPr>
      <t xml:space="preserve"> </t>
    </r>
    <r>
      <rPr>
        <b/>
        <sz val="9"/>
        <rFont val="Calibri"/>
        <family val="2"/>
      </rPr>
      <t>ISSU.ES DES COMMUNAUTÉS FRANCOPHONES EN SITUATION MINORITAIRES</t>
    </r>
    <r>
      <rPr>
        <sz val="9"/>
        <rFont val="Calibri"/>
        <family val="2"/>
      </rPr>
      <t xml:space="preserve"> CORRESPONDANT AUX CRITÈRES D'ADMISSIBILITÉ DU PROGRAMME</t>
    </r>
  </si>
  <si>
    <r>
      <t>PROJET #5 /</t>
    </r>
    <r>
      <rPr>
        <b/>
        <sz val="9"/>
        <color rgb="FFFF0000"/>
        <rFont val="Calibri"/>
        <family val="2"/>
      </rPr>
      <t xml:space="preserve"> TITRE DU PROJET :</t>
    </r>
  </si>
  <si>
    <t xml:space="preserve">8. Expliquez comment vous tenez compte des besoins exprimés par le milieu lors de la sélection des professionnel.le.s invité.e.s (consultation globale, discussions avec les équipes des artistes programmé.e.s et autres producteur.trice.s, etc.) </t>
  </si>
  <si>
    <t>5. Quel(s) outil(s) conserveront les artistes à la suite du projet, le cas échéant ?</t>
  </si>
  <si>
    <t>3. Quelle est la plus-value de ce projet pour la carrière nationale et-ou internationale des artistes et/ou  entrepreneur.e.s et en quoi cela favorisera-t-il leur intégration à l'industrie musicale ?</t>
  </si>
  <si>
    <r>
      <t xml:space="preserve">8. Décrivez les activités </t>
    </r>
    <r>
      <rPr>
        <b/>
        <u/>
        <sz val="9"/>
        <color theme="1"/>
        <rFont val="Calibri"/>
        <family val="2"/>
        <scheme val="minor"/>
      </rPr>
      <t>spécifiques</t>
    </r>
    <r>
      <rPr>
        <b/>
        <sz val="9"/>
        <color theme="1"/>
        <rFont val="Calibri"/>
        <family val="2"/>
        <scheme val="minor"/>
      </rPr>
      <t xml:space="preserve"> développées pour la délégation étrangère venant au Canada, le cas échéant.</t>
    </r>
  </si>
  <si>
    <t>9. Expliquez le processus de sélection pour le choix des professionnel.le.s de l'international invité.e.s.</t>
  </si>
  <si>
    <r>
      <t xml:space="preserve">10. Quelles sont vos objectifs en ce qui a trait aux pros de l'international invité.e.s pour cette édition ? 
</t>
    </r>
    <r>
      <rPr>
        <i/>
        <sz val="9"/>
        <color rgb="FF0070C0"/>
        <rFont val="Calibri"/>
        <family val="2"/>
        <scheme val="minor"/>
      </rPr>
      <t>Ex. # de pros, origine, fonctions, etc.</t>
    </r>
  </si>
  <si>
    <t xml:space="preserve">Si ce projet est financé depuis plus de 5 ans, vous n'avez pas à compléter les prochaines questions. 
Vous devez cependant nous faire part de toute nouveauté, modification ou changement important par rapport à l’édition précédente, le cas échéant :
</t>
  </si>
  <si>
    <t>RENSEIGNEMENTS SUR LA TOURNÉE #3</t>
  </si>
  <si>
    <t>RENSEIGNEMENTS SUR LA TOURNÉE #4</t>
  </si>
  <si>
    <t>2. Quelles sont les retombées sur la carrière de chacun des artistes et/ou participant.e.s visé.e.s par la demande ?
À cet égard, les résultats d’un sondage effectué auprès des participant.e.s au projet peut être exigé par Musicaction.</t>
  </si>
  <si>
    <r>
      <t xml:space="preserve">5. S’il s’agit d’un projet visant des artistes en début de carrière, quel outil concret a été développé pour agir comme carte de visite auprès des acteurs.trices de l’industrie (maquette, captation de spectacles, etc.) ?
</t>
    </r>
    <r>
      <rPr>
        <i/>
        <sz val="9"/>
        <color rgb="FF0070C0"/>
        <rFont val="Calibri"/>
        <family val="2"/>
        <scheme val="minor"/>
      </rPr>
      <t>Joindre l'outil développé.</t>
    </r>
  </si>
  <si>
    <r>
      <t xml:space="preserve">3. Décrivez la couverture médiatique qu'a reçue le projet, le cas échéant. </t>
    </r>
    <r>
      <rPr>
        <i/>
        <sz val="9"/>
        <color rgb="FF0070C0"/>
        <rFont val="Calibri"/>
        <family val="2"/>
        <scheme val="minor"/>
      </rPr>
      <t>Joindre un dossier de presse.</t>
    </r>
  </si>
  <si>
    <t>2. Avez-vous fait la promotion à l'interne ou vous vous êtes adjoints des partenaires pour ce faire? (ex. fournisseur externe, l'artiste ou son équipe, etc.)</t>
  </si>
  <si>
    <t>3. Êtes-vous en mseure de quantifier l'impact de la campagne?</t>
  </si>
  <si>
    <t>1. Complétez les colonnes PARACHÈVEMENT de l'onglet Démarchage.</t>
  </si>
  <si>
    <t>2. Décrivez les modifications apportées aux voyages d'affaires initialement soumis, le cas échéant  (remplacement d'un événement par un autre par exemple).</t>
  </si>
  <si>
    <t>3. Complétez le tableau des rencontres ayant eu lieu ci-dessous.</t>
  </si>
  <si>
    <t>Demande</t>
  </si>
  <si>
    <t>Dépenses maximales demandées par  spectacle*</t>
  </si>
  <si>
    <r>
      <t xml:space="preserve">*ROSEQ : </t>
    </r>
    <r>
      <rPr>
        <i/>
        <sz val="9"/>
        <color rgb="FFFF0000"/>
        <rFont val="Calibri"/>
        <family val="2"/>
      </rPr>
      <t xml:space="preserve">Dépenses maximales considérées de </t>
    </r>
    <r>
      <rPr>
        <b/>
        <i/>
        <sz val="9"/>
        <color rgb="FFFF0000"/>
        <rFont val="Calibri"/>
        <family val="2"/>
      </rPr>
      <t>467 $ par spectacle</t>
    </r>
    <r>
      <rPr>
        <i/>
        <sz val="9"/>
        <color rgb="FFFF0000"/>
        <rFont val="Calibri"/>
        <family val="2"/>
      </rPr>
      <t xml:space="preserve"> pour une aide maximale de 350 $ par spectacle.</t>
    </r>
  </si>
  <si>
    <t>Dépenses maximales confirmées par  spectacle effectué*</t>
  </si>
  <si>
    <t>Dépenses accordées à la demande</t>
  </si>
  <si>
    <t>Dépenses finales accordées</t>
  </si>
  <si>
    <r>
      <t xml:space="preserve">*Coup de cœur francophone, RADARTS, Réseau Ontario et Réseau des grands espaces: </t>
    </r>
    <r>
      <rPr>
        <i/>
        <sz val="9"/>
        <color rgb="FFFF0000"/>
        <rFont val="Calibri"/>
        <family val="2"/>
      </rPr>
      <t xml:space="preserve">Dépenses maximales considérées de </t>
    </r>
    <r>
      <rPr>
        <b/>
        <i/>
        <sz val="9"/>
        <color rgb="FFFF0000"/>
        <rFont val="Calibri"/>
        <family val="2"/>
      </rPr>
      <t>1067 $ par spectacle</t>
    </r>
    <r>
      <rPr>
        <i/>
        <sz val="9"/>
        <color rgb="FFFF0000"/>
        <rFont val="Calibri"/>
        <family val="2"/>
      </rPr>
      <t xml:space="preserve"> pour une aide maximale de 800 $ par spectacle.</t>
    </r>
  </si>
  <si>
    <t>3. Expliquez les activités de promotion que vous planifiez effectuées.</t>
  </si>
  <si>
    <t>4. Ces activités seront-elles réalisées à l'interne par le réseau et/ou par des partenaires de la tournée (ex: chaque diffuseur, l'artiste, l'équipe de l'artiste, etc.)? Expliquez.</t>
  </si>
  <si>
    <r>
      <t xml:space="preserve">*Administration de la tournée: </t>
    </r>
    <r>
      <rPr>
        <i/>
        <sz val="9"/>
        <color rgb="FFFF0000"/>
        <rFont val="Calibri"/>
        <family val="2"/>
      </rPr>
      <t xml:space="preserve">Dépenses maximales considérées de </t>
    </r>
    <r>
      <rPr>
        <b/>
        <i/>
        <sz val="9"/>
        <color rgb="FFFF0000"/>
        <rFont val="Calibri"/>
        <family val="2"/>
      </rPr>
      <t xml:space="preserve">1000 $ par tournée </t>
    </r>
    <r>
      <rPr>
        <i/>
        <sz val="9"/>
        <color rgb="FFFF0000"/>
        <rFont val="Calibri"/>
        <family val="2"/>
      </rPr>
      <t>pour une aide maximale de 750 $ par tournée.</t>
    </r>
  </si>
  <si>
    <t xml:space="preserve"> </t>
  </si>
  <si>
    <t>Montants acceptés</t>
  </si>
  <si>
    <t>Montants 
acceptés</t>
  </si>
  <si>
    <t xml:space="preserve"> TOURNÉE 2 PLAN DE SPECTACLES - DEMANDE</t>
  </si>
  <si>
    <t xml:space="preserve"> TOURNÉE 3 PLAN DE SPECTACLES - DEMANDE</t>
  </si>
  <si>
    <t xml:space="preserve"> TOURNÉE 4 PLAN DE SPECTACLES - DEMANDE</t>
  </si>
  <si>
    <t xml:space="preserve"> TOURNÉE 1 PLAN DE SPECTACLES - DEMANDE</t>
  </si>
  <si>
    <r>
      <t xml:space="preserve">RENSEIGNEMENTS SUR LA TOURNÉE #3 -PREMIÈRE PARTIE </t>
    </r>
    <r>
      <rPr>
        <b/>
        <sz val="9"/>
        <color rgb="FFFF0000"/>
        <rFont val="Calibri"/>
        <family val="2"/>
      </rPr>
      <t>(ROSEQ UNIQUEMENT)</t>
    </r>
  </si>
  <si>
    <r>
      <t xml:space="preserve">RENSEIGNEMENTS SUR LA TOURNÉE #4 -PREMIÈRE PARTIE </t>
    </r>
    <r>
      <rPr>
        <b/>
        <sz val="9"/>
        <color rgb="FFFF0000"/>
        <rFont val="Calibri"/>
        <family val="2"/>
      </rPr>
      <t xml:space="preserve"> (ROSEQ UNIQUEMENT)</t>
    </r>
  </si>
  <si>
    <t>1.14</t>
  </si>
  <si>
    <t>Participation de la ou du Demandeur</t>
  </si>
  <si>
    <t>Cachets 
soumis</t>
  </si>
  <si>
    <t>Réservé 
ADMIN
Montant accordé</t>
  </si>
  <si>
    <t>Sous-total des dépenses de production admissibles</t>
  </si>
  <si>
    <t>Sous-total des dépenses de promotion admissibles</t>
  </si>
  <si>
    <t>Sous-total des dépenses d'administration admissibles</t>
  </si>
  <si>
    <t>Dépenses par  spectacle*</t>
  </si>
  <si>
    <t>Montant des dépenses pour la promotion de la tournée #2</t>
  </si>
  <si>
    <t>Montant demandé pour l'administration de la tournée #2</t>
  </si>
  <si>
    <r>
      <t xml:space="preserve">PROMOTION NUMÉRIQUE DE LA TOURNÉE #2
</t>
    </r>
    <r>
      <rPr>
        <i/>
        <sz val="9"/>
        <color rgb="FF0070C0"/>
        <rFont val="Calibri"/>
        <family val="2"/>
      </rPr>
      <t>À compléter si une aide spécifique est demandée pour la promotion numérique de la tournée.</t>
    </r>
  </si>
  <si>
    <r>
      <t xml:space="preserve">PROMOTION NUMÉRIQUE DE LA TOURNÉE #1
</t>
    </r>
    <r>
      <rPr>
        <i/>
        <sz val="9"/>
        <color rgb="FF0070C0"/>
        <rFont val="Calibri"/>
        <family val="2"/>
      </rPr>
      <t>À compléter si une aide spécifique est demandée pour la promotion numérique de la tournée.</t>
    </r>
  </si>
  <si>
    <t>Montant demandé pour l'administration de la tournée #3</t>
  </si>
  <si>
    <t>Montant des dépenses pour la promotion de la tournée #3</t>
  </si>
  <si>
    <r>
      <t xml:space="preserve">PROMOTION NUMÉRIQUE DE LA TOURNÉE #3
</t>
    </r>
    <r>
      <rPr>
        <i/>
        <sz val="9"/>
        <color rgb="FF0070C0"/>
        <rFont val="Calibri"/>
        <family val="2"/>
      </rPr>
      <t>À compléter si une aide spécifique est demandée pour la promotion numérique de la tournée.</t>
    </r>
  </si>
  <si>
    <r>
      <t xml:space="preserve">PROMOTION NUMÉRIQUE DE LA TOURNÉE #4
</t>
    </r>
    <r>
      <rPr>
        <i/>
        <sz val="9"/>
        <color rgb="FF0070C0"/>
        <rFont val="Calibri"/>
        <family val="2"/>
      </rPr>
      <t>À compléter si une aide spécifique est demandée pour la promotion numérique de la tournée.</t>
    </r>
  </si>
  <si>
    <t>Montant demandé pour l'administration de la tournée #4</t>
  </si>
  <si>
    <t>Montant des dépenses pour la promotion de la tournée #4</t>
  </si>
  <si>
    <t>Dépenses maximales pour l'administration de la tournée #1 (max 1000$)</t>
  </si>
  <si>
    <t>Dépenses pour la promotion de la tournée #1</t>
  </si>
  <si>
    <t>ICV4</t>
  </si>
  <si>
    <r>
      <t>Événement au Canada</t>
    </r>
    <r>
      <rPr>
        <b/>
        <sz val="10"/>
        <rFont val="Calibri"/>
        <family val="2"/>
      </rPr>
      <t xml:space="preserve"> (EC)</t>
    </r>
    <r>
      <rPr>
        <sz val="10"/>
        <rFont val="Calibri"/>
        <family val="2"/>
      </rPr>
      <t xml:space="preserve">-Événement en chanson dans la Francophonie canadienne </t>
    </r>
    <r>
      <rPr>
        <b/>
        <sz val="10"/>
        <rFont val="Calibri"/>
        <family val="2"/>
      </rPr>
      <t>(ICV4)</t>
    </r>
  </si>
  <si>
    <t>Personne originaire ou d’ascendance de l'Afrique du Nord</t>
  </si>
  <si>
    <t>ÉVÉNEMENT EN CHANSON DANS LA FRANCOPHONIE CANADIENNE 26-27</t>
  </si>
  <si>
    <t>ÉVÉNEMENT EN CHANSON DANS LA FRANCOPHONIE CANADIENNE (ICV4)
Questions à répondre à la demande</t>
  </si>
  <si>
    <t>L'ÉVÉNEMENT EN CHANSON DANS LA FRANCOPHONIE CANADIENNE (ICV4)</t>
  </si>
  <si>
    <r>
      <rPr>
        <b/>
        <sz val="9"/>
        <color theme="1"/>
        <rFont val="Calibri"/>
        <family val="2"/>
        <scheme val="minor"/>
      </rPr>
      <t xml:space="preserve">4. Décrivez l'ensemble des activités professionnelles mises en place dans le cadre de votre événement (lieu d'accueil, outils, sondages, etc.) ainsi que la clientèle professionnelle visée (diffusion, industrie, médias, etc.). </t>
    </r>
    <r>
      <rPr>
        <sz val="9"/>
        <color theme="1"/>
        <rFont val="Calibri"/>
        <family val="2"/>
        <scheme val="minor"/>
      </rPr>
      <t xml:space="preserve">
</t>
    </r>
    <r>
      <rPr>
        <i/>
        <sz val="9"/>
        <color rgb="FF0070C0"/>
        <rFont val="Calibri"/>
        <family val="2"/>
        <scheme val="minor"/>
      </rPr>
      <t>Les listes des pros présent.e.s sont exigées en amont de l'événement par courriel et au parachèvement dans le tableau de l'onglet Para-EC-PCN Professionnel.le.s.</t>
    </r>
  </si>
  <si>
    <r>
      <t xml:space="preserve">ÉVÉNEMENT EN CHANSON DANS LA FRANCOPHONIE CANADIENNE 
</t>
    </r>
    <r>
      <rPr>
        <b/>
        <sz val="16"/>
        <color rgb="FFFF0000"/>
        <rFont val="Calibri"/>
        <family val="2"/>
      </rPr>
      <t>**Programmation 25-26 : Ne pas compléter cet onglet si le parachèvement 25-26 a été déposé.**</t>
    </r>
  </si>
  <si>
    <r>
      <t>ÉVÉNEMENT</t>
    </r>
    <r>
      <rPr>
        <b/>
        <sz val="14"/>
        <rFont val="Calibri"/>
        <family val="2"/>
      </rPr>
      <t xml:space="preserve"> EN CHANSON DANS LA FRANCOPHONIE CANADIENNE 
Programmation 26-27</t>
    </r>
  </si>
  <si>
    <r>
      <t xml:space="preserve">Salaires et charges sociales en production </t>
    </r>
    <r>
      <rPr>
        <i/>
        <sz val="10"/>
        <color theme="4"/>
        <rFont val="Calibri"/>
        <family val="2"/>
      </rPr>
      <t>(employé.e.s attitré.e.s au projet)</t>
    </r>
  </si>
  <si>
    <t>Honoraires contractuels externes (directeur.trice artistique, de programmation, coordonateur.trice, etc.)</t>
  </si>
  <si>
    <r>
      <t xml:space="preserve">Cachets d'artistes et musiciens - Programmation </t>
    </r>
    <r>
      <rPr>
        <i/>
        <sz val="10"/>
        <color rgb="FF0070C0"/>
        <rFont val="Calibri"/>
        <family val="2"/>
      </rPr>
      <t>(inclut répétitions et spectacles)</t>
    </r>
  </si>
  <si>
    <t>Cachets de mentorat et formateurs</t>
  </si>
  <si>
    <t>Transport terrestre et aérien</t>
  </si>
  <si>
    <r>
      <t xml:space="preserve">Salaires et charges sociales en promotion </t>
    </r>
    <r>
      <rPr>
        <i/>
        <sz val="10"/>
        <color theme="4"/>
        <rFont val="Calibri"/>
        <family val="2"/>
      </rPr>
      <t>(employ.é.e.s attitré.e.s au projet)</t>
    </r>
  </si>
  <si>
    <r>
      <t xml:space="preserve">DÉPENSES D'ADMINISTRATION </t>
    </r>
    <r>
      <rPr>
        <b/>
        <sz val="10"/>
        <color rgb="FFFF0000"/>
        <rFont val="Calibri"/>
        <family val="2"/>
      </rPr>
      <t>- À titre informatif</t>
    </r>
  </si>
  <si>
    <r>
      <t xml:space="preserve">Salaires et charges sociales </t>
    </r>
    <r>
      <rPr>
        <i/>
        <sz val="10"/>
        <color rgb="FF0070C0"/>
        <rFont val="Calibri"/>
        <family val="2"/>
      </rPr>
      <t>(autres que ceux mis en production et promotion)</t>
    </r>
  </si>
  <si>
    <t>Honoraires de consultation externe</t>
  </si>
  <si>
    <r>
      <t xml:space="preserve">ÉVÉNEMENT EN CHANSON DANS LA FRANCOPHONIE CANADIENNE 
</t>
    </r>
    <r>
      <rPr>
        <b/>
        <sz val="14"/>
        <color rgb="FF0000FF"/>
        <rFont val="Calibri"/>
        <family val="2"/>
      </rPr>
      <t>Questions à répondre au parachèvement</t>
    </r>
  </si>
  <si>
    <r>
      <t xml:space="preserve">ÉVÉNEMENT EN CHANSON DANS LA FRANCOPHONIE CANADIENNE 
Liste des pros ayant participé à l'événement </t>
    </r>
    <r>
      <rPr>
        <b/>
        <sz val="14"/>
        <color rgb="FF0000FF"/>
        <rFont val="Calibri"/>
        <family val="2"/>
      </rPr>
      <t>(à répondre au parachèvement)</t>
    </r>
  </si>
  <si>
    <t xml:space="preserve">TABLEAU DÉTAILLÉ DES DÉPENSES
</t>
  </si>
  <si>
    <t xml:space="preserve">6. La ou le Demandeur se conforme en tout temps à ses obligations fiscales fédérale et provinciale/territoriale. </t>
  </si>
  <si>
    <t>7. La ou le Demandeur déclare respecter toutes les règles et critères des programmes.</t>
  </si>
  <si>
    <t>8. La ou le Demandeur consent à la collecte et l’utilisation des renseignements fournis aux fins de l’administration par Musicaction de sa demande et du programme et de la production d'études, de recherches ou de statistiques sur l'industrie de la musique par Musicaction ainsi qu'à la communication de renseignements, dont des renseignements personnels, aux partenaires de Musicaction, incluant le ministère du Patrimoine canadien et les personnes qu’ils désignent (ex. un.e vérificateur.trice). Musicaction a une politique de confidentialité pour les renseignements personnels, qui indique les droits d'accès, de rectification et de retrait requis par la loi et qui peut être consultée sur son site web.</t>
  </si>
  <si>
    <t>9. La ou le Demandeur déclare avoir obtenu le consentement des personnes dont elle ou il fournit les renseignements personnels à Musicaction aux fins de leur collecte et utilisation et communication décrites ci-haut.</t>
  </si>
  <si>
    <t>10. Advenant l’acceptation de sa demande, la ou le Demandeur autorise Musicaction à partager publiquement (site web, rapport annuel, etc.) des renseignements à propos du projet accepté, notamment son nom, le nom de tout.e artiste visé.e. et le montant de l’engagement accordé.</t>
  </si>
  <si>
    <t>11. La ou le Demandeur consent à recevoir les communiqués et infolettres de Musicaction  ____ Oui _____Non (Cochez).</t>
  </si>
  <si>
    <t>12. La ou le Demandeur déclare que tous les renseignements contenus dans ce dossier sont exacts et complets et s'engage à rembourser la totalité des sommes versées par Musicaction s'il est démontré qu'il ou elle a fourni de faux renseignements dans sa demande.</t>
  </si>
  <si>
    <t>1. Si votre projet fait l'objet d'une vérification, inscrire dans le TABLEAU DÉTAILLÉ DES DÉPENSES les dépenses couvrant le montant minimum indiqué ci-bas.
2. Musicaction vous retournera votre formulaire sur lequel certaines factures seront sélectionnées pour vérification.
3. Transmettre les factures à être vérifiées avec les preuves de leurs paiements numérotées selon le No de poste de dépense.</t>
  </si>
  <si>
    <t>Pièces à soumettre (x)</t>
  </si>
  <si>
    <t>Poste budgétaire</t>
  </si>
  <si>
    <t>Nom du fournisseur</t>
  </si>
  <si>
    <t>Date facture 
(AA-MM-JJ)</t>
  </si>
  <si>
    <t>No facture</t>
  </si>
  <si>
    <t>Montant 
soumis</t>
  </si>
  <si>
    <t>Montant
 accepté</t>
  </si>
  <si>
    <t>Refusé</t>
  </si>
  <si>
    <t>Notes additionnelles</t>
  </si>
  <si>
    <t>Vérifications</t>
  </si>
  <si>
    <t>x</t>
  </si>
  <si>
    <t>Montant de l'engagement</t>
  </si>
  <si>
    <t>Montants</t>
  </si>
  <si>
    <t>% montants soumis</t>
  </si>
  <si>
    <t>Dépenses vérifiées</t>
  </si>
  <si>
    <t>Dépenses vérifiées acceptées</t>
  </si>
  <si>
    <t>% vérifiées acceptées / vérifiées</t>
  </si>
  <si>
    <t>Événement en chanson dans la francophonie canadienne
(ICV4)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</si>
</sst>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0\ &quot;$&quot;_);[Red]\(#,##0\ &quot;$&quot;\)"/>
    <numFmt numFmtId="7" formatCode="#,##0.00\ &quot;$&quot;_);\(#,##0.00\ &quot;$&quot;\)"/>
    <numFmt numFmtId="42" formatCode="_ * #,##0_)\ &quot;$&quot;_ ;_ * \(#,##0\)\ &quot;$&quot;_ ;_ * &quot;-&quot;_)\ &quot;$&quot;_ ;_ @_ "/>
    <numFmt numFmtId="44" formatCode="_ * #,##0.00_)\ &quot;$&quot;_ ;_ * \(#,##0.00\)\ &quot;$&quot;_ ;_ * &quot;-&quot;??_)\ &quot;$&quot;_ ;_ @_ "/>
    <numFmt numFmtId="164" formatCode="#,##0\ &quot;$&quot;"/>
    <numFmt numFmtId="165" formatCode="#,##0.00\ &quot;$&quot;"/>
    <numFmt numFmtId="166" formatCode="yy/mm/dd;@"/>
    <numFmt numFmtId="167" formatCode="dd/mm/yy;@"/>
    <numFmt numFmtId="168" formatCode="#,##0[$₮-450]"/>
  </numFmts>
  <fonts count="111" x14ac:knownFonts="1">
    <font>
      <sz val="11"/>
      <color theme="1"/>
      <name val="Calibri"/>
      <family val="2"/>
      <scheme val="minor"/>
    </font>
    <font>
      <sz val="10"/>
      <color theme="1"/>
      <name val="Calibri"/>
      <family val="2"/>
      <scheme val="minor"/>
    </font>
    <font>
      <b/>
      <sz val="10"/>
      <color theme="1"/>
      <name val="Calibri"/>
      <family val="2"/>
      <scheme val="minor"/>
    </font>
    <font>
      <sz val="10"/>
      <color rgb="FF000000"/>
      <name val="Arial"/>
      <family val="2"/>
    </font>
    <font>
      <b/>
      <sz val="11"/>
      <name val="Arial"/>
      <family val="2"/>
    </font>
    <font>
      <sz val="10"/>
      <name val="Arial"/>
      <family val="2"/>
    </font>
    <font>
      <b/>
      <sz val="9"/>
      <name val="Calibri"/>
      <family val="2"/>
    </font>
    <font>
      <sz val="9"/>
      <name val="Calibri"/>
      <family val="2"/>
    </font>
    <font>
      <b/>
      <sz val="9"/>
      <color rgb="FFFF0000"/>
      <name val="Calibri"/>
      <family val="2"/>
    </font>
    <font>
      <sz val="9"/>
      <color rgb="FFFF0000"/>
      <name val="Calibri"/>
      <family val="2"/>
    </font>
    <font>
      <sz val="10"/>
      <name val="Calibri"/>
      <family val="2"/>
      <scheme val="minor"/>
    </font>
    <font>
      <sz val="4"/>
      <name val="Arial"/>
      <family val="2"/>
    </font>
    <font>
      <b/>
      <sz val="10"/>
      <name val="Calibri"/>
      <family val="2"/>
      <scheme val="minor"/>
    </font>
    <font>
      <b/>
      <sz val="9"/>
      <name val="Arial"/>
      <family val="2"/>
    </font>
    <font>
      <sz val="18"/>
      <name val="Arial"/>
      <family val="2"/>
    </font>
    <font>
      <sz val="10"/>
      <name val="Calibri"/>
      <family val="2"/>
    </font>
    <font>
      <b/>
      <sz val="10"/>
      <name val="Calibri"/>
      <family val="2"/>
    </font>
    <font>
      <i/>
      <sz val="10"/>
      <name val="Calibri"/>
      <family val="2"/>
    </font>
    <font>
      <sz val="10"/>
      <color rgb="FFFF0000"/>
      <name val="Calibri"/>
      <family val="2"/>
    </font>
    <font>
      <b/>
      <i/>
      <sz val="10"/>
      <name val="Calibri"/>
      <family val="2"/>
    </font>
    <font>
      <b/>
      <sz val="10"/>
      <color rgb="FFFF0000"/>
      <name val="Calibri"/>
      <family val="2"/>
    </font>
    <font>
      <sz val="10"/>
      <color rgb="FF000000"/>
      <name val="Calibri"/>
      <family val="2"/>
      <scheme val="minor"/>
    </font>
    <font>
      <b/>
      <sz val="9"/>
      <color theme="1"/>
      <name val="Calibri"/>
      <family val="2"/>
    </font>
    <font>
      <sz val="9"/>
      <color theme="1"/>
      <name val="Calibri"/>
      <family val="2"/>
    </font>
    <font>
      <b/>
      <sz val="10"/>
      <color theme="1"/>
      <name val="Calibri"/>
      <family val="2"/>
    </font>
    <font>
      <b/>
      <u/>
      <sz val="9"/>
      <color rgb="FFFF0000"/>
      <name val="Calibri"/>
      <family val="2"/>
    </font>
    <font>
      <b/>
      <vertAlign val="superscript"/>
      <sz val="9"/>
      <color rgb="FFFF0000"/>
      <name val="Calibri"/>
      <family val="2"/>
    </font>
    <font>
      <i/>
      <sz val="9"/>
      <color rgb="FF0070C0"/>
      <name val="Calibri"/>
      <family val="2"/>
    </font>
    <font>
      <i/>
      <sz val="9"/>
      <color rgb="FF0000FF"/>
      <name val="Calibri"/>
      <family val="2"/>
    </font>
    <font>
      <sz val="9"/>
      <color rgb="FF0000FF"/>
      <name val="Calibri"/>
      <family val="2"/>
    </font>
    <font>
      <sz val="8"/>
      <name val="Calibri"/>
      <family val="2"/>
      <scheme val="minor"/>
    </font>
    <font>
      <b/>
      <sz val="14"/>
      <color theme="1"/>
      <name val="Calibri"/>
      <family val="2"/>
    </font>
    <font>
      <sz val="14"/>
      <name val="Arial"/>
      <family val="2"/>
    </font>
    <font>
      <sz val="10"/>
      <color rgb="FF000000"/>
      <name val="Calibri"/>
      <family val="2"/>
    </font>
    <font>
      <b/>
      <sz val="10"/>
      <color theme="0"/>
      <name val="Calibri"/>
      <family val="2"/>
    </font>
    <font>
      <b/>
      <sz val="10"/>
      <color rgb="FF000000"/>
      <name val="Arial"/>
      <family val="2"/>
    </font>
    <font>
      <sz val="10"/>
      <color rgb="FF000000"/>
      <name val="Calibri"/>
      <family val="2"/>
      <scheme val="minor"/>
    </font>
    <font>
      <b/>
      <u/>
      <sz val="9"/>
      <name val="Calibri"/>
      <family val="2"/>
    </font>
    <font>
      <i/>
      <sz val="10"/>
      <color theme="1"/>
      <name val="Calibri"/>
      <family val="2"/>
      <scheme val="minor"/>
    </font>
    <font>
      <sz val="10"/>
      <color theme="1"/>
      <name val="Courier New"/>
      <family val="3"/>
    </font>
    <font>
      <i/>
      <sz val="9"/>
      <name val="Calibri"/>
      <family val="2"/>
    </font>
    <font>
      <u/>
      <sz val="10"/>
      <color indexed="12"/>
      <name val="Arial"/>
      <family val="2"/>
    </font>
    <font>
      <b/>
      <u/>
      <sz val="9"/>
      <color theme="1"/>
      <name val="Calibri"/>
      <family val="2"/>
    </font>
    <font>
      <b/>
      <sz val="14"/>
      <name val="Calibri"/>
      <family val="2"/>
    </font>
    <font>
      <sz val="9"/>
      <color theme="0"/>
      <name val="Calibri"/>
      <family val="2"/>
    </font>
    <font>
      <i/>
      <sz val="9"/>
      <color rgb="FFFF0000"/>
      <name val="Calibri"/>
      <family val="2"/>
    </font>
    <font>
      <b/>
      <sz val="9"/>
      <color theme="1"/>
      <name val="Calibri"/>
      <family val="2"/>
      <scheme val="minor"/>
    </font>
    <font>
      <sz val="9"/>
      <color theme="1"/>
      <name val="Calibri"/>
      <family val="2"/>
      <scheme val="minor"/>
    </font>
    <font>
      <sz val="9"/>
      <color rgb="FF000000"/>
      <name val="Calibri"/>
      <family val="2"/>
      <scheme val="minor"/>
    </font>
    <font>
      <i/>
      <sz val="9"/>
      <color rgb="FF0070C0"/>
      <name val="Calibri"/>
      <family val="2"/>
      <scheme val="minor"/>
    </font>
    <font>
      <b/>
      <u/>
      <sz val="9"/>
      <color theme="1"/>
      <name val="Calibri"/>
      <family val="2"/>
      <scheme val="minor"/>
    </font>
    <font>
      <b/>
      <i/>
      <sz val="9"/>
      <name val="Calibri"/>
      <family val="2"/>
    </font>
    <font>
      <b/>
      <sz val="8"/>
      <name val="Calibri"/>
      <family val="2"/>
    </font>
    <font>
      <b/>
      <sz val="14"/>
      <color rgb="FF0000FF"/>
      <name val="Calibri"/>
      <family val="2"/>
    </font>
    <font>
      <b/>
      <sz val="9"/>
      <color rgb="FFFF0000"/>
      <name val="Calibri"/>
      <family val="2"/>
      <scheme val="minor"/>
    </font>
    <font>
      <b/>
      <sz val="9"/>
      <name val="Calibri"/>
      <family val="2"/>
      <scheme val="minor"/>
    </font>
    <font>
      <sz val="9"/>
      <color indexed="81"/>
      <name val="Tahoma"/>
      <family val="2"/>
    </font>
    <font>
      <b/>
      <sz val="9"/>
      <color indexed="81"/>
      <name val="Tahoma"/>
      <family val="2"/>
    </font>
    <font>
      <sz val="9"/>
      <color rgb="FFFF0000"/>
      <name val="Calibri"/>
      <family val="2"/>
      <scheme val="minor"/>
    </font>
    <font>
      <sz val="10"/>
      <color rgb="FFFF0000"/>
      <name val="Calibri"/>
      <family val="2"/>
      <scheme val="minor"/>
    </font>
    <font>
      <sz val="8"/>
      <name val="Tahoma"/>
      <family val="2"/>
    </font>
    <font>
      <b/>
      <sz val="12"/>
      <name val="Calibri"/>
      <family val="2"/>
    </font>
    <font>
      <sz val="9"/>
      <name val="Calibri"/>
      <family val="2"/>
      <scheme val="minor"/>
    </font>
    <font>
      <b/>
      <u/>
      <sz val="10"/>
      <name val="Calibri"/>
      <family val="2"/>
    </font>
    <font>
      <u/>
      <sz val="9"/>
      <color rgb="FFFF0000"/>
      <name val="Calibri"/>
      <family val="2"/>
      <scheme val="minor"/>
    </font>
    <font>
      <b/>
      <i/>
      <sz val="9"/>
      <color theme="1"/>
      <name val="Calibri"/>
      <family val="2"/>
      <scheme val="minor"/>
    </font>
    <font>
      <b/>
      <i/>
      <sz val="9"/>
      <color rgb="FF0070C0"/>
      <name val="Calibri"/>
      <family val="2"/>
    </font>
    <font>
      <b/>
      <vertAlign val="superscript"/>
      <sz val="9"/>
      <color theme="1"/>
      <name val="Calibri"/>
      <family val="2"/>
    </font>
    <font>
      <i/>
      <sz val="10"/>
      <color rgb="FF0070C0"/>
      <name val="Calibri"/>
      <family val="2"/>
    </font>
    <font>
      <b/>
      <i/>
      <sz val="10"/>
      <color rgb="FF0070C0"/>
      <name val="Calibri"/>
      <family val="2"/>
    </font>
    <font>
      <b/>
      <sz val="10"/>
      <color theme="0" tint="-0.499984740745262"/>
      <name val="Calibri"/>
      <family val="2"/>
    </font>
    <font>
      <i/>
      <sz val="10"/>
      <color rgb="FF0070C0"/>
      <name val="Calibri"/>
      <family val="2"/>
      <scheme val="minor"/>
    </font>
    <font>
      <b/>
      <sz val="10"/>
      <color theme="0"/>
      <name val="Calibri"/>
      <family val="2"/>
      <scheme val="minor"/>
    </font>
    <font>
      <b/>
      <u/>
      <sz val="10"/>
      <color rgb="FF0070C0"/>
      <name val="Calibri"/>
      <family val="2"/>
    </font>
    <font>
      <b/>
      <sz val="14"/>
      <color rgb="FFFF0000"/>
      <name val="Calibri"/>
      <family val="2"/>
    </font>
    <font>
      <sz val="10"/>
      <name val="Segoe UI Emoji"/>
      <family val="2"/>
    </font>
    <font>
      <b/>
      <sz val="11"/>
      <name val="Calibri"/>
      <family val="2"/>
    </font>
    <font>
      <sz val="16"/>
      <name val="Calibri"/>
      <family val="2"/>
    </font>
    <font>
      <sz val="11"/>
      <name val="Calibri"/>
      <family val="2"/>
    </font>
    <font>
      <b/>
      <sz val="12"/>
      <color rgb="FFFFFFFF"/>
      <name val="Calibri"/>
      <family val="2"/>
    </font>
    <font>
      <b/>
      <sz val="12"/>
      <color rgb="FFC00000"/>
      <name val="Calibri"/>
      <family val="2"/>
    </font>
    <font>
      <b/>
      <sz val="12"/>
      <color rgb="FF305496"/>
      <name val="Calibri"/>
      <family val="2"/>
    </font>
    <font>
      <u/>
      <sz val="10"/>
      <color rgb="FF0563C1"/>
      <name val="Calibri"/>
      <family val="2"/>
    </font>
    <font>
      <b/>
      <u/>
      <sz val="10"/>
      <color rgb="FF333399"/>
      <name val="Calibri"/>
      <family val="2"/>
    </font>
    <font>
      <sz val="12"/>
      <name val="Calibri"/>
      <family val="2"/>
    </font>
    <font>
      <sz val="9"/>
      <color rgb="FFFFFFFF"/>
      <name val="Calibri"/>
      <family val="2"/>
    </font>
    <font>
      <sz val="11"/>
      <color rgb="FF000000"/>
      <name val="Calibri"/>
      <family val="2"/>
    </font>
    <font>
      <b/>
      <sz val="11"/>
      <color rgb="FF000000"/>
      <name val="Calibri"/>
      <family val="2"/>
    </font>
    <font>
      <sz val="14"/>
      <name val="Calibri"/>
      <family val="2"/>
    </font>
    <font>
      <b/>
      <sz val="14"/>
      <color rgb="FFFFFFFF"/>
      <name val="Calibri"/>
      <family val="2"/>
    </font>
    <font>
      <b/>
      <i/>
      <sz val="9"/>
      <color rgb="FFFF0000"/>
      <name val="Calibri"/>
      <family val="2"/>
    </font>
    <font>
      <i/>
      <sz val="9"/>
      <color theme="1"/>
      <name val="Calibri"/>
      <family val="2"/>
    </font>
    <font>
      <b/>
      <u/>
      <sz val="9"/>
      <color rgb="FFFF0000"/>
      <name val="Calibri"/>
      <family val="2"/>
      <scheme val="minor"/>
    </font>
    <font>
      <b/>
      <sz val="10"/>
      <color theme="9" tint="-0.249977111117893"/>
      <name val="Calibri"/>
      <family val="2"/>
    </font>
    <font>
      <sz val="11"/>
      <color theme="9" tint="-0.249977111117893"/>
      <name val="Calibri"/>
      <family val="2"/>
      <scheme val="minor"/>
    </font>
    <font>
      <sz val="11"/>
      <color theme="9" tint="-0.249977111117893"/>
      <name val="Calibri"/>
      <family val="2"/>
    </font>
    <font>
      <i/>
      <sz val="9"/>
      <name val="Calibri"/>
      <family val="2"/>
      <scheme val="minor"/>
    </font>
    <font>
      <b/>
      <sz val="16"/>
      <color rgb="FFFF0000"/>
      <name val="Calibri"/>
      <family val="2"/>
    </font>
    <font>
      <b/>
      <strike/>
      <sz val="9"/>
      <color theme="1"/>
      <name val="Calibri"/>
      <family val="2"/>
      <scheme val="minor"/>
    </font>
    <font>
      <i/>
      <strike/>
      <sz val="9"/>
      <color rgb="FF0070C0"/>
      <name val="Calibri"/>
      <family val="2"/>
      <scheme val="minor"/>
    </font>
    <font>
      <b/>
      <strike/>
      <sz val="9"/>
      <color rgb="FF0070C0"/>
      <name val="Calibri"/>
      <family val="2"/>
      <scheme val="minor"/>
    </font>
    <font>
      <b/>
      <sz val="9"/>
      <color rgb="FFB90000"/>
      <name val="Calibri"/>
      <family val="2"/>
    </font>
    <font>
      <sz val="10"/>
      <color theme="1"/>
      <name val="Arial"/>
      <family val="2"/>
    </font>
    <font>
      <b/>
      <sz val="11"/>
      <color rgb="FFFF0000"/>
      <name val="Calibri"/>
      <family val="2"/>
    </font>
    <font>
      <b/>
      <sz val="12"/>
      <color rgb="FF000000"/>
      <name val="Calibri"/>
      <family val="2"/>
    </font>
    <font>
      <b/>
      <sz val="12"/>
      <color rgb="FFFF0000"/>
      <name val="Calibri"/>
      <family val="2"/>
    </font>
    <font>
      <b/>
      <sz val="12"/>
      <color rgb="FF000000"/>
      <name val="Arial"/>
      <family val="2"/>
    </font>
    <font>
      <sz val="11"/>
      <color theme="1"/>
      <name val="Calibri"/>
      <family val="2"/>
      <scheme val="minor"/>
    </font>
    <font>
      <sz val="11"/>
      <color theme="1"/>
      <name val="Aptos"/>
      <family val="2"/>
    </font>
    <font>
      <i/>
      <sz val="10"/>
      <color theme="4"/>
      <name val="Calibri"/>
      <family val="2"/>
    </font>
    <font>
      <b/>
      <sz val="9"/>
      <color indexed="12"/>
      <name val="Calibri"/>
      <family val="2"/>
    </font>
  </fonts>
  <fills count="44">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BFBFBF"/>
        <bgColor rgb="FFBFBFBF"/>
      </patternFill>
    </fill>
    <fill>
      <patternFill patternType="solid">
        <fgColor theme="9"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rgb="FFFFCC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DDD9C3"/>
        <bgColor rgb="FFDDD9C3"/>
      </patternFill>
    </fill>
    <fill>
      <patternFill patternType="mediumGray"/>
    </fill>
    <fill>
      <patternFill patternType="solid">
        <fgColor theme="1"/>
        <bgColor indexed="64"/>
      </patternFill>
    </fill>
    <fill>
      <patternFill patternType="solid">
        <fgColor theme="8" tint="0.79998168889431442"/>
        <bgColor indexed="64"/>
      </patternFill>
    </fill>
    <fill>
      <patternFill patternType="mediumGray">
        <bgColor theme="2"/>
      </patternFill>
    </fill>
    <fill>
      <patternFill patternType="solid">
        <fgColor theme="5" tint="0.59999389629810485"/>
        <bgColor indexed="64"/>
      </patternFill>
    </fill>
    <fill>
      <patternFill patternType="solid">
        <fgColor theme="7" tint="0.79998168889431442"/>
        <bgColor rgb="FFC2D69B"/>
      </patternFill>
    </fill>
    <fill>
      <patternFill patternType="mediumGray">
        <bgColor indexed="22"/>
      </patternFill>
    </fill>
    <fill>
      <patternFill patternType="solid">
        <fgColor theme="6" tint="0.39997558519241921"/>
        <bgColor indexed="64"/>
      </patternFill>
    </fill>
    <fill>
      <patternFill patternType="mediumGray">
        <bgColor theme="0" tint="-0.249977111117893"/>
      </patternFill>
    </fill>
    <fill>
      <patternFill patternType="solid">
        <fgColor rgb="FFDDD9C3"/>
        <bgColor indexed="64"/>
      </patternFill>
    </fill>
    <fill>
      <patternFill patternType="solid">
        <fgColor rgb="FFFFFFCC"/>
        <bgColor indexed="64"/>
      </patternFill>
    </fill>
    <fill>
      <patternFill patternType="solid">
        <fgColor indexed="65"/>
        <bgColor indexed="64"/>
      </patternFill>
    </fill>
    <fill>
      <patternFill patternType="solid">
        <fgColor theme="0" tint="-0.34998626667073579"/>
        <bgColor indexed="64"/>
      </patternFill>
    </fill>
    <fill>
      <patternFill patternType="mediumGray">
        <bgColor theme="9" tint="0.79998168889431442"/>
      </patternFill>
    </fill>
    <fill>
      <patternFill patternType="solid">
        <fgColor theme="2" tint="-0.499984740745262"/>
        <bgColor indexed="64"/>
      </patternFill>
    </fill>
    <fill>
      <patternFill patternType="mediumGray">
        <bgColor theme="4" tint="0.79998168889431442"/>
      </patternFill>
    </fill>
    <fill>
      <patternFill patternType="solid">
        <fgColor rgb="FF808080"/>
        <bgColor rgb="FF000000"/>
      </patternFill>
    </fill>
    <fill>
      <patternFill patternType="solid">
        <fgColor rgb="FFFFFFFF"/>
        <bgColor rgb="FF000000"/>
      </patternFill>
    </fill>
    <fill>
      <patternFill patternType="solid">
        <fgColor rgb="FF4472C4"/>
        <bgColor rgb="FF000000"/>
      </patternFill>
    </fill>
    <fill>
      <patternFill patternType="solid">
        <fgColor rgb="FFECF4FA"/>
        <bgColor rgb="FF000000"/>
      </patternFill>
    </fill>
    <fill>
      <patternFill patternType="solid">
        <fgColor rgb="FFF2F2F2"/>
        <bgColor rgb="FF000000"/>
      </patternFill>
    </fill>
    <fill>
      <patternFill patternType="solid">
        <fgColor theme="5" tint="0.59999389629810485"/>
        <bgColor rgb="FFDBE5F1"/>
      </patternFill>
    </fill>
    <fill>
      <patternFill patternType="solid">
        <fgColor theme="9" tint="0.59999389629810485"/>
        <bgColor rgb="FFF2DBDB"/>
      </patternFill>
    </fill>
    <fill>
      <patternFill patternType="solid">
        <fgColor theme="9" tint="0.59999389629810485"/>
        <bgColor indexed="64"/>
      </patternFill>
    </fill>
    <fill>
      <patternFill patternType="solid">
        <fgColor theme="9" tint="0.59999389629810485"/>
        <bgColor rgb="FFDDD9C3"/>
      </patternFill>
    </fill>
    <fill>
      <patternFill patternType="solid">
        <fgColor theme="5" tint="0.59999389629810485"/>
        <bgColor rgb="FFC0C0C0"/>
      </patternFill>
    </fill>
    <fill>
      <patternFill patternType="solid">
        <fgColor theme="2" tint="-0.249977111117893"/>
        <bgColor indexed="64"/>
      </patternFill>
    </fill>
    <fill>
      <patternFill patternType="solid">
        <fgColor theme="2" tint="-9.9978637043366805E-2"/>
        <bgColor indexed="64"/>
      </patternFill>
    </fill>
    <fill>
      <patternFill patternType="solid">
        <fgColor theme="5" tint="0.79998168889431442"/>
        <bgColor indexed="64"/>
      </patternFill>
    </fill>
  </fills>
  <borders count="198">
    <border>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right/>
      <top/>
      <bottom style="medium">
        <color auto="1"/>
      </bottom>
      <diagonal/>
    </border>
    <border>
      <left style="medium">
        <color indexed="64"/>
      </left>
      <right/>
      <top style="medium">
        <color indexed="64"/>
      </top>
      <bottom/>
      <diagonal/>
    </border>
    <border>
      <left/>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rgb="FF000000"/>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auto="1"/>
      </left>
      <right/>
      <top style="thin">
        <color rgb="FF000000"/>
      </top>
      <bottom/>
      <diagonal/>
    </border>
    <border>
      <left style="thin">
        <color rgb="FF000000"/>
      </left>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auto="1"/>
      </left>
      <right style="thin">
        <color rgb="FF000000"/>
      </right>
      <top style="thin">
        <color auto="1"/>
      </top>
      <bottom style="thin">
        <color indexed="64"/>
      </bottom>
      <diagonal/>
    </border>
    <border>
      <left/>
      <right/>
      <top style="thin">
        <color rgb="FF000000"/>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thin">
        <color indexed="64"/>
      </bottom>
      <diagonal/>
    </border>
    <border>
      <left/>
      <right style="medium">
        <color rgb="FF000000"/>
      </right>
      <top/>
      <bottom/>
      <diagonal/>
    </border>
    <border>
      <left style="thin">
        <color rgb="FF000000"/>
      </left>
      <right style="medium">
        <color rgb="FF000000"/>
      </right>
      <top/>
      <bottom/>
      <diagonal/>
    </border>
    <border>
      <left style="thin">
        <color auto="1"/>
      </left>
      <right style="medium">
        <color rgb="FF000000"/>
      </right>
      <top/>
      <bottom/>
      <diagonal/>
    </border>
    <border>
      <left/>
      <right style="medium">
        <color rgb="FF000000"/>
      </right>
      <top style="hair">
        <color rgb="FF000000"/>
      </top>
      <bottom style="hair">
        <color rgb="FF000000"/>
      </bottom>
      <diagonal/>
    </border>
    <border>
      <left/>
      <right/>
      <top style="hair">
        <color rgb="FF000000"/>
      </top>
      <bottom style="hair">
        <color rgb="FF000000"/>
      </bottom>
      <diagonal/>
    </border>
    <border>
      <left style="medium">
        <color rgb="FF000000"/>
      </left>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
      <left style="thin">
        <color auto="1"/>
      </left>
      <right style="medium">
        <color rgb="FF000000"/>
      </right>
      <top style="hair">
        <color rgb="FF000000"/>
      </top>
      <bottom style="hair">
        <color rgb="FF000000"/>
      </bottom>
      <diagonal/>
    </border>
    <border>
      <left style="medium">
        <color rgb="FF000000"/>
      </left>
      <right style="thin">
        <color rgb="FF000000"/>
      </right>
      <top style="hair">
        <color rgb="FF000000"/>
      </top>
      <bottom style="hair">
        <color rgb="FF000000"/>
      </bottom>
      <diagonal/>
    </border>
    <border>
      <left/>
      <right style="medium">
        <color rgb="FF000000"/>
      </right>
      <top style="hair">
        <color auto="1"/>
      </top>
      <bottom style="hair">
        <color auto="1"/>
      </bottom>
      <diagonal/>
    </border>
    <border>
      <left/>
      <right/>
      <top style="hair">
        <color auto="1"/>
      </top>
      <bottom/>
      <diagonal/>
    </border>
    <border>
      <left/>
      <right style="medium">
        <color rgb="FF000000"/>
      </right>
      <top style="hair">
        <color auto="1"/>
      </top>
      <bottom/>
      <diagonal/>
    </border>
    <border>
      <left style="thin">
        <color auto="1"/>
      </left>
      <right style="medium">
        <color auto="1"/>
      </right>
      <top style="hair">
        <color indexed="64"/>
      </top>
      <bottom style="hair">
        <color indexed="64"/>
      </bottom>
      <diagonal/>
    </border>
    <border>
      <left/>
      <right style="medium">
        <color indexed="64"/>
      </right>
      <top style="hair">
        <color auto="1"/>
      </top>
      <bottom style="hair">
        <color auto="1"/>
      </bottom>
      <diagonal/>
    </border>
    <border>
      <left/>
      <right/>
      <top style="thin">
        <color indexed="64"/>
      </top>
      <bottom style="hair">
        <color indexed="64"/>
      </bottom>
      <diagonal/>
    </border>
    <border>
      <left/>
      <right style="thin">
        <color indexed="64"/>
      </right>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indexed="64"/>
      </top>
      <bottom style="hair">
        <color indexed="64"/>
      </bottom>
      <diagonal/>
    </border>
    <border>
      <left/>
      <right style="medium">
        <color auto="1"/>
      </right>
      <top style="thin">
        <color auto="1"/>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style="thin">
        <color indexed="64"/>
      </left>
      <right/>
      <top style="hair">
        <color indexed="64"/>
      </top>
      <bottom style="medium">
        <color auto="1"/>
      </bottom>
      <diagonal/>
    </border>
    <border>
      <left/>
      <right style="medium">
        <color auto="1"/>
      </right>
      <top style="hair">
        <color indexed="64"/>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indexed="64"/>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bottom style="medium">
        <color auto="1"/>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diagonal/>
    </border>
    <border>
      <left style="thin">
        <color auto="1"/>
      </left>
      <right style="thin">
        <color rgb="FF000000"/>
      </right>
      <top style="thin">
        <color rgb="FF000000"/>
      </top>
      <bottom style="thin">
        <color auto="1"/>
      </bottom>
      <diagonal/>
    </border>
    <border>
      <left/>
      <right/>
      <top style="slantDashDot">
        <color auto="1"/>
      </top>
      <bottom style="slantDashDot">
        <color auto="1"/>
      </bottom>
      <diagonal/>
    </border>
    <border>
      <left/>
      <right/>
      <top style="slantDashDot">
        <color auto="1"/>
      </top>
      <bottom style="thin">
        <color auto="1"/>
      </bottom>
      <diagonal/>
    </border>
    <border>
      <left style="medium">
        <color auto="1"/>
      </left>
      <right style="thin">
        <color auto="1"/>
      </right>
      <top style="hair">
        <color indexed="64"/>
      </top>
      <bottom/>
      <diagonal/>
    </border>
    <border>
      <left style="thin">
        <color auto="1"/>
      </left>
      <right style="thin">
        <color auto="1"/>
      </right>
      <top style="hair">
        <color indexed="64"/>
      </top>
      <bottom/>
      <diagonal/>
    </border>
    <border>
      <left style="thin">
        <color auto="1"/>
      </left>
      <right style="medium">
        <color auto="1"/>
      </right>
      <top style="hair">
        <color indexed="64"/>
      </top>
      <bottom/>
      <diagonal/>
    </border>
    <border>
      <left style="thin">
        <color rgb="FF000000"/>
      </left>
      <right style="thin">
        <color indexed="64"/>
      </right>
      <top style="thin">
        <color rgb="FF000000"/>
      </top>
      <bottom style="thin">
        <color rgb="FF000000"/>
      </bottom>
      <diagonal/>
    </border>
    <border>
      <left/>
      <right style="thin">
        <color auto="1"/>
      </right>
      <top style="thin">
        <color auto="1"/>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rgb="FF000000"/>
      </right>
      <top style="thin">
        <color indexed="64"/>
      </top>
      <bottom style="thin">
        <color rgb="FF000000"/>
      </bottom>
      <diagonal/>
    </border>
    <border>
      <left/>
      <right/>
      <top/>
      <bottom style="slantDashDot">
        <color auto="1"/>
      </bottom>
      <diagonal/>
    </border>
    <border>
      <left style="thin">
        <color indexed="64"/>
      </left>
      <right style="thin">
        <color indexed="64"/>
      </right>
      <top style="thin">
        <color rgb="FF000000"/>
      </top>
      <bottom style="thin">
        <color rgb="FF000000"/>
      </bottom>
      <diagonal/>
    </border>
    <border>
      <left/>
      <right/>
      <top/>
      <bottom style="hair">
        <color auto="1"/>
      </bottom>
      <diagonal/>
    </border>
    <border>
      <left style="thin">
        <color auto="1"/>
      </left>
      <right/>
      <top style="slantDashDot">
        <color auto="1"/>
      </top>
      <bottom style="slantDashDot">
        <color auto="1"/>
      </bottom>
      <diagonal/>
    </border>
    <border>
      <left/>
      <right style="thin">
        <color auto="1"/>
      </right>
      <top style="slantDashDot">
        <color auto="1"/>
      </top>
      <bottom style="slantDashDot">
        <color auto="1"/>
      </bottom>
      <diagonal/>
    </border>
    <border>
      <left style="thin">
        <color rgb="FF000000"/>
      </left>
      <right/>
      <top style="thin">
        <color rgb="FF000000"/>
      </top>
      <bottom/>
      <diagonal/>
    </border>
    <border>
      <left style="thin">
        <color rgb="FF000000"/>
      </left>
      <right/>
      <top/>
      <bottom style="thin">
        <color indexed="64"/>
      </bottom>
      <diagonal/>
    </border>
    <border>
      <left style="medium">
        <color auto="1"/>
      </left>
      <right/>
      <top style="thin">
        <color auto="1"/>
      </top>
      <bottom style="thin">
        <color rgb="FF000000"/>
      </bottom>
      <diagonal/>
    </border>
    <border>
      <left style="medium">
        <color auto="1"/>
      </left>
      <right style="thin">
        <color rgb="FF000000"/>
      </right>
      <top style="thin">
        <color rgb="FF000000"/>
      </top>
      <bottom style="thin">
        <color rgb="FF000000"/>
      </bottom>
      <diagonal/>
    </border>
    <border>
      <left style="medium">
        <color auto="1"/>
      </left>
      <right style="thin">
        <color rgb="FF000000"/>
      </right>
      <top style="thin">
        <color rgb="FF000000"/>
      </top>
      <bottom/>
      <diagonal/>
    </border>
    <border>
      <left style="medium">
        <color auto="1"/>
      </left>
      <right style="thin">
        <color rgb="FF000000"/>
      </right>
      <top/>
      <bottom/>
      <diagonal/>
    </border>
    <border>
      <left style="medium">
        <color auto="1"/>
      </left>
      <right style="thin">
        <color rgb="FF000000"/>
      </right>
      <top/>
      <bottom style="thin">
        <color indexed="64"/>
      </bottom>
      <diagonal/>
    </border>
    <border>
      <left style="medium">
        <color auto="1"/>
      </left>
      <right style="thin">
        <color rgb="FF000000"/>
      </right>
      <top style="thin">
        <color indexed="64"/>
      </top>
      <bottom style="thin">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diagonal/>
    </border>
    <border>
      <left/>
      <right/>
      <top style="hair">
        <color indexed="64"/>
      </top>
      <bottom style="thin">
        <color auto="1"/>
      </bottom>
      <diagonal/>
    </border>
    <border>
      <left style="thin">
        <color rgb="FF000000"/>
      </left>
      <right style="thin">
        <color indexed="64"/>
      </right>
      <top style="thin">
        <color rgb="FF000000"/>
      </top>
      <bottom/>
      <diagonal/>
    </border>
    <border>
      <left style="thin">
        <color indexed="64"/>
      </left>
      <right/>
      <top style="slantDashDot">
        <color auto="1"/>
      </top>
      <bottom style="thin">
        <color indexed="64"/>
      </bottom>
      <diagonal/>
    </border>
    <border>
      <left/>
      <right style="thin">
        <color indexed="64"/>
      </right>
      <top style="slantDashDot">
        <color auto="1"/>
      </top>
      <bottom style="thin">
        <color indexed="64"/>
      </bottom>
      <diagonal/>
    </border>
    <border>
      <left/>
      <right style="thin">
        <color auto="1"/>
      </right>
      <top style="hair">
        <color indexed="64"/>
      </top>
      <bottom style="hair">
        <color indexed="64"/>
      </bottom>
      <diagonal/>
    </border>
    <border>
      <left/>
      <right style="thin">
        <color indexed="64"/>
      </right>
      <top style="thin">
        <color auto="1"/>
      </top>
      <bottom style="hair">
        <color auto="1"/>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auto="1"/>
      </top>
      <bottom style="thin">
        <color auto="1"/>
      </bottom>
      <diagonal/>
    </border>
    <border>
      <left style="thin">
        <color indexed="64"/>
      </left>
      <right/>
      <top style="hair">
        <color auto="1"/>
      </top>
      <bottom style="thin">
        <color auto="1"/>
      </bottom>
      <diagonal/>
    </border>
    <border>
      <left style="thin">
        <color indexed="64"/>
      </left>
      <right style="thin">
        <color indexed="64"/>
      </right>
      <top style="hair">
        <color indexed="64"/>
      </top>
      <bottom style="thin">
        <color indexed="64"/>
      </bottom>
      <diagonal/>
    </border>
    <border>
      <left style="thin">
        <color indexed="64"/>
      </left>
      <right/>
      <top style="thick">
        <color indexed="64"/>
      </top>
      <bottom style="hair">
        <color auto="1"/>
      </bottom>
      <diagonal/>
    </border>
    <border>
      <left/>
      <right/>
      <top style="thick">
        <color indexed="64"/>
      </top>
      <bottom style="hair">
        <color auto="1"/>
      </bottom>
      <diagonal/>
    </border>
    <border>
      <left style="thin">
        <color indexed="64"/>
      </left>
      <right/>
      <top/>
      <bottom style="hair">
        <color indexed="64"/>
      </bottom>
      <diagonal/>
    </border>
    <border>
      <left/>
      <right style="thin">
        <color indexed="64"/>
      </right>
      <top/>
      <bottom style="hair">
        <color indexed="64"/>
      </bottom>
      <diagonal/>
    </border>
    <border>
      <left style="thin">
        <color rgb="FF000000"/>
      </left>
      <right/>
      <top style="hair">
        <color rgb="FF000000"/>
      </top>
      <bottom style="hair">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hair">
        <color indexed="64"/>
      </bottom>
      <diagonal/>
    </border>
    <border>
      <left style="medium">
        <color indexed="64"/>
      </left>
      <right/>
      <top/>
      <bottom style="hair">
        <color indexed="64"/>
      </bottom>
      <diagonal/>
    </border>
    <border>
      <left style="thin">
        <color indexed="64"/>
      </left>
      <right style="thin">
        <color indexed="64"/>
      </right>
      <top/>
      <bottom style="hair">
        <color indexed="64"/>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thick">
        <color indexed="64"/>
      </left>
      <right style="thin">
        <color indexed="64"/>
      </right>
      <top style="thin">
        <color indexed="64"/>
      </top>
      <bottom style="thin">
        <color indexed="64"/>
      </bottom>
      <diagonal/>
    </border>
    <border>
      <left style="medium">
        <color auto="1"/>
      </left>
      <right style="thin">
        <color auto="1"/>
      </right>
      <top style="hair">
        <color auto="1"/>
      </top>
      <bottom style="hair">
        <color indexed="64"/>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right style="thin">
        <color auto="1"/>
      </right>
      <top style="hair">
        <color auto="1"/>
      </top>
      <bottom style="medium">
        <color auto="1"/>
      </bottom>
      <diagonal/>
    </border>
    <border>
      <left style="medium">
        <color rgb="FF5B9BD5"/>
      </left>
      <right/>
      <top style="medium">
        <color rgb="FF5B9BD5"/>
      </top>
      <bottom style="medium">
        <color rgb="FF5B9BD5"/>
      </bottom>
      <diagonal/>
    </border>
    <border>
      <left/>
      <right/>
      <top style="medium">
        <color rgb="FF5B9BD5"/>
      </top>
      <bottom style="medium">
        <color rgb="FF5B9BD5"/>
      </bottom>
      <diagonal/>
    </border>
    <border>
      <left/>
      <right style="medium">
        <color rgb="FF5B9BD5"/>
      </right>
      <top style="medium">
        <color rgb="FF5B9BD5"/>
      </top>
      <bottom style="medium">
        <color rgb="FF5B9BD5"/>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thin">
        <color rgb="FFFFFFFF"/>
      </left>
      <right/>
      <top style="thin">
        <color rgb="FFFFFFFF"/>
      </top>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style="medium">
        <color rgb="FF4472C4"/>
      </bottom>
      <diagonal/>
    </border>
    <border>
      <left/>
      <right style="medium">
        <color rgb="FF4472C4"/>
      </right>
      <top/>
      <bottom/>
      <diagonal/>
    </border>
    <border>
      <left style="medium">
        <color rgb="FF4472C4"/>
      </left>
      <right style="medium">
        <color rgb="FF4472C4"/>
      </right>
      <top style="medium">
        <color rgb="FF4472C4"/>
      </top>
      <bottom style="thin">
        <color rgb="FF4472C4"/>
      </bottom>
      <diagonal/>
    </border>
    <border>
      <left style="medium">
        <color rgb="FF4472C4"/>
      </left>
      <right style="medium">
        <color rgb="FF4472C4"/>
      </right>
      <top style="thin">
        <color rgb="FF4472C4"/>
      </top>
      <bottom style="thin">
        <color rgb="FF4472C4"/>
      </bottom>
      <diagonal/>
    </border>
    <border>
      <left style="medium">
        <color rgb="FF4472C4"/>
      </left>
      <right/>
      <top style="thin">
        <color rgb="FF4472C4"/>
      </top>
      <bottom style="thin">
        <color rgb="FF4472C4"/>
      </bottom>
      <diagonal/>
    </border>
    <border>
      <left/>
      <right/>
      <top style="thin">
        <color rgb="FF4472C4"/>
      </top>
      <bottom style="thin">
        <color rgb="FF4472C4"/>
      </bottom>
      <diagonal/>
    </border>
    <border>
      <left/>
      <right style="medium">
        <color rgb="FF4472C4"/>
      </right>
      <top style="thin">
        <color rgb="FF4472C4"/>
      </top>
      <bottom style="thin">
        <color rgb="FF4472C4"/>
      </bottom>
      <diagonal/>
    </border>
    <border>
      <left style="medium">
        <color rgb="FF4472C4"/>
      </left>
      <right style="medium">
        <color rgb="FF4472C4"/>
      </right>
      <top/>
      <bottom/>
      <diagonal/>
    </border>
    <border>
      <left style="medium">
        <color rgb="FF4472C4"/>
      </left>
      <right/>
      <top/>
      <bottom/>
      <diagonal/>
    </border>
    <border>
      <left style="medium">
        <color rgb="FF4472C4"/>
      </left>
      <right style="medium">
        <color rgb="FF4472C4"/>
      </right>
      <top/>
      <bottom style="thin">
        <color rgb="FF4472C4"/>
      </bottom>
      <diagonal/>
    </border>
    <border>
      <left style="medium">
        <color rgb="FF4472C4"/>
      </left>
      <right style="medium">
        <color rgb="FF4472C4"/>
      </right>
      <top style="thin">
        <color rgb="FF4472C4"/>
      </top>
      <bottom/>
      <diagonal/>
    </border>
    <border>
      <left style="medium">
        <color rgb="FF4472C4"/>
      </left>
      <right/>
      <top style="thin">
        <color rgb="FF4472C4"/>
      </top>
      <bottom/>
      <diagonal/>
    </border>
    <border>
      <left/>
      <right/>
      <top style="thin">
        <color rgb="FF4472C4"/>
      </top>
      <bottom/>
      <diagonal/>
    </border>
    <border>
      <left/>
      <right style="medium">
        <color rgb="FF4472C4"/>
      </right>
      <top style="thin">
        <color rgb="FF4472C4"/>
      </top>
      <bottom/>
      <diagonal/>
    </border>
    <border>
      <left style="medium">
        <color rgb="FF4472C4"/>
      </left>
      <right/>
      <top/>
      <bottom style="thin">
        <color rgb="FF4472C4"/>
      </bottom>
      <diagonal/>
    </border>
    <border>
      <left/>
      <right/>
      <top/>
      <bottom style="thin">
        <color rgb="FF4472C4"/>
      </bottom>
      <diagonal/>
    </border>
    <border>
      <left/>
      <right style="medium">
        <color rgb="FF4472C4"/>
      </right>
      <top/>
      <bottom style="thin">
        <color rgb="FF4472C4"/>
      </bottom>
      <diagonal/>
    </border>
    <border>
      <left style="medium">
        <color rgb="FF4472C4"/>
      </left>
      <right style="medium">
        <color rgb="FF4472C4"/>
      </right>
      <top/>
      <bottom style="medium">
        <color rgb="FF4472C4"/>
      </bottom>
      <diagonal/>
    </border>
    <border>
      <left style="medium">
        <color rgb="FF4472C4"/>
      </left>
      <right/>
      <top/>
      <bottom style="medium">
        <color rgb="FF4472C4"/>
      </bottom>
      <diagonal/>
    </border>
    <border>
      <left/>
      <right/>
      <top/>
      <bottom style="medium">
        <color rgb="FF4472C4"/>
      </bottom>
      <diagonal/>
    </border>
    <border>
      <left/>
      <right style="medium">
        <color rgb="FF4472C4"/>
      </right>
      <top/>
      <bottom style="medium">
        <color rgb="FF4472C4"/>
      </bottom>
      <diagonal/>
    </border>
    <border>
      <left style="medium">
        <color rgb="FF4472C4"/>
      </left>
      <right style="thin">
        <color indexed="64"/>
      </right>
      <top style="medium">
        <color rgb="FF4472C4"/>
      </top>
      <bottom style="medium">
        <color rgb="FF4472C4"/>
      </bottom>
      <diagonal/>
    </border>
    <border>
      <left style="thin">
        <color indexed="64"/>
      </left>
      <right style="thin">
        <color indexed="64"/>
      </right>
      <top style="medium">
        <color rgb="FF4472C4"/>
      </top>
      <bottom style="medium">
        <color rgb="FF4472C4"/>
      </bottom>
      <diagonal/>
    </border>
    <border>
      <left style="thin">
        <color indexed="64"/>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diagonal/>
    </border>
    <border>
      <left style="thin">
        <color auto="1"/>
      </left>
      <right style="thin">
        <color indexed="64"/>
      </right>
      <top style="thin">
        <color rgb="FF000000"/>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medium">
        <color indexed="64"/>
      </left>
      <right/>
      <top style="hair">
        <color rgb="FF000000"/>
      </top>
      <bottom style="hair">
        <color rgb="FF000000"/>
      </bottom>
      <diagonal/>
    </border>
    <border>
      <left/>
      <right/>
      <top style="mediumDashed">
        <color indexed="64"/>
      </top>
      <bottom style="thin">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thin">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s>
  <cellStyleXfs count="15">
    <xf numFmtId="0" fontId="0" fillId="0" borderId="0"/>
    <xf numFmtId="0" fontId="3" fillId="0" borderId="0"/>
    <xf numFmtId="0" fontId="5" fillId="0" borderId="0"/>
    <xf numFmtId="0" fontId="4" fillId="0" borderId="0">
      <alignment horizontal="left"/>
      <protection hidden="1"/>
    </xf>
    <xf numFmtId="0" fontId="11" fillId="0" borderId="0" applyNumberFormat="0" applyBorder="0" applyAlignment="0"/>
    <xf numFmtId="0" fontId="13" fillId="0" borderId="0">
      <protection hidden="1"/>
    </xf>
    <xf numFmtId="0" fontId="14" fillId="0" borderId="0" applyNumberFormat="0" applyBorder="0" applyAlignment="0">
      <alignment horizontal="left" indent="1"/>
    </xf>
    <xf numFmtId="9" fontId="5" fillId="0" borderId="0" applyFont="0" applyFill="0" applyBorder="0" applyAlignment="0" applyProtection="0"/>
    <xf numFmtId="0" fontId="21" fillId="0" borderId="0"/>
    <xf numFmtId="0" fontId="36" fillId="0" borderId="0"/>
    <xf numFmtId="0" fontId="36" fillId="0" borderId="0"/>
    <xf numFmtId="0" fontId="41" fillId="0" borderId="0" applyNumberFormat="0" applyFill="0" applyBorder="0" applyAlignment="0" applyProtection="0">
      <alignment vertical="top"/>
      <protection locked="0"/>
    </xf>
    <xf numFmtId="0" fontId="60" fillId="0" borderId="0"/>
    <xf numFmtId="44" fontId="107" fillId="0" borderId="0" applyFont="0" applyFill="0" applyBorder="0" applyAlignment="0" applyProtection="0"/>
    <xf numFmtId="9" fontId="5" fillId="0" borderId="0" applyFont="0" applyFill="0" applyBorder="0" applyAlignment="0" applyProtection="0"/>
  </cellStyleXfs>
  <cellXfs count="1080">
    <xf numFmtId="0" fontId="0" fillId="0" borderId="0" xfId="0"/>
    <xf numFmtId="0" fontId="1" fillId="0" borderId="0" xfId="0" applyFont="1"/>
    <xf numFmtId="0" fontId="15" fillId="0" borderId="0" xfId="2" applyFont="1" applyProtection="1">
      <protection locked="0"/>
    </xf>
    <xf numFmtId="0" fontId="16" fillId="0" borderId="0" xfId="2" applyFont="1" applyProtection="1">
      <protection locked="0"/>
    </xf>
    <xf numFmtId="0" fontId="15" fillId="0" borderId="0" xfId="2" applyFont="1" applyAlignment="1" applyProtection="1">
      <alignment wrapText="1"/>
      <protection locked="0"/>
    </xf>
    <xf numFmtId="0" fontId="21" fillId="0" borderId="0" xfId="8" applyAlignment="1">
      <alignment vertical="center"/>
    </xf>
    <xf numFmtId="0" fontId="23" fillId="0" borderId="0" xfId="8" applyFont="1" applyAlignment="1">
      <alignment vertical="center"/>
    </xf>
    <xf numFmtId="0" fontId="22" fillId="14" borderId="51" xfId="8" applyFont="1" applyFill="1" applyBorder="1" applyAlignment="1">
      <alignment horizontal="center" vertical="center" wrapText="1"/>
    </xf>
    <xf numFmtId="0" fontId="1" fillId="0" borderId="0" xfId="0" applyFont="1" applyAlignment="1">
      <alignment horizontal="left" vertical="center" wrapText="1"/>
    </xf>
    <xf numFmtId="0" fontId="15" fillId="0" borderId="0" xfId="2" applyFont="1" applyAlignment="1" applyProtection="1">
      <alignment horizontal="left" vertical="top"/>
      <protection locked="0"/>
    </xf>
    <xf numFmtId="0" fontId="15" fillId="0" borderId="0" xfId="2" applyFont="1" applyAlignment="1" applyProtection="1">
      <alignment vertical="center"/>
      <protection locked="0"/>
    </xf>
    <xf numFmtId="0" fontId="7" fillId="0" borderId="0" xfId="2" applyFont="1"/>
    <xf numFmtId="0" fontId="6" fillId="0" borderId="0" xfId="2" applyFont="1"/>
    <xf numFmtId="0" fontId="6" fillId="0" borderId="0" xfId="2" applyFont="1" applyProtection="1">
      <protection locked="0"/>
    </xf>
    <xf numFmtId="0" fontId="7" fillId="0" borderId="0" xfId="2" applyFont="1" applyProtection="1">
      <protection locked="0"/>
    </xf>
    <xf numFmtId="0" fontId="6" fillId="7" borderId="0" xfId="2" applyFont="1" applyFill="1"/>
    <xf numFmtId="0" fontId="6" fillId="7" borderId="14" xfId="2" applyFont="1" applyFill="1" applyBorder="1"/>
    <xf numFmtId="0" fontId="6" fillId="8" borderId="0" xfId="2" applyFont="1" applyFill="1"/>
    <xf numFmtId="0" fontId="6" fillId="8" borderId="23" xfId="2" applyFont="1" applyFill="1" applyBorder="1"/>
    <xf numFmtId="0" fontId="15" fillId="0" borderId="0" xfId="2" applyFont="1" applyAlignment="1" applyProtection="1">
      <alignment vertical="center" wrapText="1"/>
      <protection locked="0"/>
    </xf>
    <xf numFmtId="0" fontId="1" fillId="0" borderId="0" xfId="0" applyFont="1" applyAlignment="1">
      <alignment vertical="center"/>
    </xf>
    <xf numFmtId="0" fontId="15" fillId="0" borderId="8" xfId="2" applyFont="1" applyBorder="1" applyAlignment="1" applyProtection="1">
      <alignment vertical="center"/>
      <protection locked="0"/>
    </xf>
    <xf numFmtId="0" fontId="15" fillId="0" borderId="15" xfId="2" applyFont="1" applyBorder="1" applyAlignment="1" applyProtection="1">
      <alignment vertical="center" wrapText="1"/>
      <protection locked="0"/>
    </xf>
    <xf numFmtId="0" fontId="15" fillId="0" borderId="15" xfId="2" applyFont="1" applyBorder="1" applyAlignment="1" applyProtection="1">
      <alignment vertical="center"/>
      <protection locked="0"/>
    </xf>
    <xf numFmtId="0" fontId="15" fillId="0" borderId="83" xfId="2" applyFont="1" applyBorder="1" applyAlignment="1" applyProtection="1">
      <alignment vertical="center"/>
      <protection locked="0"/>
    </xf>
    <xf numFmtId="0" fontId="15" fillId="0" borderId="8" xfId="2" applyFont="1" applyBorder="1" applyAlignment="1" applyProtection="1">
      <alignment vertical="center" wrapText="1"/>
      <protection locked="0"/>
    </xf>
    <xf numFmtId="49" fontId="7" fillId="0" borderId="14" xfId="2" applyNumberFormat="1" applyFont="1" applyBorder="1" applyProtection="1">
      <protection locked="0"/>
    </xf>
    <xf numFmtId="0" fontId="7" fillId="0" borderId="31" xfId="2" applyFont="1" applyBorder="1" applyAlignment="1" applyProtection="1">
      <alignment horizontal="right"/>
      <protection locked="0"/>
    </xf>
    <xf numFmtId="0" fontId="7" fillId="0" borderId="14" xfId="2" applyFont="1" applyBorder="1" applyAlignment="1" applyProtection="1">
      <alignment horizontal="right"/>
      <protection locked="0"/>
    </xf>
    <xf numFmtId="0" fontId="7" fillId="0" borderId="29" xfId="2" applyFont="1" applyBorder="1" applyAlignment="1" applyProtection="1">
      <alignment horizontal="right"/>
      <protection locked="0"/>
    </xf>
    <xf numFmtId="49" fontId="6" fillId="7" borderId="4" xfId="2" applyNumberFormat="1" applyFont="1" applyFill="1" applyBorder="1" applyProtection="1">
      <protection locked="0"/>
    </xf>
    <xf numFmtId="0" fontId="6" fillId="7" borderId="25" xfId="2" applyFont="1" applyFill="1" applyBorder="1" applyAlignment="1">
      <alignment horizontal="right"/>
    </xf>
    <xf numFmtId="0" fontId="7" fillId="0" borderId="0" xfId="2" applyFont="1" applyAlignment="1">
      <alignment horizontal="left"/>
    </xf>
    <xf numFmtId="0" fontId="7" fillId="0" borderId="0" xfId="2" applyFont="1" applyAlignment="1">
      <alignment horizontal="right"/>
    </xf>
    <xf numFmtId="0" fontId="7" fillId="0" borderId="0" xfId="2" applyFont="1" applyAlignment="1">
      <alignment vertical="center"/>
    </xf>
    <xf numFmtId="0" fontId="6" fillId="0" borderId="4" xfId="2" applyFont="1" applyBorder="1" applyAlignment="1">
      <alignment vertical="center"/>
    </xf>
    <xf numFmtId="0" fontId="22" fillId="14" borderId="92" xfId="8" applyFont="1" applyFill="1" applyBorder="1" applyAlignment="1">
      <alignment horizontal="center" vertical="center" wrapText="1"/>
    </xf>
    <xf numFmtId="0" fontId="6" fillId="7" borderId="25" xfId="2" applyFont="1" applyFill="1" applyBorder="1" applyAlignment="1">
      <alignment horizontal="center"/>
    </xf>
    <xf numFmtId="0" fontId="6" fillId="0" borderId="25" xfId="2" applyFont="1" applyBorder="1" applyAlignment="1">
      <alignment vertical="center"/>
    </xf>
    <xf numFmtId="0" fontId="6" fillId="0" borderId="25" xfId="2" applyFont="1" applyBorder="1" applyAlignment="1">
      <alignment vertical="center" wrapText="1"/>
    </xf>
    <xf numFmtId="0" fontId="7" fillId="0" borderId="31" xfId="2" applyFont="1" applyBorder="1" applyAlignment="1" applyProtection="1">
      <alignment horizontal="left"/>
      <protection locked="0"/>
    </xf>
    <xf numFmtId="0" fontId="6" fillId="7" borderId="25" xfId="2" applyFont="1" applyFill="1" applyBorder="1" applyAlignment="1">
      <alignment horizontal="left"/>
    </xf>
    <xf numFmtId="0" fontId="22" fillId="14" borderId="94" xfId="8" applyFont="1" applyFill="1" applyBorder="1" applyAlignment="1">
      <alignment horizontal="center" vertical="center" wrapText="1"/>
    </xf>
    <xf numFmtId="0" fontId="7" fillId="0" borderId="17" xfId="2" applyFont="1" applyBorder="1" applyAlignment="1" applyProtection="1">
      <alignment horizontal="right"/>
      <protection locked="0"/>
    </xf>
    <xf numFmtId="0" fontId="7" fillId="0" borderId="23" xfId="2" applyFont="1" applyBorder="1" applyAlignment="1" applyProtection="1">
      <alignment horizontal="right"/>
      <protection locked="0"/>
    </xf>
    <xf numFmtId="0" fontId="7" fillId="0" borderId="68" xfId="2" applyFont="1" applyBorder="1" applyAlignment="1" applyProtection="1">
      <alignment horizontal="right"/>
      <protection locked="0"/>
    </xf>
    <xf numFmtId="0" fontId="6" fillId="7" borderId="5" xfId="2" applyFont="1" applyFill="1" applyBorder="1" applyAlignment="1">
      <alignment horizontal="right"/>
    </xf>
    <xf numFmtId="0" fontId="7" fillId="0" borderId="44" xfId="2" applyFont="1" applyBorder="1" applyProtection="1">
      <protection locked="0"/>
    </xf>
    <xf numFmtId="0" fontId="7" fillId="0" borderId="37" xfId="2" applyFont="1" applyBorder="1" applyProtection="1">
      <protection locked="0"/>
    </xf>
    <xf numFmtId="0" fontId="7" fillId="0" borderId="47" xfId="2" applyFont="1" applyBorder="1" applyProtection="1">
      <protection locked="0"/>
    </xf>
    <xf numFmtId="0" fontId="6" fillId="7" borderId="95" xfId="2" applyFont="1" applyFill="1" applyBorder="1"/>
    <xf numFmtId="0" fontId="47" fillId="0" borderId="0" xfId="0" applyFont="1"/>
    <xf numFmtId="0" fontId="48" fillId="0" borderId="0" xfId="10" applyFont="1"/>
    <xf numFmtId="0" fontId="47" fillId="0" borderId="0" xfId="0" applyFont="1" applyAlignment="1">
      <alignment horizontal="left" vertical="center" wrapText="1"/>
    </xf>
    <xf numFmtId="0" fontId="47" fillId="0" borderId="29" xfId="0" applyFont="1" applyBorder="1" applyAlignment="1">
      <alignment horizontal="left" vertical="center" wrapText="1"/>
    </xf>
    <xf numFmtId="0" fontId="46" fillId="0" borderId="25" xfId="0" applyFont="1" applyBorder="1" applyAlignment="1">
      <alignment horizontal="left" vertical="center" wrapText="1"/>
    </xf>
    <xf numFmtId="0" fontId="47" fillId="0" borderId="31" xfId="0" applyFont="1" applyBorder="1" applyAlignment="1">
      <alignment horizontal="left" vertical="center" wrapText="1"/>
    </xf>
    <xf numFmtId="0" fontId="7" fillId="0" borderId="0" xfId="2" applyFont="1" applyAlignment="1">
      <alignment horizontal="center"/>
    </xf>
    <xf numFmtId="0" fontId="7" fillId="0" borderId="0" xfId="2" applyFont="1" applyAlignment="1">
      <alignment wrapText="1"/>
    </xf>
    <xf numFmtId="0" fontId="31" fillId="0" borderId="0" xfId="8" applyFont="1" applyAlignment="1">
      <alignment vertical="center" wrapText="1"/>
    </xf>
    <xf numFmtId="0" fontId="6" fillId="0" borderId="14" xfId="2" applyFont="1" applyBorder="1" applyAlignment="1">
      <alignment horizontal="center"/>
    </xf>
    <xf numFmtId="0" fontId="6" fillId="0" borderId="0" xfId="2" applyFont="1" applyAlignment="1">
      <alignment horizontal="center"/>
    </xf>
    <xf numFmtId="0" fontId="6" fillId="0" borderId="23" xfId="2" applyFont="1" applyBorder="1" applyAlignment="1">
      <alignment horizontal="center"/>
    </xf>
    <xf numFmtId="0" fontId="6" fillId="0" borderId="0" xfId="2" applyFont="1" applyAlignment="1">
      <alignment vertical="center"/>
    </xf>
    <xf numFmtId="0" fontId="6" fillId="0" borderId="0" xfId="2" applyFont="1" applyAlignment="1">
      <alignment horizontal="center" vertical="center"/>
    </xf>
    <xf numFmtId="0" fontId="47" fillId="0" borderId="0" xfId="0" applyFont="1" applyAlignment="1">
      <alignment vertical="center" wrapText="1"/>
    </xf>
    <xf numFmtId="0" fontId="1" fillId="0" borderId="0" xfId="0" applyFont="1" applyAlignment="1">
      <alignment vertical="center" wrapText="1"/>
    </xf>
    <xf numFmtId="0" fontId="22" fillId="14" borderId="50" xfId="8" applyFont="1" applyFill="1" applyBorder="1" applyAlignment="1">
      <alignment horizontal="center" vertical="center" wrapText="1"/>
    </xf>
    <xf numFmtId="0" fontId="22" fillId="14" borderId="33" xfId="8" applyFont="1" applyFill="1" applyBorder="1" applyAlignment="1">
      <alignment horizontal="center" vertical="center" wrapText="1"/>
    </xf>
    <xf numFmtId="0" fontId="7" fillId="0" borderId="101" xfId="2" applyFont="1" applyBorder="1" applyProtection="1">
      <protection locked="0"/>
    </xf>
    <xf numFmtId="0" fontId="7" fillId="0" borderId="35" xfId="2" applyFont="1" applyBorder="1" applyProtection="1">
      <protection locked="0"/>
    </xf>
    <xf numFmtId="0" fontId="7" fillId="0" borderId="102" xfId="2" applyFont="1" applyBorder="1" applyProtection="1">
      <protection locked="0"/>
    </xf>
    <xf numFmtId="0" fontId="6" fillId="7" borderId="41" xfId="2" applyFont="1" applyFill="1" applyBorder="1"/>
    <xf numFmtId="0" fontId="22" fillId="14" borderId="104" xfId="8" applyFont="1" applyFill="1" applyBorder="1" applyAlignment="1">
      <alignment horizontal="center" vertical="center" wrapText="1"/>
    </xf>
    <xf numFmtId="0" fontId="7" fillId="0" borderId="105" xfId="2" applyFont="1" applyBorder="1" applyProtection="1">
      <protection locked="0"/>
    </xf>
    <xf numFmtId="0" fontId="7" fillId="0" borderId="106" xfId="2" applyFont="1" applyBorder="1" applyProtection="1">
      <protection locked="0"/>
    </xf>
    <xf numFmtId="0" fontId="7" fillId="0" borderId="107" xfId="2" applyFont="1" applyBorder="1" applyProtection="1">
      <protection locked="0"/>
    </xf>
    <xf numFmtId="0" fontId="6" fillId="7" borderId="108" xfId="2" applyFont="1" applyFill="1" applyBorder="1"/>
    <xf numFmtId="0" fontId="1" fillId="0" borderId="87" xfId="0" applyFont="1" applyBorder="1"/>
    <xf numFmtId="0" fontId="6" fillId="19" borderId="29" xfId="10" applyFont="1" applyFill="1" applyBorder="1" applyAlignment="1">
      <alignment horizontal="left" vertical="center" wrapText="1"/>
    </xf>
    <xf numFmtId="0" fontId="47" fillId="0" borderId="0" xfId="0" applyFont="1" applyAlignment="1">
      <alignment vertical="center"/>
    </xf>
    <xf numFmtId="0" fontId="18" fillId="0" borderId="0" xfId="2" applyFont="1" applyAlignment="1" applyProtection="1">
      <alignment vertical="center"/>
      <protection locked="0"/>
    </xf>
    <xf numFmtId="0" fontId="18" fillId="0" borderId="0" xfId="2" applyFont="1" applyProtection="1">
      <protection locked="0"/>
    </xf>
    <xf numFmtId="0" fontId="18" fillId="0" borderId="0" xfId="2" applyFont="1" applyAlignment="1" applyProtection="1">
      <alignment vertical="center" wrapText="1"/>
      <protection locked="0"/>
    </xf>
    <xf numFmtId="0" fontId="15" fillId="0" borderId="0" xfId="2" applyFont="1" applyAlignment="1" applyProtection="1">
      <alignment horizontal="left" vertical="center"/>
      <protection locked="0"/>
    </xf>
    <xf numFmtId="0" fontId="22" fillId="3" borderId="0" xfId="10" applyFont="1" applyFill="1" applyAlignment="1">
      <alignment horizontal="left" vertical="center" wrapText="1"/>
    </xf>
    <xf numFmtId="0" fontId="18" fillId="0" borderId="0" xfId="2" applyFont="1" applyAlignment="1" applyProtection="1">
      <alignment horizontal="left"/>
      <protection locked="0"/>
    </xf>
    <xf numFmtId="0" fontId="22" fillId="3" borderId="0" xfId="10" applyFont="1" applyFill="1" applyAlignment="1">
      <alignment horizontal="left" vertical="center"/>
    </xf>
    <xf numFmtId="0" fontId="58" fillId="0" borderId="0" xfId="0" applyFont="1"/>
    <xf numFmtId="0" fontId="9" fillId="0" borderId="0" xfId="12" applyFont="1" applyProtection="1">
      <protection hidden="1"/>
    </xf>
    <xf numFmtId="0" fontId="9" fillId="0" borderId="14" xfId="2" applyFont="1" applyBorder="1" applyAlignment="1" applyProtection="1">
      <alignment horizontal="left"/>
      <protection locked="0"/>
    </xf>
    <xf numFmtId="0" fontId="1" fillId="0" borderId="0" xfId="0" applyFont="1" applyProtection="1">
      <protection locked="0"/>
    </xf>
    <xf numFmtId="0" fontId="2" fillId="19" borderId="19" xfId="0" applyFont="1" applyFill="1" applyBorder="1" applyAlignment="1" applyProtection="1">
      <alignment vertical="center"/>
      <protection locked="0"/>
    </xf>
    <xf numFmtId="0" fontId="10" fillId="19" borderId="20" xfId="2" applyFont="1" applyFill="1" applyBorder="1" applyAlignment="1" applyProtection="1">
      <alignment vertical="center"/>
      <protection locked="0"/>
    </xf>
    <xf numFmtId="0" fontId="10" fillId="19" borderId="21" xfId="2" applyFont="1" applyFill="1" applyBorder="1" applyAlignment="1" applyProtection="1">
      <alignment vertical="center"/>
      <protection locked="0"/>
    </xf>
    <xf numFmtId="0" fontId="5" fillId="0" borderId="0" xfId="2" applyAlignment="1" applyProtection="1">
      <alignment vertical="center"/>
      <protection locked="0"/>
    </xf>
    <xf numFmtId="0" fontId="23" fillId="0" borderId="0" xfId="8" applyFont="1" applyAlignment="1" applyProtection="1">
      <alignment vertical="center"/>
      <protection locked="0"/>
    </xf>
    <xf numFmtId="0" fontId="21" fillId="0" borderId="0" xfId="8" applyAlignment="1" applyProtection="1">
      <alignment vertical="center"/>
      <protection locked="0"/>
    </xf>
    <xf numFmtId="0" fontId="7" fillId="0" borderId="0" xfId="2" applyFont="1" applyAlignment="1" applyProtection="1">
      <alignment horizontal="center"/>
      <protection locked="0"/>
    </xf>
    <xf numFmtId="0" fontId="6" fillId="0" borderId="4" xfId="2" applyFont="1" applyBorder="1" applyAlignment="1" applyProtection="1">
      <alignment vertical="center"/>
      <protection locked="0"/>
    </xf>
    <xf numFmtId="0" fontId="6" fillId="0" borderId="25" xfId="2" applyFont="1" applyBorder="1" applyAlignment="1" applyProtection="1">
      <alignment vertical="center"/>
      <protection locked="0"/>
    </xf>
    <xf numFmtId="0" fontId="6" fillId="0" borderId="25" xfId="2" applyFont="1" applyBorder="1" applyAlignment="1" applyProtection="1">
      <alignment vertical="center" wrapText="1"/>
      <protection locked="0"/>
    </xf>
    <xf numFmtId="0" fontId="22" fillId="14" borderId="94" xfId="8" applyFont="1" applyFill="1" applyBorder="1" applyAlignment="1" applyProtection="1">
      <alignment horizontal="center" vertical="center" wrapText="1"/>
      <protection locked="0"/>
    </xf>
    <xf numFmtId="0" fontId="22" fillId="14" borderId="51" xfId="8" applyFont="1" applyFill="1" applyBorder="1" applyAlignment="1" applyProtection="1">
      <alignment horizontal="center" vertical="center" wrapText="1"/>
      <protection locked="0"/>
    </xf>
    <xf numFmtId="0" fontId="22" fillId="14" borderId="92" xfId="8" applyFont="1" applyFill="1" applyBorder="1" applyAlignment="1" applyProtection="1">
      <alignment horizontal="center" vertical="center" wrapText="1"/>
      <protection locked="0"/>
    </xf>
    <xf numFmtId="0" fontId="7" fillId="0" borderId="0" xfId="2" applyFont="1" applyAlignment="1" applyProtection="1">
      <alignment vertical="center"/>
      <protection locked="0"/>
    </xf>
    <xf numFmtId="0" fontId="9" fillId="0" borderId="0" xfId="2" applyFont="1" applyProtection="1">
      <protection locked="0"/>
    </xf>
    <xf numFmtId="0" fontId="7" fillId="0" borderId="0" xfId="2" applyFont="1" applyAlignment="1" applyProtection="1">
      <alignment wrapText="1"/>
      <protection locked="0"/>
    </xf>
    <xf numFmtId="0" fontId="7" fillId="0" borderId="0" xfId="2" applyFont="1" applyAlignment="1" applyProtection="1">
      <alignment horizontal="left"/>
      <protection locked="0"/>
    </xf>
    <xf numFmtId="0" fontId="7" fillId="0" borderId="0" xfId="2" applyFont="1" applyAlignment="1" applyProtection="1">
      <alignment horizontal="right"/>
      <protection locked="0"/>
    </xf>
    <xf numFmtId="0" fontId="39" fillId="0" borderId="0" xfId="0" applyFont="1" applyAlignment="1" applyProtection="1">
      <alignment horizontal="left" vertical="center" indent="15"/>
      <protection locked="0"/>
    </xf>
    <xf numFmtId="0" fontId="24" fillId="0" borderId="0" xfId="10" applyFont="1" applyAlignment="1" applyProtection="1">
      <alignment horizontal="center" vertical="center"/>
      <protection locked="0"/>
    </xf>
    <xf numFmtId="0" fontId="5" fillId="0" borderId="0" xfId="10" applyFont="1" applyProtection="1">
      <protection locked="0"/>
    </xf>
    <xf numFmtId="0" fontId="59" fillId="0" borderId="0" xfId="0" applyFont="1" applyProtection="1">
      <protection locked="0"/>
    </xf>
    <xf numFmtId="0" fontId="22" fillId="19" borderId="29" xfId="10" applyFont="1" applyFill="1" applyBorder="1" applyAlignment="1" applyProtection="1">
      <alignment horizontal="left" vertical="center" wrapText="1"/>
      <protection locked="0"/>
    </xf>
    <xf numFmtId="0" fontId="22" fillId="19" borderId="25" xfId="10" applyFont="1" applyFill="1" applyBorder="1" applyAlignment="1" applyProtection="1">
      <alignment horizontal="left" vertical="center" wrapText="1"/>
      <protection locked="0"/>
    </xf>
    <xf numFmtId="0" fontId="47" fillId="0" borderId="0" xfId="0" applyFont="1" applyProtection="1">
      <protection locked="0"/>
    </xf>
    <xf numFmtId="0" fontId="46" fillId="3" borderId="0" xfId="0" applyFont="1" applyFill="1" applyAlignment="1" applyProtection="1">
      <alignment vertical="center"/>
      <protection locked="0"/>
    </xf>
    <xf numFmtId="0" fontId="46" fillId="3" borderId="0" xfId="0" applyFont="1" applyFill="1" applyAlignment="1" applyProtection="1">
      <alignment vertical="center" wrapText="1"/>
      <protection locked="0"/>
    </xf>
    <xf numFmtId="0" fontId="47" fillId="0" borderId="0" xfId="0" applyFont="1" applyAlignment="1" applyProtection="1">
      <alignment horizontal="left" vertical="center" wrapText="1"/>
      <protection locked="0"/>
    </xf>
    <xf numFmtId="0" fontId="47" fillId="0" borderId="0" xfId="0" applyFont="1" applyAlignment="1" applyProtection="1">
      <alignment vertical="center" wrapText="1"/>
      <protection locked="0"/>
    </xf>
    <xf numFmtId="0" fontId="58" fillId="0" borderId="0" xfId="0" applyFont="1"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42" fontId="47" fillId="0" borderId="68" xfId="0" applyNumberFormat="1" applyFont="1" applyBorder="1" applyProtection="1">
      <protection locked="0"/>
    </xf>
    <xf numFmtId="42" fontId="47" fillId="0" borderId="118" xfId="0" applyNumberFormat="1" applyFont="1" applyBorder="1" applyProtection="1">
      <protection locked="0"/>
    </xf>
    <xf numFmtId="42" fontId="47" fillId="0" borderId="119" xfId="0" applyNumberFormat="1" applyFont="1" applyBorder="1" applyProtection="1">
      <protection locked="0"/>
    </xf>
    <xf numFmtId="42" fontId="58" fillId="0" borderId="3" xfId="0" applyNumberFormat="1" applyFont="1" applyBorder="1" applyAlignment="1" applyProtection="1">
      <alignment vertical="center" wrapText="1"/>
      <protection locked="0"/>
    </xf>
    <xf numFmtId="42" fontId="47" fillId="0" borderId="6" xfId="0" applyNumberFormat="1" applyFont="1" applyBorder="1" applyAlignment="1" applyProtection="1">
      <alignment vertical="center" wrapText="1"/>
      <protection locked="0"/>
    </xf>
    <xf numFmtId="42" fontId="47" fillId="0" borderId="29" xfId="0" applyNumberFormat="1" applyFont="1" applyBorder="1" applyAlignment="1" applyProtection="1">
      <alignment vertical="center" wrapText="1"/>
      <protection locked="0"/>
    </xf>
    <xf numFmtId="0" fontId="5" fillId="0" borderId="0" xfId="2" applyProtection="1">
      <protection locked="0"/>
    </xf>
    <xf numFmtId="42" fontId="46" fillId="0" borderId="25" xfId="0" applyNumberFormat="1" applyFont="1" applyBorder="1" applyAlignment="1" applyProtection="1">
      <alignment vertical="center"/>
      <protection locked="0"/>
    </xf>
    <xf numFmtId="0" fontId="1" fillId="0" borderId="0" xfId="0" applyFont="1" applyAlignment="1" applyProtection="1">
      <alignment vertical="center"/>
      <protection locked="0"/>
    </xf>
    <xf numFmtId="0" fontId="23" fillId="0" borderId="0" xfId="8" applyFont="1" applyProtection="1">
      <protection locked="0"/>
    </xf>
    <xf numFmtId="0" fontId="21" fillId="0" borderId="0" xfId="8" applyProtection="1">
      <protection locked="0"/>
    </xf>
    <xf numFmtId="0" fontId="22" fillId="0" borderId="3" xfId="8" applyFont="1" applyBorder="1" applyAlignment="1" applyProtection="1">
      <alignment horizontal="center" vertical="center" wrapText="1"/>
      <protection locked="0"/>
    </xf>
    <xf numFmtId="0" fontId="22" fillId="3" borderId="42" xfId="8" applyFont="1" applyFill="1" applyBorder="1" applyAlignment="1" applyProtection="1">
      <alignment vertical="center"/>
      <protection locked="0"/>
    </xf>
    <xf numFmtId="0" fontId="22" fillId="3" borderId="44" xfId="8" applyFont="1" applyFill="1" applyBorder="1" applyAlignment="1" applyProtection="1">
      <alignment vertical="center"/>
      <protection locked="0"/>
    </xf>
    <xf numFmtId="0" fontId="22" fillId="3" borderId="44" xfId="8" applyFont="1" applyFill="1" applyBorder="1" applyAlignment="1" applyProtection="1">
      <alignment vertical="center" wrapText="1"/>
      <protection locked="0"/>
    </xf>
    <xf numFmtId="0" fontId="22" fillId="3" borderId="34" xfId="8" applyFont="1" applyFill="1" applyBorder="1" applyAlignment="1" applyProtection="1">
      <alignment vertical="center" wrapText="1"/>
      <protection locked="0"/>
    </xf>
    <xf numFmtId="0" fontId="9" fillId="15" borderId="25" xfId="8" applyFont="1" applyFill="1" applyBorder="1" applyAlignment="1" applyProtection="1">
      <alignment horizontal="left"/>
      <protection locked="0"/>
    </xf>
    <xf numFmtId="0" fontId="8" fillId="0" borderId="0" xfId="8" applyFont="1" applyAlignment="1" applyProtection="1">
      <alignment vertical="center"/>
      <protection locked="0"/>
    </xf>
    <xf numFmtId="0" fontId="22" fillId="0" borderId="0" xfId="8" applyFont="1" applyAlignment="1" applyProtection="1">
      <alignment vertical="center"/>
      <protection locked="0"/>
    </xf>
    <xf numFmtId="49" fontId="7" fillId="0" borderId="22" xfId="8" applyNumberFormat="1" applyFont="1" applyBorder="1" applyAlignment="1" applyProtection="1">
      <alignment horizontal="center"/>
      <protection locked="0"/>
    </xf>
    <xf numFmtId="0" fontId="9" fillId="15" borderId="31" xfId="8" applyFont="1" applyFill="1" applyBorder="1" applyAlignment="1" applyProtection="1">
      <alignment horizontal="left"/>
      <protection locked="0"/>
    </xf>
    <xf numFmtId="0" fontId="9" fillId="0" borderId="0" xfId="8" applyFont="1" applyProtection="1">
      <protection locked="0"/>
    </xf>
    <xf numFmtId="49" fontId="7" fillId="0" borderId="14" xfId="8" applyNumberFormat="1" applyFont="1" applyBorder="1" applyAlignment="1" applyProtection="1">
      <alignment horizontal="center"/>
      <protection locked="0"/>
    </xf>
    <xf numFmtId="0" fontId="45" fillId="0" borderId="0" xfId="8" applyFont="1" applyProtection="1">
      <protection locked="0"/>
    </xf>
    <xf numFmtId="0" fontId="27" fillId="0" borderId="0" xfId="8" applyFont="1" applyProtection="1">
      <protection locked="0"/>
    </xf>
    <xf numFmtId="0" fontId="29" fillId="15" borderId="31" xfId="8" applyFont="1" applyFill="1" applyBorder="1" applyAlignment="1" applyProtection="1">
      <alignment horizontal="left"/>
      <protection locked="0"/>
    </xf>
    <xf numFmtId="0" fontId="28" fillId="0" borderId="0" xfId="8" applyFont="1" applyProtection="1">
      <protection locked="0"/>
    </xf>
    <xf numFmtId="0" fontId="29" fillId="0" borderId="0" xfId="8" applyFont="1" applyProtection="1">
      <protection locked="0"/>
    </xf>
    <xf numFmtId="0" fontId="22" fillId="0" borderId="49" xfId="8" applyFont="1" applyBorder="1" applyAlignment="1" applyProtection="1">
      <alignment horizontal="center" vertical="center" wrapText="1"/>
      <protection locked="0"/>
    </xf>
    <xf numFmtId="0" fontId="22" fillId="0" borderId="49" xfId="8" applyFont="1" applyBorder="1" applyAlignment="1" applyProtection="1">
      <alignment horizontal="center" wrapText="1"/>
      <protection locked="0"/>
    </xf>
    <xf numFmtId="0" fontId="22" fillId="0" borderId="0" xfId="8" applyFont="1" applyAlignment="1" applyProtection="1">
      <alignment horizontal="center" vertical="center" wrapText="1"/>
      <protection locked="0"/>
    </xf>
    <xf numFmtId="0" fontId="22" fillId="0" borderId="0" xfId="8" applyFont="1" applyProtection="1">
      <protection locked="0"/>
    </xf>
    <xf numFmtId="0" fontId="22" fillId="3" borderId="86" xfId="8" applyFont="1" applyFill="1" applyBorder="1" applyAlignment="1" applyProtection="1">
      <alignment vertical="center"/>
      <protection locked="0"/>
    </xf>
    <xf numFmtId="0" fontId="23" fillId="0" borderId="0" xfId="8" applyFont="1" applyAlignment="1" applyProtection="1">
      <alignment horizontal="left"/>
      <protection locked="0"/>
    </xf>
    <xf numFmtId="49" fontId="23" fillId="5" borderId="32" xfId="8" applyNumberFormat="1" applyFont="1" applyFill="1" applyBorder="1" applyProtection="1">
      <protection locked="0"/>
    </xf>
    <xf numFmtId="0" fontId="22" fillId="15" borderId="97" xfId="8" applyFont="1" applyFill="1" applyBorder="1" applyAlignment="1" applyProtection="1">
      <alignment horizontal="center"/>
      <protection locked="0"/>
    </xf>
    <xf numFmtId="0" fontId="23" fillId="5" borderId="33" xfId="8" applyFont="1" applyFill="1" applyBorder="1" applyAlignment="1" applyProtection="1">
      <alignment horizontal="left"/>
      <protection locked="0"/>
    </xf>
    <xf numFmtId="0" fontId="22" fillId="5" borderId="32" xfId="8" applyFont="1" applyFill="1" applyBorder="1" applyAlignment="1" applyProtection="1">
      <alignment horizontal="right"/>
      <protection locked="0"/>
    </xf>
    <xf numFmtId="0" fontId="22" fillId="5" borderId="51" xfId="8" applyFont="1" applyFill="1" applyBorder="1" applyAlignment="1" applyProtection="1">
      <alignment horizontal="right"/>
      <protection locked="0"/>
    </xf>
    <xf numFmtId="0" fontId="22" fillId="5" borderId="51" xfId="8" applyFont="1" applyFill="1" applyBorder="1" applyAlignment="1" applyProtection="1">
      <alignment horizontal="center"/>
      <protection locked="0"/>
    </xf>
    <xf numFmtId="49" fontId="23" fillId="0" borderId="0" xfId="8" applyNumberFormat="1" applyFont="1" applyProtection="1">
      <protection locked="0"/>
    </xf>
    <xf numFmtId="49" fontId="23" fillId="0" borderId="0" xfId="8" applyNumberFormat="1" applyFont="1" applyAlignment="1" applyProtection="1">
      <alignment horizontal="left"/>
      <protection locked="0"/>
    </xf>
    <xf numFmtId="49" fontId="23" fillId="0" borderId="0" xfId="8" applyNumberFormat="1" applyFont="1" applyAlignment="1" applyProtection="1">
      <alignment horizontal="right"/>
      <protection locked="0"/>
    </xf>
    <xf numFmtId="0" fontId="23" fillId="0" borderId="0" xfId="8" applyFont="1" applyAlignment="1" applyProtection="1">
      <alignment horizontal="center"/>
      <protection locked="0"/>
    </xf>
    <xf numFmtId="0" fontId="46" fillId="24" borderId="25" xfId="0" applyFont="1" applyFill="1" applyBorder="1" applyAlignment="1" applyProtection="1">
      <alignment horizontal="center" vertical="center" wrapText="1"/>
      <protection locked="0"/>
    </xf>
    <xf numFmtId="0" fontId="55" fillId="24" borderId="25" xfId="0" applyFont="1" applyFill="1" applyBorder="1" applyAlignment="1" applyProtection="1">
      <alignment horizontal="center" vertical="center" wrapText="1"/>
      <protection locked="0"/>
    </xf>
    <xf numFmtId="42" fontId="46" fillId="15" borderId="25" xfId="0" applyNumberFormat="1" applyFont="1" applyFill="1" applyBorder="1" applyAlignment="1" applyProtection="1">
      <alignment vertical="center"/>
      <protection locked="0"/>
    </xf>
    <xf numFmtId="0" fontId="31" fillId="0" borderId="0" xfId="8" applyFont="1" applyAlignment="1" applyProtection="1">
      <alignment vertical="center" wrapText="1"/>
      <protection locked="0"/>
    </xf>
    <xf numFmtId="0" fontId="31" fillId="12" borderId="26" xfId="8" applyFont="1" applyFill="1" applyBorder="1" applyAlignment="1" applyProtection="1">
      <alignment vertical="center" wrapText="1"/>
      <protection locked="0"/>
    </xf>
    <xf numFmtId="0" fontId="6" fillId="0" borderId="25" xfId="2" applyFont="1" applyBorder="1" applyAlignment="1" applyProtection="1">
      <alignment horizontal="center" vertical="center" wrapText="1"/>
      <protection locked="0"/>
    </xf>
    <xf numFmtId="164" fontId="6" fillId="0" borderId="25" xfId="2" applyNumberFormat="1" applyFont="1" applyBorder="1" applyAlignment="1" applyProtection="1">
      <alignment horizontal="center" vertical="center" wrapText="1"/>
      <protection locked="0"/>
    </xf>
    <xf numFmtId="0" fontId="6" fillId="7" borderId="0" xfId="2" applyFont="1" applyFill="1" applyAlignment="1" applyProtection="1">
      <alignment horizontal="center" vertical="center" wrapText="1"/>
      <protection locked="0"/>
    </xf>
    <xf numFmtId="0" fontId="52" fillId="0" borderId="0" xfId="2" applyFont="1" applyAlignment="1" applyProtection="1">
      <alignment horizontal="center" vertical="center" wrapText="1"/>
      <protection locked="0"/>
    </xf>
    <xf numFmtId="49" fontId="6" fillId="0" borderId="25" xfId="2" applyNumberFormat="1" applyFont="1" applyBorder="1" applyAlignment="1" applyProtection="1">
      <alignment horizontal="left" vertical="center" wrapText="1"/>
      <protection locked="0"/>
    </xf>
    <xf numFmtId="164" fontId="6" fillId="7" borderId="0" xfId="2" applyNumberFormat="1" applyFont="1" applyFill="1" applyAlignment="1" applyProtection="1">
      <alignment horizontal="right" vertical="center" wrapText="1"/>
      <protection locked="0"/>
    </xf>
    <xf numFmtId="49" fontId="7" fillId="0" borderId="25" xfId="2" applyNumberFormat="1" applyFont="1" applyBorder="1" applyAlignment="1" applyProtection="1">
      <alignment horizontal="left"/>
      <protection locked="0"/>
    </xf>
    <xf numFmtId="164" fontId="7" fillId="7" borderId="0" xfId="2" applyNumberFormat="1" applyFont="1" applyFill="1" applyAlignment="1" applyProtection="1">
      <alignment horizontal="right"/>
      <protection locked="0"/>
    </xf>
    <xf numFmtId="0" fontId="7" fillId="7" borderId="0" xfId="2" applyFont="1" applyFill="1" applyProtection="1">
      <protection locked="0"/>
    </xf>
    <xf numFmtId="167" fontId="7" fillId="0" borderId="0" xfId="2" applyNumberFormat="1" applyFont="1" applyAlignment="1" applyProtection="1">
      <alignment horizontal="left" vertical="center"/>
      <protection locked="0"/>
    </xf>
    <xf numFmtId="49" fontId="7" fillId="0" borderId="0" xfId="2" applyNumberFormat="1" applyFont="1" applyAlignment="1" applyProtection="1">
      <alignment horizontal="left" vertical="center"/>
      <protection locked="0"/>
    </xf>
    <xf numFmtId="168" fontId="51" fillId="0" borderId="0" xfId="2" applyNumberFormat="1" applyFont="1" applyAlignment="1" applyProtection="1">
      <alignment horizontal="right" vertical="center"/>
      <protection locked="0"/>
    </xf>
    <xf numFmtId="0" fontId="7" fillId="7" borderId="0" xfId="2" applyFont="1" applyFill="1" applyAlignment="1" applyProtection="1">
      <alignment vertical="center"/>
      <protection locked="0"/>
    </xf>
    <xf numFmtId="0" fontId="1" fillId="0" borderId="0" xfId="0" applyFont="1" applyAlignment="1" applyProtection="1">
      <alignment vertical="center" wrapText="1"/>
      <protection locked="0"/>
    </xf>
    <xf numFmtId="0" fontId="1" fillId="0" borderId="87" xfId="0" applyFont="1" applyBorder="1" applyAlignment="1" applyProtection="1">
      <alignment vertical="center" wrapText="1"/>
      <protection locked="0"/>
    </xf>
    <xf numFmtId="0" fontId="7" fillId="0" borderId="0" xfId="2" applyFont="1" applyAlignment="1" applyProtection="1">
      <alignment horizontal="left" vertical="center" wrapText="1"/>
      <protection locked="0"/>
    </xf>
    <xf numFmtId="6" fontId="7" fillId="0" borderId="14" xfId="2" applyNumberFormat="1" applyFont="1" applyBorder="1" applyAlignment="1" applyProtection="1">
      <alignment vertical="center"/>
      <protection locked="0"/>
    </xf>
    <xf numFmtId="0" fontId="7" fillId="0" borderId="23" xfId="2" applyFont="1" applyBorder="1" applyAlignment="1" applyProtection="1">
      <alignment vertical="center"/>
      <protection locked="0"/>
    </xf>
    <xf numFmtId="1" fontId="7" fillId="0" borderId="0" xfId="2" applyNumberFormat="1" applyFont="1" applyAlignment="1" applyProtection="1">
      <alignment vertical="center"/>
      <protection locked="0"/>
    </xf>
    <xf numFmtId="0" fontId="47" fillId="0" borderId="0" xfId="0" applyFont="1" applyAlignment="1" applyProtection="1">
      <alignment vertical="center"/>
      <protection locked="0"/>
    </xf>
    <xf numFmtId="49" fontId="7" fillId="0" borderId="14" xfId="2" applyNumberFormat="1" applyFont="1" applyBorder="1" applyAlignment="1" applyProtection="1">
      <alignment vertical="center"/>
      <protection locked="0"/>
    </xf>
    <xf numFmtId="0" fontId="7" fillId="0" borderId="31" xfId="2" applyFont="1" applyBorder="1" applyAlignment="1" applyProtection="1">
      <alignment horizontal="left" vertical="center"/>
      <protection locked="0"/>
    </xf>
    <xf numFmtId="0" fontId="7" fillId="15" borderId="31" xfId="2" applyFont="1" applyFill="1" applyBorder="1" applyAlignment="1" applyProtection="1">
      <alignment horizontal="left" vertical="center"/>
      <protection locked="0"/>
    </xf>
    <xf numFmtId="0" fontId="7" fillId="0" borderId="23" xfId="2" applyFont="1" applyBorder="1" applyAlignment="1" applyProtection="1">
      <alignment horizontal="right" vertical="center"/>
      <protection locked="0"/>
    </xf>
    <xf numFmtId="0" fontId="7" fillId="0" borderId="14" xfId="2" applyFont="1" applyBorder="1" applyAlignment="1" applyProtection="1">
      <alignment horizontal="right" vertical="center"/>
      <protection locked="0"/>
    </xf>
    <xf numFmtId="0" fontId="7" fillId="0" borderId="31" xfId="2" applyFont="1" applyBorder="1" applyAlignment="1" applyProtection="1">
      <alignment horizontal="right" vertical="center"/>
      <protection locked="0"/>
    </xf>
    <xf numFmtId="0" fontId="9" fillId="0" borderId="0" xfId="2" applyFont="1" applyAlignment="1" applyProtection="1">
      <alignment vertical="center"/>
      <protection locked="0"/>
    </xf>
    <xf numFmtId="0" fontId="7" fillId="0" borderId="0" xfId="2" applyFont="1" applyAlignment="1" applyProtection="1">
      <alignment vertical="center" wrapText="1"/>
      <protection locked="0"/>
    </xf>
    <xf numFmtId="0" fontId="7" fillId="0" borderId="29" xfId="2" applyFont="1" applyBorder="1" applyAlignment="1" applyProtection="1">
      <alignment horizontal="left" vertical="center"/>
      <protection locked="0"/>
    </xf>
    <xf numFmtId="0" fontId="7" fillId="15" borderId="29" xfId="2" applyFont="1" applyFill="1" applyBorder="1" applyAlignment="1" applyProtection="1">
      <alignment horizontal="left" vertical="center"/>
      <protection locked="0"/>
    </xf>
    <xf numFmtId="0" fontId="7" fillId="0" borderId="68" xfId="2" applyFont="1" applyBorder="1" applyAlignment="1" applyProtection="1">
      <alignment horizontal="right" vertical="center"/>
      <protection locked="0"/>
    </xf>
    <xf numFmtId="0" fontId="7" fillId="0" borderId="17" xfId="2" applyFont="1" applyBorder="1" applyAlignment="1" applyProtection="1">
      <alignment horizontal="right" vertical="center"/>
      <protection locked="0"/>
    </xf>
    <xf numFmtId="0" fontId="7" fillId="0" borderId="29" xfId="2" applyFont="1" applyBorder="1" applyAlignment="1" applyProtection="1">
      <alignment horizontal="right" vertical="center"/>
      <protection locked="0"/>
    </xf>
    <xf numFmtId="49" fontId="6" fillId="7" borderId="4" xfId="2" applyNumberFormat="1" applyFont="1" applyFill="1" applyBorder="1" applyAlignment="1" applyProtection="1">
      <alignment vertical="center"/>
      <protection locked="0"/>
    </xf>
    <xf numFmtId="0" fontId="6" fillId="7" borderId="25" xfId="2" applyFont="1" applyFill="1" applyBorder="1" applyAlignment="1" applyProtection="1">
      <alignment horizontal="center" vertical="center"/>
      <protection locked="0"/>
    </xf>
    <xf numFmtId="0" fontId="6" fillId="21" borderId="25" xfId="2" applyFont="1" applyFill="1" applyBorder="1" applyAlignment="1" applyProtection="1">
      <alignment horizontal="center" vertical="center"/>
      <protection locked="0"/>
    </xf>
    <xf numFmtId="0" fontId="6" fillId="7" borderId="25" xfId="2" applyFont="1" applyFill="1" applyBorder="1" applyAlignment="1" applyProtection="1">
      <alignment horizontal="left" vertical="center"/>
      <protection locked="0"/>
    </xf>
    <xf numFmtId="0" fontId="6" fillId="7" borderId="95" xfId="2" applyFont="1" applyFill="1" applyBorder="1" applyAlignment="1" applyProtection="1">
      <alignment vertical="center"/>
      <protection locked="0"/>
    </xf>
    <xf numFmtId="0" fontId="6" fillId="7" borderId="5" xfId="2" applyFont="1" applyFill="1" applyBorder="1" applyAlignment="1" applyProtection="1">
      <alignment horizontal="right" vertical="center"/>
      <protection locked="0"/>
    </xf>
    <xf numFmtId="0" fontId="6" fillId="7" borderId="25" xfId="2" applyFont="1" applyFill="1" applyBorder="1" applyAlignment="1" applyProtection="1">
      <alignment horizontal="right" vertical="center"/>
      <protection locked="0"/>
    </xf>
    <xf numFmtId="0" fontId="9" fillId="0" borderId="14" xfId="2" applyFont="1" applyBorder="1" applyAlignment="1" applyProtection="1">
      <alignment horizontal="right" vertical="center"/>
      <protection locked="0"/>
    </xf>
    <xf numFmtId="0" fontId="7" fillId="0" borderId="44" xfId="2" applyFont="1" applyBorder="1" applyAlignment="1" applyProtection="1">
      <alignment horizontal="right" vertical="center"/>
      <protection locked="0"/>
    </xf>
    <xf numFmtId="0" fontId="7" fillId="0" borderId="115" xfId="2" applyFont="1" applyBorder="1" applyAlignment="1" applyProtection="1">
      <alignment horizontal="right" vertical="center"/>
      <protection locked="0"/>
    </xf>
    <xf numFmtId="0" fontId="7" fillId="0" borderId="37" xfId="2" applyFont="1" applyBorder="1" applyAlignment="1" applyProtection="1">
      <alignment horizontal="right" vertical="center"/>
      <protection locked="0"/>
    </xf>
    <xf numFmtId="0" fontId="7" fillId="0" borderId="47" xfId="2" applyFont="1" applyBorder="1" applyAlignment="1" applyProtection="1">
      <alignment horizontal="right" vertical="center"/>
      <protection locked="0"/>
    </xf>
    <xf numFmtId="0" fontId="7" fillId="0" borderId="31" xfId="2" applyFont="1" applyBorder="1" applyAlignment="1" applyProtection="1">
      <alignment horizontal="left" vertical="top"/>
      <protection locked="0"/>
    </xf>
    <xf numFmtId="0" fontId="7" fillId="0" borderId="29" xfId="2" applyFont="1" applyBorder="1" applyAlignment="1" applyProtection="1">
      <alignment horizontal="left" vertical="top"/>
      <protection locked="0"/>
    </xf>
    <xf numFmtId="0" fontId="6" fillId="0" borderId="0" xfId="2" applyFont="1" applyAlignment="1" applyProtection="1">
      <alignment horizontal="left"/>
      <protection locked="0"/>
    </xf>
    <xf numFmtId="0" fontId="6" fillId="0" borderId="0" xfId="2" applyFont="1" applyAlignment="1" applyProtection="1">
      <alignment horizontal="left" vertical="center"/>
      <protection locked="0"/>
    </xf>
    <xf numFmtId="0" fontId="7" fillId="0" borderId="14" xfId="2" applyFont="1" applyBorder="1" applyAlignment="1" applyProtection="1">
      <alignment horizontal="left" vertical="center"/>
      <protection locked="0"/>
    </xf>
    <xf numFmtId="0" fontId="7" fillId="0" borderId="0" xfId="2" applyFont="1" applyAlignment="1" applyProtection="1">
      <alignment horizontal="left" vertical="center"/>
      <protection locked="0"/>
    </xf>
    <xf numFmtId="0" fontId="7" fillId="0" borderId="23" xfId="2" applyFont="1" applyBorder="1" applyAlignment="1" applyProtection="1">
      <alignment horizontal="left" vertical="center"/>
      <protection locked="0"/>
    </xf>
    <xf numFmtId="0" fontId="7" fillId="0" borderId="0" xfId="11" applyFont="1" applyFill="1" applyBorder="1" applyAlignment="1" applyProtection="1">
      <alignment horizontal="left" vertical="center"/>
      <protection locked="0"/>
    </xf>
    <xf numFmtId="0" fontId="6" fillId="21" borderId="0" xfId="2" applyFont="1" applyFill="1"/>
    <xf numFmtId="0" fontId="22" fillId="15" borderId="0" xfId="10" applyFont="1" applyFill="1" applyAlignment="1" applyProtection="1">
      <alignment vertical="center" wrapText="1"/>
      <protection locked="0"/>
    </xf>
    <xf numFmtId="0" fontId="22" fillId="0" borderId="0" xfId="10" applyFont="1" applyAlignment="1" applyProtection="1">
      <alignment vertical="center" wrapText="1"/>
      <protection locked="0"/>
    </xf>
    <xf numFmtId="0" fontId="31" fillId="0" borderId="0" xfId="8" applyFont="1" applyAlignment="1" applyProtection="1">
      <alignment horizontal="center" vertical="center" wrapText="1"/>
      <protection locked="0"/>
    </xf>
    <xf numFmtId="0" fontId="6" fillId="18" borderId="22" xfId="2" applyFont="1" applyFill="1" applyBorder="1" applyAlignment="1" applyProtection="1">
      <alignment vertical="center"/>
      <protection locked="0"/>
    </xf>
    <xf numFmtId="0" fontId="8" fillId="3" borderId="123" xfId="2" applyFont="1" applyFill="1" applyBorder="1" applyAlignment="1" applyProtection="1">
      <alignment vertical="center"/>
      <protection locked="0"/>
    </xf>
    <xf numFmtId="0" fontId="8" fillId="3" borderId="124" xfId="2" applyFont="1" applyFill="1" applyBorder="1" applyAlignment="1" applyProtection="1">
      <alignment horizontal="left" vertical="center" wrapText="1"/>
      <protection locked="0"/>
    </xf>
    <xf numFmtId="0" fontId="7" fillId="0" borderId="87" xfId="2" applyFont="1" applyBorder="1" applyAlignment="1" applyProtection="1">
      <alignment horizontal="left"/>
      <protection locked="0"/>
    </xf>
    <xf numFmtId="0" fontId="7" fillId="0" borderId="87" xfId="2" applyFont="1" applyBorder="1" applyProtection="1">
      <protection locked="0"/>
    </xf>
    <xf numFmtId="0" fontId="6" fillId="0" borderId="0" xfId="2" applyFont="1" applyAlignment="1" applyProtection="1">
      <alignment vertical="center"/>
      <protection locked="0"/>
    </xf>
    <xf numFmtId="0" fontId="6" fillId="0" borderId="14" xfId="2" applyFont="1" applyBorder="1" applyAlignment="1" applyProtection="1">
      <alignment horizontal="center"/>
      <protection locked="0"/>
    </xf>
    <xf numFmtId="0" fontId="6" fillId="0" borderId="0" xfId="2" applyFont="1" applyAlignment="1" applyProtection="1">
      <alignment horizontal="left" wrapText="1"/>
      <protection locked="0"/>
    </xf>
    <xf numFmtId="0" fontId="7" fillId="0" borderId="14" xfId="2" applyFont="1" applyBorder="1" applyAlignment="1" applyProtection="1">
      <alignment horizontal="center" vertical="center" wrapText="1"/>
      <protection locked="0"/>
    </xf>
    <xf numFmtId="0" fontId="7" fillId="0" borderId="23" xfId="2" applyFont="1" applyBorder="1" applyAlignment="1" applyProtection="1">
      <alignment horizontal="left" vertical="center" wrapText="1"/>
      <protection locked="0"/>
    </xf>
    <xf numFmtId="0" fontId="1" fillId="0" borderId="99" xfId="0" applyFont="1" applyBorder="1" applyAlignment="1" applyProtection="1">
      <alignment vertical="center" wrapText="1"/>
      <protection locked="0"/>
    </xf>
    <xf numFmtId="0" fontId="1" fillId="0" borderId="100" xfId="0" applyFont="1" applyBorder="1" applyAlignment="1" applyProtection="1">
      <alignment vertical="center" wrapText="1"/>
      <protection locked="0"/>
    </xf>
    <xf numFmtId="0" fontId="7" fillId="0" borderId="17" xfId="2" applyFont="1" applyBorder="1" applyAlignment="1" applyProtection="1">
      <alignment horizontal="center" vertical="center" wrapText="1"/>
      <protection locked="0"/>
    </xf>
    <xf numFmtId="0" fontId="7" fillId="0" borderId="24" xfId="2" applyFont="1" applyBorder="1" applyAlignment="1" applyProtection="1">
      <alignment horizontal="left" vertical="center" wrapText="1"/>
      <protection locked="0"/>
    </xf>
    <xf numFmtId="0" fontId="7" fillId="0" borderId="24" xfId="2" applyFont="1" applyBorder="1" applyAlignment="1" applyProtection="1">
      <alignment vertical="center" wrapText="1"/>
      <protection locked="0"/>
    </xf>
    <xf numFmtId="0" fontId="7" fillId="0" borderId="68" xfId="2" applyFont="1" applyBorder="1" applyAlignment="1" applyProtection="1">
      <alignment horizontal="left" vertical="center" wrapText="1"/>
      <protection locked="0"/>
    </xf>
    <xf numFmtId="0" fontId="6" fillId="0" borderId="17" xfId="2" applyFont="1" applyBorder="1" applyAlignment="1">
      <alignment horizontal="left" vertical="center" wrapText="1"/>
    </xf>
    <xf numFmtId="0" fontId="15" fillId="0" borderId="0" xfId="2" applyFont="1"/>
    <xf numFmtId="0" fontId="15" fillId="0" borderId="0" xfId="2" applyFont="1" applyAlignment="1">
      <alignment vertical="center"/>
    </xf>
    <xf numFmtId="0" fontId="16" fillId="0" borderId="27" xfId="2" applyFont="1" applyBorder="1" applyAlignment="1">
      <alignment horizontal="center" vertical="center" wrapText="1"/>
    </xf>
    <xf numFmtId="0" fontId="16" fillId="0" borderId="27" xfId="2" applyFont="1" applyBorder="1" applyAlignment="1">
      <alignment horizontal="center" vertical="center"/>
    </xf>
    <xf numFmtId="7" fontId="16" fillId="10" borderId="27" xfId="2" applyNumberFormat="1" applyFont="1" applyFill="1" applyBorder="1" applyAlignment="1">
      <alignment horizontal="center" vertical="center"/>
    </xf>
    <xf numFmtId="0" fontId="16" fillId="0" borderId="0" xfId="2" applyFont="1" applyAlignment="1">
      <alignment horizontal="center" vertical="center"/>
    </xf>
    <xf numFmtId="0" fontId="16" fillId="0" borderId="29" xfId="2" applyFont="1" applyBorder="1" applyAlignment="1">
      <alignment horizontal="left" vertical="center"/>
    </xf>
    <xf numFmtId="0" fontId="15" fillId="0" borderId="29" xfId="2" applyFont="1" applyBorder="1" applyAlignment="1">
      <alignment horizontal="left" vertical="center"/>
    </xf>
    <xf numFmtId="0" fontId="16" fillId="0" borderId="0" xfId="2" applyFont="1"/>
    <xf numFmtId="165" fontId="16" fillId="0" borderId="0" xfId="2" applyNumberFormat="1" applyFont="1"/>
    <xf numFmtId="0" fontId="20" fillId="0" borderId="0" xfId="2" applyFont="1"/>
    <xf numFmtId="0" fontId="16" fillId="0" borderId="0" xfId="2" applyFont="1" applyAlignment="1">
      <alignment horizontal="right" vertical="center"/>
    </xf>
    <xf numFmtId="165" fontId="16" fillId="0" borderId="0" xfId="2" applyNumberFormat="1" applyFont="1" applyAlignment="1">
      <alignment vertical="center"/>
    </xf>
    <xf numFmtId="0" fontId="20" fillId="0" borderId="0" xfId="2" applyFont="1" applyAlignment="1">
      <alignment vertical="center"/>
    </xf>
    <xf numFmtId="165" fontId="15" fillId="0" borderId="0" xfId="2" applyNumberFormat="1" applyFont="1"/>
    <xf numFmtId="0" fontId="6" fillId="6" borderId="3" xfId="2" applyFont="1" applyFill="1" applyBorder="1" applyAlignment="1" applyProtection="1">
      <alignment horizontal="center" vertical="center"/>
      <protection locked="0"/>
    </xf>
    <xf numFmtId="0" fontId="6" fillId="12" borderId="127" xfId="2" applyFont="1" applyFill="1" applyBorder="1" applyAlignment="1">
      <alignment horizontal="left" vertical="center" wrapText="1"/>
    </xf>
    <xf numFmtId="0" fontId="6" fillId="0" borderId="30" xfId="2" applyFont="1" applyBorder="1" applyAlignment="1">
      <alignment vertical="center"/>
    </xf>
    <xf numFmtId="0" fontId="7" fillId="0" borderId="30" xfId="2" applyFont="1" applyBorder="1" applyAlignment="1">
      <alignment horizontal="left" vertical="center" wrapText="1"/>
    </xf>
    <xf numFmtId="0" fontId="9" fillId="12" borderId="136" xfId="2" applyFont="1" applyFill="1" applyBorder="1" applyAlignment="1">
      <alignment horizontal="left" vertical="top"/>
    </xf>
    <xf numFmtId="0" fontId="7" fillId="26" borderId="6" xfId="2" applyFont="1" applyFill="1" applyBorder="1" applyAlignment="1">
      <alignment horizontal="left" vertical="top"/>
    </xf>
    <xf numFmtId="42" fontId="6" fillId="2" borderId="29" xfId="2" applyNumberFormat="1" applyFont="1" applyFill="1" applyBorder="1" applyAlignment="1">
      <alignment horizontal="left" vertical="top"/>
    </xf>
    <xf numFmtId="0" fontId="15" fillId="0" borderId="0" xfId="1" applyFont="1" applyAlignment="1" applyProtection="1">
      <alignment horizontal="left" vertical="center"/>
      <protection locked="0"/>
    </xf>
    <xf numFmtId="0" fontId="15" fillId="0" borderId="53" xfId="1" applyFont="1" applyBorder="1" applyAlignment="1" applyProtection="1">
      <alignment horizontal="left" vertical="center"/>
      <protection locked="0"/>
    </xf>
    <xf numFmtId="0" fontId="15" fillId="0" borderId="0" xfId="1" applyFont="1" applyAlignment="1" applyProtection="1">
      <alignment horizontal="left"/>
      <protection locked="0"/>
    </xf>
    <xf numFmtId="0" fontId="15" fillId="0" borderId="53" xfId="1" applyFont="1" applyBorder="1" applyAlignment="1" applyProtection="1">
      <alignment horizontal="left"/>
      <protection locked="0"/>
    </xf>
    <xf numFmtId="42" fontId="15" fillId="25" borderId="130" xfId="1" applyNumberFormat="1" applyFont="1" applyFill="1" applyBorder="1" applyAlignment="1" applyProtection="1">
      <alignment horizontal="center" vertical="center" wrapText="1"/>
      <protection locked="0"/>
    </xf>
    <xf numFmtId="42" fontId="33" fillId="0" borderId="0" xfId="1" applyNumberFormat="1" applyFont="1" applyProtection="1">
      <protection locked="0"/>
    </xf>
    <xf numFmtId="0" fontId="3" fillId="0" borderId="0" xfId="1" applyProtection="1">
      <protection locked="0"/>
    </xf>
    <xf numFmtId="0" fontId="33" fillId="0" borderId="0" xfId="1" applyFont="1" applyAlignment="1" applyProtection="1">
      <alignment horizontal="left"/>
      <protection locked="0"/>
    </xf>
    <xf numFmtId="0" fontId="33" fillId="0" borderId="0" xfId="1" applyFont="1" applyProtection="1">
      <protection locked="0"/>
    </xf>
    <xf numFmtId="0" fontId="3" fillId="0" borderId="0" xfId="1" applyAlignment="1" applyProtection="1">
      <alignment vertical="center"/>
      <protection locked="0"/>
    </xf>
    <xf numFmtId="42" fontId="15" fillId="11" borderId="58" xfId="1" applyNumberFormat="1" applyFont="1" applyFill="1" applyBorder="1" applyAlignment="1" applyProtection="1">
      <alignment horizontal="center" vertical="center" wrapText="1"/>
      <protection locked="0"/>
    </xf>
    <xf numFmtId="42" fontId="15" fillId="11" borderId="59" xfId="1" applyNumberFormat="1" applyFont="1" applyFill="1" applyBorder="1" applyAlignment="1" applyProtection="1">
      <alignment horizontal="center" vertical="center" wrapText="1"/>
      <protection locked="0"/>
    </xf>
    <xf numFmtId="42" fontId="15" fillId="11" borderId="58" xfId="1" applyNumberFormat="1" applyFont="1" applyFill="1" applyBorder="1" applyAlignment="1" applyProtection="1">
      <alignment horizontal="center" wrapText="1"/>
      <protection locked="0"/>
    </xf>
    <xf numFmtId="42" fontId="3" fillId="0" borderId="0" xfId="1" applyNumberFormat="1" applyProtection="1">
      <protection locked="0"/>
    </xf>
    <xf numFmtId="0" fontId="6" fillId="21" borderId="25" xfId="2" applyFont="1" applyFill="1" applyBorder="1" applyAlignment="1" applyProtection="1">
      <alignment horizontal="right" vertical="center"/>
      <protection locked="0"/>
    </xf>
    <xf numFmtId="0" fontId="7" fillId="0" borderId="3" xfId="2" applyFont="1" applyBorder="1" applyAlignment="1" applyProtection="1">
      <alignment horizontal="right" vertical="center"/>
      <protection locked="0"/>
    </xf>
    <xf numFmtId="0" fontId="7" fillId="0" borderId="3" xfId="2" applyFont="1" applyBorder="1" applyAlignment="1" applyProtection="1">
      <alignment vertical="center"/>
      <protection locked="0"/>
    </xf>
    <xf numFmtId="0" fontId="7" fillId="0" borderId="31" xfId="2" applyFont="1" applyBorder="1" applyAlignment="1" applyProtection="1">
      <alignment horizontal="right" vertical="center" wrapText="1"/>
      <protection locked="0"/>
    </xf>
    <xf numFmtId="0" fontId="7" fillId="0" borderId="31" xfId="2" applyFont="1" applyBorder="1" applyAlignment="1" applyProtection="1">
      <alignment vertical="center"/>
      <protection locked="0"/>
    </xf>
    <xf numFmtId="0" fontId="7" fillId="0" borderId="29" xfId="2" applyFont="1" applyBorder="1" applyAlignment="1" applyProtection="1">
      <alignment vertical="center"/>
      <protection locked="0"/>
    </xf>
    <xf numFmtId="0" fontId="7" fillId="0" borderId="31" xfId="2" applyFont="1" applyBorder="1" applyAlignment="1" applyProtection="1">
      <alignment vertical="center" wrapText="1"/>
      <protection locked="0"/>
    </xf>
    <xf numFmtId="0" fontId="7" fillId="0" borderId="3" xfId="2" applyFont="1" applyBorder="1" applyAlignment="1" applyProtection="1">
      <alignment horizontal="center" vertical="center"/>
      <protection locked="0"/>
    </xf>
    <xf numFmtId="0" fontId="7" fillId="0" borderId="31" xfId="2" applyFont="1" applyBorder="1" applyAlignment="1" applyProtection="1">
      <alignment horizontal="center" vertical="center"/>
      <protection locked="0"/>
    </xf>
    <xf numFmtId="0" fontId="7" fillId="0" borderId="29" xfId="2" applyFont="1" applyBorder="1" applyAlignment="1" applyProtection="1">
      <alignment horizontal="center" vertical="center"/>
      <protection locked="0"/>
    </xf>
    <xf numFmtId="0" fontId="2" fillId="0" borderId="0" xfId="0" applyFont="1" applyAlignment="1">
      <alignment vertical="center"/>
    </xf>
    <xf numFmtId="0" fontId="2" fillId="27" borderId="0" xfId="0" applyFont="1" applyFill="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xf numFmtId="0" fontId="10" fillId="0" borderId="0" xfId="1" applyFont="1" applyAlignment="1">
      <alignment vertical="center"/>
    </xf>
    <xf numFmtId="0" fontId="10" fillId="0" borderId="0" xfId="1" applyFont="1" applyAlignment="1">
      <alignment horizontal="left" vertical="center"/>
    </xf>
    <xf numFmtId="42" fontId="1" fillId="0" borderId="0" xfId="0" applyNumberFormat="1" applyFont="1"/>
    <xf numFmtId="42" fontId="1" fillId="15" borderId="0" xfId="0" applyNumberFormat="1" applyFont="1" applyFill="1"/>
    <xf numFmtId="0" fontId="1" fillId="15" borderId="0" xfId="0" applyFont="1" applyFill="1"/>
    <xf numFmtId="0" fontId="1" fillId="0" borderId="0" xfId="0" applyFont="1" applyAlignment="1">
      <alignment horizontal="left"/>
    </xf>
    <xf numFmtId="0" fontId="3" fillId="0" borderId="0" xfId="1"/>
    <xf numFmtId="0" fontId="15" fillId="0" borderId="0" xfId="1" applyFont="1" applyAlignment="1">
      <alignment horizontal="left" vertical="center"/>
    </xf>
    <xf numFmtId="0" fontId="15" fillId="0" borderId="0" xfId="1" applyFont="1" applyAlignment="1">
      <alignment vertical="center" wrapText="1"/>
    </xf>
    <xf numFmtId="0" fontId="70" fillId="0" borderId="0" xfId="1" applyFont="1" applyAlignment="1">
      <alignment horizontal="right" vertical="center"/>
    </xf>
    <xf numFmtId="0" fontId="3" fillId="0" borderId="0" xfId="1" applyAlignment="1">
      <alignment vertical="center"/>
    </xf>
    <xf numFmtId="42" fontId="17" fillId="0" borderId="13" xfId="1" applyNumberFormat="1" applyFont="1" applyBorder="1" applyAlignment="1">
      <alignment horizontal="center" vertical="center" wrapText="1"/>
    </xf>
    <xf numFmtId="42" fontId="17" fillId="0" borderId="54" xfId="1" applyNumberFormat="1" applyFont="1" applyBorder="1" applyAlignment="1">
      <alignment horizontal="center" vertical="center" wrapText="1"/>
    </xf>
    <xf numFmtId="0" fontId="34" fillId="16" borderId="0" xfId="1" applyFont="1" applyFill="1" applyAlignment="1">
      <alignment vertical="center" wrapText="1"/>
    </xf>
    <xf numFmtId="0" fontId="16" fillId="17" borderId="0" xfId="1" applyFont="1" applyFill="1" applyAlignment="1">
      <alignment vertical="center"/>
    </xf>
    <xf numFmtId="0" fontId="17" fillId="17" borderId="0" xfId="1" applyFont="1" applyFill="1" applyAlignment="1">
      <alignment horizontal="center" vertical="center" wrapText="1"/>
    </xf>
    <xf numFmtId="0" fontId="16" fillId="17" borderId="0" xfId="1" applyFont="1" applyFill="1" applyAlignment="1">
      <alignment horizontal="right" vertical="center" wrapText="1"/>
    </xf>
    <xf numFmtId="0" fontId="16" fillId="0" borderId="0" xfId="1" applyFont="1" applyAlignment="1">
      <alignment horizontal="left" vertical="center"/>
    </xf>
    <xf numFmtId="42" fontId="16" fillId="10" borderId="58" xfId="1" applyNumberFormat="1" applyFont="1" applyFill="1" applyBorder="1" applyAlignment="1">
      <alignment horizontal="center" vertical="center" wrapText="1"/>
    </xf>
    <xf numFmtId="42" fontId="16" fillId="10" borderId="59" xfId="1" applyNumberFormat="1" applyFont="1" applyFill="1" applyBorder="1" applyAlignment="1">
      <alignment horizontal="center" vertical="center" wrapText="1"/>
    </xf>
    <xf numFmtId="42" fontId="16" fillId="10" borderId="57" xfId="1" applyNumberFormat="1" applyFont="1" applyFill="1" applyBorder="1" applyAlignment="1">
      <alignment horizontal="center" vertical="center" wrapText="1"/>
    </xf>
    <xf numFmtId="0" fontId="35" fillId="0" borderId="0" xfId="1" applyFont="1" applyAlignment="1">
      <alignment vertical="center"/>
    </xf>
    <xf numFmtId="0" fontId="16" fillId="17" borderId="0" xfId="1" applyFont="1" applyFill="1" applyAlignment="1">
      <alignment horizontal="left" vertical="center"/>
    </xf>
    <xf numFmtId="42" fontId="16" fillId="17" borderId="16" xfId="1" applyNumberFormat="1" applyFont="1" applyFill="1" applyBorder="1" applyAlignment="1">
      <alignment horizontal="center" vertical="center" wrapText="1"/>
    </xf>
    <xf numFmtId="42" fontId="16" fillId="17" borderId="54" xfId="1" applyNumberFormat="1" applyFont="1" applyFill="1" applyBorder="1" applyAlignment="1">
      <alignment horizontal="center" vertical="center" wrapText="1"/>
    </xf>
    <xf numFmtId="42" fontId="15" fillId="16" borderId="0" xfId="1" applyNumberFormat="1" applyFont="1" applyFill="1" applyAlignment="1">
      <alignment horizontal="center" vertical="center" wrapText="1"/>
    </xf>
    <xf numFmtId="42" fontId="16" fillId="10" borderId="61" xfId="1" applyNumberFormat="1" applyFont="1" applyFill="1" applyBorder="1" applyAlignment="1">
      <alignment horizontal="center" vertical="center" wrapText="1"/>
    </xf>
    <xf numFmtId="0" fontId="15" fillId="0" borderId="0" xfId="1" applyFont="1" applyAlignment="1">
      <alignment horizontal="left"/>
    </xf>
    <xf numFmtId="0" fontId="16" fillId="0" borderId="0" xfId="1" applyFont="1" applyAlignment="1">
      <alignment horizontal="left"/>
    </xf>
    <xf numFmtId="0" fontId="35" fillId="0" borderId="0" xfId="1" applyFont="1"/>
    <xf numFmtId="42" fontId="15" fillId="15" borderId="16" xfId="1" applyNumberFormat="1" applyFont="1" applyFill="1" applyBorder="1" applyAlignment="1">
      <alignment horizontal="center" vertical="center" wrapText="1"/>
    </xf>
    <xf numFmtId="42" fontId="15" fillId="15" borderId="54" xfId="1" applyNumberFormat="1" applyFont="1" applyFill="1" applyBorder="1" applyAlignment="1">
      <alignment horizontal="center" vertical="center" wrapText="1"/>
    </xf>
    <xf numFmtId="42" fontId="15" fillId="15" borderId="131" xfId="1" applyNumberFormat="1" applyFont="1" applyFill="1" applyBorder="1" applyAlignment="1">
      <alignment horizontal="center" vertical="center" wrapText="1"/>
    </xf>
    <xf numFmtId="42" fontId="16" fillId="15" borderId="133" xfId="1" applyNumberFormat="1" applyFont="1" applyFill="1" applyBorder="1" applyAlignment="1">
      <alignment vertical="center" wrapText="1"/>
    </xf>
    <xf numFmtId="42" fontId="16" fillId="15" borderId="24" xfId="1" applyNumberFormat="1" applyFont="1" applyFill="1" applyBorder="1" applyAlignment="1">
      <alignment vertical="center" wrapText="1"/>
    </xf>
    <xf numFmtId="0" fontId="16" fillId="19" borderId="111" xfId="2" applyFont="1" applyFill="1" applyBorder="1" applyAlignment="1">
      <alignment horizontal="center" vertical="center"/>
    </xf>
    <xf numFmtId="0" fontId="16" fillId="13" borderId="111" xfId="2" applyFont="1" applyFill="1" applyBorder="1" applyAlignment="1">
      <alignment horizontal="center" vertical="center"/>
    </xf>
    <xf numFmtId="42" fontId="16" fillId="0" borderId="85" xfId="2" applyNumberFormat="1" applyFont="1" applyBorder="1" applyAlignment="1">
      <alignment horizontal="right" vertical="center"/>
    </xf>
    <xf numFmtId="42" fontId="16" fillId="0" borderId="84" xfId="2" applyNumberFormat="1" applyFont="1" applyBorder="1" applyAlignment="1">
      <alignment horizontal="right" vertical="center"/>
    </xf>
    <xf numFmtId="42" fontId="16" fillId="0" borderId="113" xfId="2" applyNumberFormat="1" applyFont="1" applyBorder="1" applyAlignment="1">
      <alignment horizontal="right" vertical="center"/>
    </xf>
    <xf numFmtId="42" fontId="16" fillId="0" borderId="111" xfId="2" applyNumberFormat="1" applyFont="1" applyBorder="1" applyAlignment="1">
      <alignment horizontal="right"/>
    </xf>
    <xf numFmtId="0" fontId="6" fillId="8" borderId="25" xfId="2" applyFont="1" applyFill="1" applyBorder="1" applyAlignment="1">
      <alignment horizontal="center"/>
    </xf>
    <xf numFmtId="0" fontId="7" fillId="23" borderId="31" xfId="2" applyFont="1" applyFill="1" applyBorder="1" applyAlignment="1" applyProtection="1">
      <alignment horizontal="left"/>
      <protection locked="0"/>
    </xf>
    <xf numFmtId="0" fontId="7" fillId="23" borderId="29" xfId="2" applyFont="1" applyFill="1" applyBorder="1" applyAlignment="1" applyProtection="1">
      <alignment horizontal="left"/>
      <protection locked="0"/>
    </xf>
    <xf numFmtId="42" fontId="7" fillId="0" borderId="25" xfId="2" applyNumberFormat="1" applyFont="1" applyBorder="1" applyAlignment="1" applyProtection="1">
      <alignment horizontal="right"/>
      <protection locked="0"/>
    </xf>
    <xf numFmtId="42" fontId="7" fillId="0" borderId="25" xfId="2" applyNumberFormat="1" applyFont="1" applyBorder="1" applyAlignment="1" applyProtection="1">
      <alignment horizontal="right" vertical="center" wrapText="1"/>
      <protection locked="0"/>
    </xf>
    <xf numFmtId="166" fontId="1" fillId="0" borderId="0" xfId="0" applyNumberFormat="1" applyFont="1"/>
    <xf numFmtId="0" fontId="7" fillId="0" borderId="45" xfId="8" applyFont="1" applyBorder="1" applyAlignment="1" applyProtection="1">
      <alignment horizontal="right"/>
      <protection locked="0"/>
    </xf>
    <xf numFmtId="0" fontId="7" fillId="0" borderId="46" xfId="8" applyFont="1" applyBorder="1" applyAlignment="1" applyProtection="1">
      <alignment horizontal="right"/>
      <protection locked="0"/>
    </xf>
    <xf numFmtId="0" fontId="7" fillId="0" borderId="2" xfId="8" applyFont="1" applyBorder="1" applyAlignment="1" applyProtection="1">
      <alignment horizontal="right"/>
      <protection locked="0"/>
    </xf>
    <xf numFmtId="0" fontId="7" fillId="0" borderId="35" xfId="8" applyFont="1" applyBorder="1" applyAlignment="1" applyProtection="1">
      <alignment horizontal="right"/>
      <protection locked="0"/>
    </xf>
    <xf numFmtId="0" fontId="7" fillId="0" borderId="37" xfId="8" applyFont="1" applyBorder="1" applyAlignment="1" applyProtection="1">
      <alignment horizontal="right"/>
      <protection locked="0"/>
    </xf>
    <xf numFmtId="0" fontId="7" fillId="0" borderId="0" xfId="8" applyFont="1" applyAlignment="1" applyProtection="1">
      <alignment horizontal="right"/>
      <protection locked="0"/>
    </xf>
    <xf numFmtId="49" fontId="7" fillId="0" borderId="35" xfId="8" applyNumberFormat="1" applyFont="1" applyBorder="1" applyProtection="1">
      <protection locked="0"/>
    </xf>
    <xf numFmtId="0" fontId="7" fillId="15" borderId="46" xfId="8" applyFont="1" applyFill="1" applyBorder="1" applyAlignment="1" applyProtection="1">
      <alignment horizontal="left"/>
      <protection locked="0"/>
    </xf>
    <xf numFmtId="0" fontId="7" fillId="15" borderId="37" xfId="8" applyFont="1" applyFill="1" applyBorder="1" applyAlignment="1" applyProtection="1">
      <alignment horizontal="left"/>
      <protection locked="0"/>
    </xf>
    <xf numFmtId="0" fontId="7" fillId="15" borderId="31" xfId="8" applyFont="1" applyFill="1" applyBorder="1" applyAlignment="1" applyProtection="1">
      <alignment horizontal="left"/>
      <protection locked="0"/>
    </xf>
    <xf numFmtId="0" fontId="7" fillId="15" borderId="47" xfId="8" applyFont="1" applyFill="1" applyBorder="1" applyAlignment="1" applyProtection="1">
      <alignment horizontal="left"/>
      <protection locked="0"/>
    </xf>
    <xf numFmtId="49" fontId="7" fillId="0" borderId="2" xfId="8" applyNumberFormat="1" applyFont="1" applyBorder="1" applyProtection="1">
      <protection locked="0"/>
    </xf>
    <xf numFmtId="0" fontId="6" fillId="15" borderId="25" xfId="8" applyFont="1" applyFill="1" applyBorder="1" applyAlignment="1" applyProtection="1">
      <alignment horizontal="center"/>
      <protection locked="0"/>
    </xf>
    <xf numFmtId="0" fontId="7" fillId="5" borderId="25" xfId="8" applyFont="1" applyFill="1" applyBorder="1" applyAlignment="1" applyProtection="1">
      <alignment horizontal="left"/>
      <protection locked="0"/>
    </xf>
    <xf numFmtId="0" fontId="6" fillId="5" borderId="48" xfId="8" applyFont="1" applyFill="1" applyBorder="1" applyAlignment="1" applyProtection="1">
      <alignment horizontal="right"/>
      <protection locked="0"/>
    </xf>
    <xf numFmtId="0" fontId="6" fillId="5" borderId="43" xfId="8" applyFont="1" applyFill="1" applyBorder="1" applyAlignment="1" applyProtection="1">
      <alignment horizontal="right"/>
      <protection locked="0"/>
    </xf>
    <xf numFmtId="49" fontId="7" fillId="0" borderId="46" xfId="8" applyNumberFormat="1" applyFont="1" applyBorder="1" applyAlignment="1" applyProtection="1">
      <alignment horizontal="left"/>
      <protection locked="0"/>
    </xf>
    <xf numFmtId="49" fontId="7" fillId="0" borderId="1" xfId="8" applyNumberFormat="1" applyFont="1" applyBorder="1" applyAlignment="1" applyProtection="1">
      <alignment horizontal="left"/>
      <protection locked="0"/>
    </xf>
    <xf numFmtId="49" fontId="7" fillId="0" borderId="37" xfId="8" applyNumberFormat="1" applyFont="1" applyBorder="1" applyAlignment="1" applyProtection="1">
      <alignment horizontal="left"/>
      <protection locked="0"/>
    </xf>
    <xf numFmtId="49" fontId="7" fillId="0" borderId="0" xfId="8" applyNumberFormat="1" applyFont="1" applyAlignment="1" applyProtection="1">
      <alignment horizontal="left"/>
      <protection locked="0"/>
    </xf>
    <xf numFmtId="49" fontId="7" fillId="0" borderId="47" xfId="8" applyNumberFormat="1" applyFont="1" applyBorder="1" applyAlignment="1" applyProtection="1">
      <alignment horizontal="left"/>
      <protection locked="0"/>
    </xf>
    <xf numFmtId="49" fontId="7" fillId="0" borderId="31" xfId="2" applyNumberFormat="1" applyFont="1" applyBorder="1" applyAlignment="1" applyProtection="1">
      <alignment horizontal="left"/>
      <protection locked="0"/>
    </xf>
    <xf numFmtId="49" fontId="7" fillId="0" borderId="29" xfId="2" applyNumberFormat="1" applyFont="1" applyBorder="1" applyAlignment="1" applyProtection="1">
      <alignment horizontal="left"/>
      <protection locked="0"/>
    </xf>
    <xf numFmtId="49" fontId="7" fillId="0" borderId="31" xfId="2" applyNumberFormat="1" applyFont="1" applyBorder="1" applyAlignment="1" applyProtection="1">
      <alignment horizontal="left" vertical="top"/>
      <protection locked="0"/>
    </xf>
    <xf numFmtId="49" fontId="7" fillId="0" borderId="29" xfId="2" applyNumberFormat="1" applyFont="1" applyBorder="1" applyAlignment="1" applyProtection="1">
      <alignment horizontal="left" vertical="top"/>
      <protection locked="0"/>
    </xf>
    <xf numFmtId="164" fontId="8" fillId="0" borderId="4" xfId="2" applyNumberFormat="1" applyFont="1" applyBorder="1" applyAlignment="1" applyProtection="1">
      <alignment horizontal="center" vertical="center" wrapText="1"/>
      <protection locked="0"/>
    </xf>
    <xf numFmtId="42" fontId="7" fillId="0" borderId="4" xfId="2" applyNumberFormat="1" applyFont="1" applyBorder="1" applyAlignment="1" applyProtection="1">
      <alignment horizontal="right" vertical="center" wrapText="1"/>
      <protection locked="0"/>
    </xf>
    <xf numFmtId="42" fontId="7" fillId="0" borderId="4" xfId="2" applyNumberFormat="1" applyFont="1" applyBorder="1" applyAlignment="1" applyProtection="1">
      <alignment horizontal="right"/>
      <protection locked="0"/>
    </xf>
    <xf numFmtId="42" fontId="6" fillId="0" borderId="4" xfId="2" applyNumberFormat="1" applyFont="1" applyBorder="1" applyAlignment="1" applyProtection="1">
      <alignment horizontal="right" vertical="center"/>
      <protection locked="0"/>
    </xf>
    <xf numFmtId="0" fontId="6" fillId="22" borderId="140" xfId="2" applyFont="1" applyFill="1" applyBorder="1" applyAlignment="1" applyProtection="1">
      <alignment horizontal="center"/>
      <protection locked="0"/>
    </xf>
    <xf numFmtId="164" fontId="6" fillId="22" borderId="140" xfId="2" applyNumberFormat="1" applyFont="1" applyFill="1" applyBorder="1" applyAlignment="1" applyProtection="1">
      <alignment horizontal="center" vertical="center" wrapText="1"/>
      <protection locked="0"/>
    </xf>
    <xf numFmtId="42" fontId="15" fillId="28" borderId="58" xfId="1" applyNumberFormat="1" applyFont="1" applyFill="1" applyBorder="1" applyAlignment="1">
      <alignment horizontal="center" vertical="center" wrapText="1"/>
    </xf>
    <xf numFmtId="42" fontId="15" fillId="28" borderId="59" xfId="1" applyNumberFormat="1" applyFont="1" applyFill="1" applyBorder="1" applyAlignment="1">
      <alignment horizontal="center" vertical="center" wrapText="1"/>
    </xf>
    <xf numFmtId="0" fontId="1" fillId="29" borderId="0" xfId="0" applyFont="1" applyFill="1"/>
    <xf numFmtId="0" fontId="72" fillId="29" borderId="0" xfId="0" applyFont="1" applyFill="1"/>
    <xf numFmtId="14" fontId="1" fillId="0" borderId="0" xfId="0" applyNumberFormat="1" applyFont="1"/>
    <xf numFmtId="0" fontId="1" fillId="3" borderId="0" xfId="0" applyFont="1" applyFill="1"/>
    <xf numFmtId="42" fontId="2" fillId="2" borderId="0" xfId="0" applyNumberFormat="1" applyFont="1" applyFill="1"/>
    <xf numFmtId="42" fontId="1" fillId="30" borderId="0" xfId="0" applyNumberFormat="1" applyFont="1" applyFill="1"/>
    <xf numFmtId="42" fontId="2" fillId="30" borderId="0" xfId="0" applyNumberFormat="1" applyFont="1" applyFill="1"/>
    <xf numFmtId="0" fontId="1" fillId="30" borderId="0" xfId="0" applyFont="1" applyFill="1"/>
    <xf numFmtId="0" fontId="2" fillId="2" borderId="0" xfId="0" applyFont="1" applyFill="1"/>
    <xf numFmtId="0" fontId="1" fillId="2" borderId="0" xfId="0" applyFont="1" applyFill="1"/>
    <xf numFmtId="0" fontId="6" fillId="0" borderId="0" xfId="0" applyFont="1" applyAlignment="1" applyProtection="1">
      <alignment horizontal="left" vertical="center" wrapText="1"/>
      <protection locked="0"/>
    </xf>
    <xf numFmtId="0" fontId="17" fillId="0" borderId="14" xfId="2" applyFont="1" applyBorder="1" applyAlignment="1" applyProtection="1">
      <alignment vertical="center"/>
      <protection locked="0"/>
    </xf>
    <xf numFmtId="0" fontId="17" fillId="0" borderId="0" xfId="2" applyFont="1" applyAlignment="1" applyProtection="1">
      <alignment vertical="center"/>
      <protection locked="0"/>
    </xf>
    <xf numFmtId="0" fontId="38" fillId="0" borderId="14" xfId="0" applyFont="1" applyBorder="1" applyAlignment="1" applyProtection="1">
      <alignment vertical="center"/>
      <protection locked="0"/>
    </xf>
    <xf numFmtId="0" fontId="38" fillId="0" borderId="0" xfId="0" applyFont="1" applyAlignment="1" applyProtection="1">
      <alignment vertical="center"/>
      <protection locked="0"/>
    </xf>
    <xf numFmtId="42" fontId="16" fillId="11" borderId="58" xfId="1" applyNumberFormat="1" applyFont="1" applyFill="1" applyBorder="1" applyAlignment="1">
      <alignment horizontal="center" vertical="center" wrapText="1"/>
    </xf>
    <xf numFmtId="42" fontId="16" fillId="11" borderId="59" xfId="1" applyNumberFormat="1" applyFont="1" applyFill="1" applyBorder="1" applyAlignment="1">
      <alignment horizontal="center" vertical="center" wrapText="1"/>
    </xf>
    <xf numFmtId="0" fontId="52" fillId="0" borderId="23" xfId="2" applyFont="1" applyBorder="1" applyProtection="1">
      <protection locked="0"/>
    </xf>
    <xf numFmtId="0" fontId="15" fillId="31" borderId="0" xfId="2" applyFont="1" applyFill="1" applyProtection="1">
      <protection hidden="1"/>
    </xf>
    <xf numFmtId="0" fontId="15" fillId="32" borderId="0" xfId="2" applyFont="1" applyFill="1" applyProtection="1">
      <protection hidden="1"/>
    </xf>
    <xf numFmtId="0" fontId="81" fillId="32" borderId="0" xfId="2" applyFont="1" applyFill="1" applyAlignment="1" applyProtection="1">
      <alignment horizontal="right" vertical="center" wrapText="1" indent="1"/>
      <protection hidden="1"/>
    </xf>
    <xf numFmtId="0" fontId="75" fillId="31" borderId="0" xfId="2" applyFont="1" applyFill="1" applyProtection="1">
      <protection hidden="1"/>
    </xf>
    <xf numFmtId="0" fontId="5" fillId="31" borderId="0" xfId="2" applyFill="1"/>
    <xf numFmtId="0" fontId="5" fillId="32" borderId="0" xfId="2" applyFill="1"/>
    <xf numFmtId="0" fontId="5" fillId="32" borderId="0" xfId="2" applyFill="1" applyAlignment="1">
      <alignment horizontal="center"/>
    </xf>
    <xf numFmtId="0" fontId="84" fillId="31" borderId="0" xfId="2" applyFont="1" applyFill="1" applyProtection="1">
      <protection hidden="1"/>
    </xf>
    <xf numFmtId="0" fontId="85" fillId="32" borderId="151" xfId="2" applyFont="1" applyFill="1" applyBorder="1" applyAlignment="1" applyProtection="1">
      <alignment horizontal="center" vertical="top" wrapText="1"/>
      <protection hidden="1"/>
    </xf>
    <xf numFmtId="0" fontId="16" fillId="34" borderId="152" xfId="2" applyFont="1" applyFill="1" applyBorder="1" applyAlignment="1">
      <alignment vertical="center" wrapText="1"/>
    </xf>
    <xf numFmtId="0" fontId="16" fillId="34" borderId="154" xfId="2" applyFont="1" applyFill="1" applyBorder="1" applyAlignment="1">
      <alignment vertical="center" wrapText="1"/>
    </xf>
    <xf numFmtId="0" fontId="77" fillId="32" borderId="0" xfId="2" applyFont="1" applyFill="1" applyAlignment="1" applyProtection="1">
      <alignment horizontal="center" vertical="center"/>
      <protection locked="0"/>
    </xf>
    <xf numFmtId="0" fontId="78" fillId="32" borderId="0" xfId="2" applyFont="1" applyFill="1" applyAlignment="1" applyProtection="1">
      <alignment horizontal="left" vertical="center"/>
      <protection hidden="1"/>
    </xf>
    <xf numFmtId="0" fontId="78" fillId="32" borderId="0" xfId="2" applyFont="1" applyFill="1" applyAlignment="1" applyProtection="1">
      <alignment vertical="center"/>
      <protection hidden="1"/>
    </xf>
    <xf numFmtId="0" fontId="77" fillId="32" borderId="156" xfId="2" applyFont="1" applyFill="1" applyBorder="1" applyAlignment="1" applyProtection="1">
      <alignment horizontal="center" vertical="center"/>
      <protection locked="0"/>
    </xf>
    <xf numFmtId="0" fontId="77" fillId="32" borderId="0" xfId="2" applyFont="1" applyFill="1" applyAlignment="1" applyProtection="1">
      <alignment horizontal="center" vertical="top"/>
      <protection locked="0"/>
    </xf>
    <xf numFmtId="0" fontId="78" fillId="31" borderId="0" xfId="2" applyFont="1" applyFill="1" applyProtection="1">
      <protection hidden="1"/>
    </xf>
    <xf numFmtId="0" fontId="76" fillId="34" borderId="158" xfId="2" applyFont="1" applyFill="1" applyBorder="1" applyAlignment="1">
      <alignment horizontal="left" vertical="center" wrapText="1" indent="1"/>
    </xf>
    <xf numFmtId="0" fontId="77" fillId="32" borderId="159" xfId="2" applyFont="1" applyFill="1" applyBorder="1" applyAlignment="1" applyProtection="1">
      <alignment horizontal="center" vertical="center"/>
      <protection locked="0"/>
    </xf>
    <xf numFmtId="0" fontId="77" fillId="32" borderId="160" xfId="2" applyFont="1" applyFill="1" applyBorder="1" applyAlignment="1" applyProtection="1">
      <alignment horizontal="center" vertical="center"/>
      <protection locked="0"/>
    </xf>
    <xf numFmtId="0" fontId="78" fillId="32" borderId="160" xfId="2" applyFont="1" applyFill="1" applyBorder="1" applyAlignment="1" applyProtection="1">
      <alignment vertical="center"/>
      <protection hidden="1"/>
    </xf>
    <xf numFmtId="0" fontId="77" fillId="32" borderId="161" xfId="2" applyFont="1" applyFill="1" applyBorder="1" applyAlignment="1" applyProtection="1">
      <alignment horizontal="center" vertical="center"/>
      <protection locked="0"/>
    </xf>
    <xf numFmtId="0" fontId="15" fillId="34" borderId="162" xfId="2" applyFont="1" applyFill="1" applyBorder="1" applyAlignment="1">
      <alignment vertical="center" wrapText="1"/>
    </xf>
    <xf numFmtId="0" fontId="77" fillId="32" borderId="163" xfId="2" applyFont="1" applyFill="1" applyBorder="1" applyAlignment="1" applyProtection="1">
      <alignment horizontal="center" vertical="center"/>
      <protection locked="0"/>
    </xf>
    <xf numFmtId="0" fontId="78" fillId="32" borderId="0" xfId="2" applyFont="1" applyFill="1" applyProtection="1">
      <protection hidden="1"/>
    </xf>
    <xf numFmtId="0" fontId="86" fillId="32" borderId="0" xfId="0" applyFont="1" applyFill="1" applyAlignment="1">
      <alignment horizontal="left" wrapText="1" indent="1"/>
    </xf>
    <xf numFmtId="0" fontId="15" fillId="34" borderId="164" xfId="2" applyFont="1" applyFill="1" applyBorder="1" applyAlignment="1">
      <alignment vertical="top" wrapText="1"/>
    </xf>
    <xf numFmtId="0" fontId="77" fillId="32" borderId="166" xfId="2" applyFont="1" applyFill="1" applyBorder="1" applyAlignment="1" applyProtection="1">
      <alignment horizontal="center" vertical="center"/>
      <protection locked="0"/>
    </xf>
    <xf numFmtId="0" fontId="77" fillId="32" borderId="167" xfId="2" applyFont="1" applyFill="1" applyBorder="1" applyAlignment="1" applyProtection="1">
      <alignment horizontal="center" vertical="center"/>
      <protection locked="0"/>
    </xf>
    <xf numFmtId="0" fontId="78" fillId="32" borderId="167" xfId="2" applyFont="1" applyFill="1" applyBorder="1" applyAlignment="1" applyProtection="1">
      <alignment vertical="center"/>
      <protection hidden="1"/>
    </xf>
    <xf numFmtId="0" fontId="77" fillId="32" borderId="168" xfId="2" applyFont="1" applyFill="1" applyBorder="1" applyAlignment="1" applyProtection="1">
      <alignment horizontal="center" vertical="center"/>
      <protection locked="0"/>
    </xf>
    <xf numFmtId="0" fontId="77" fillId="32" borderId="169" xfId="2" applyFont="1" applyFill="1" applyBorder="1" applyAlignment="1" applyProtection="1">
      <alignment horizontal="center" vertical="center"/>
      <protection locked="0"/>
    </xf>
    <xf numFmtId="0" fontId="77" fillId="32" borderId="170" xfId="2" applyFont="1" applyFill="1" applyBorder="1" applyAlignment="1" applyProtection="1">
      <alignment horizontal="center" vertical="center"/>
      <protection locked="0"/>
    </xf>
    <xf numFmtId="0" fontId="77" fillId="32" borderId="171" xfId="2" applyFont="1" applyFill="1" applyBorder="1" applyAlignment="1" applyProtection="1">
      <alignment horizontal="center" vertical="center"/>
      <protection locked="0"/>
    </xf>
    <xf numFmtId="0" fontId="77" fillId="32" borderId="173" xfId="2" applyFont="1" applyFill="1" applyBorder="1" applyAlignment="1" applyProtection="1">
      <alignment horizontal="center" vertical="center"/>
      <protection locked="0"/>
    </xf>
    <xf numFmtId="0" fontId="78" fillId="32" borderId="174" xfId="2" applyFont="1" applyFill="1" applyBorder="1" applyAlignment="1" applyProtection="1">
      <alignment vertical="center"/>
      <protection hidden="1"/>
    </xf>
    <xf numFmtId="0" fontId="77" fillId="32" borderId="175" xfId="2" applyFont="1" applyFill="1" applyBorder="1" applyAlignment="1" applyProtection="1">
      <alignment horizontal="center" vertical="center"/>
      <protection locked="0"/>
    </xf>
    <xf numFmtId="0" fontId="88" fillId="31" borderId="0" xfId="2" applyFont="1" applyFill="1" applyProtection="1">
      <protection hidden="1"/>
    </xf>
    <xf numFmtId="0" fontId="88" fillId="32" borderId="0" xfId="2" applyFont="1" applyFill="1" applyProtection="1">
      <protection hidden="1"/>
    </xf>
    <xf numFmtId="0" fontId="5" fillId="31" borderId="0" xfId="2" applyFill="1" applyAlignment="1">
      <alignment horizontal="center"/>
    </xf>
    <xf numFmtId="6" fontId="7" fillId="0" borderId="0" xfId="2" applyNumberFormat="1" applyFont="1" applyAlignment="1" applyProtection="1">
      <alignment vertical="center"/>
      <protection locked="0"/>
    </xf>
    <xf numFmtId="0" fontId="22" fillId="3" borderId="44" xfId="8" applyFont="1" applyFill="1" applyBorder="1" applyAlignment="1" applyProtection="1">
      <alignment horizontal="center" vertical="center"/>
      <protection locked="0"/>
    </xf>
    <xf numFmtId="0" fontId="7" fillId="15" borderId="46" xfId="8" applyFont="1" applyFill="1" applyBorder="1" applyAlignment="1" applyProtection="1">
      <alignment horizontal="center"/>
      <protection locked="0"/>
    </xf>
    <xf numFmtId="0" fontId="7" fillId="15" borderId="37" xfId="8" applyFont="1" applyFill="1" applyBorder="1" applyAlignment="1" applyProtection="1">
      <alignment horizontal="center"/>
      <protection locked="0"/>
    </xf>
    <xf numFmtId="0" fontId="7" fillId="15" borderId="47" xfId="8" applyFont="1" applyFill="1" applyBorder="1" applyAlignment="1" applyProtection="1">
      <alignment horizontal="center"/>
      <protection locked="0"/>
    </xf>
    <xf numFmtId="49" fontId="23" fillId="0" borderId="0" xfId="8" applyNumberFormat="1" applyFont="1" applyAlignment="1" applyProtection="1">
      <alignment horizontal="center"/>
      <protection locked="0"/>
    </xf>
    <xf numFmtId="0" fontId="21" fillId="0" borderId="0" xfId="8" applyAlignment="1" applyProtection="1">
      <alignment horizontal="center"/>
      <protection locked="0"/>
    </xf>
    <xf numFmtId="0" fontId="22" fillId="5" borderId="44" xfId="8" applyFont="1" applyFill="1" applyBorder="1" applyAlignment="1" applyProtection="1">
      <alignment horizontal="center"/>
      <protection locked="0"/>
    </xf>
    <xf numFmtId="49" fontId="8" fillId="0" borderId="37" xfId="8" applyNumberFormat="1" applyFont="1" applyBorder="1" applyAlignment="1" applyProtection="1">
      <alignment horizontal="left"/>
      <protection locked="0"/>
    </xf>
    <xf numFmtId="0" fontId="24" fillId="0" borderId="0" xfId="8" applyFont="1" applyAlignment="1" applyProtection="1">
      <alignment horizontal="left"/>
      <protection locked="0"/>
    </xf>
    <xf numFmtId="0" fontId="5" fillId="0" borderId="0" xfId="8" applyFont="1" applyProtection="1">
      <protection locked="0"/>
    </xf>
    <xf numFmtId="0" fontId="33" fillId="0" borderId="0" xfId="1" applyFont="1" applyAlignment="1" applyProtection="1">
      <alignment vertical="center"/>
      <protection locked="0"/>
    </xf>
    <xf numFmtId="42" fontId="62" fillId="0" borderId="3" xfId="0" applyNumberFormat="1" applyFont="1" applyBorder="1" applyAlignment="1" applyProtection="1">
      <alignment vertical="center" wrapText="1"/>
      <protection locked="0"/>
    </xf>
    <xf numFmtId="42" fontId="62" fillId="15" borderId="3" xfId="0" applyNumberFormat="1" applyFont="1" applyFill="1" applyBorder="1" applyAlignment="1" applyProtection="1">
      <alignment vertical="center" wrapText="1"/>
      <protection locked="0"/>
    </xf>
    <xf numFmtId="42" fontId="62" fillId="15" borderId="31" xfId="0" applyNumberFormat="1" applyFont="1" applyFill="1" applyBorder="1" applyAlignment="1" applyProtection="1">
      <alignment vertical="center" wrapText="1"/>
      <protection locked="0"/>
    </xf>
    <xf numFmtId="42" fontId="62" fillId="0" borderId="29" xfId="0" applyNumberFormat="1" applyFont="1" applyBorder="1" applyAlignment="1" applyProtection="1">
      <alignment vertical="center" wrapText="1"/>
      <protection locked="0"/>
    </xf>
    <xf numFmtId="42" fontId="62" fillId="0" borderId="6" xfId="0" applyNumberFormat="1" applyFont="1" applyBorder="1" applyAlignment="1" applyProtection="1">
      <alignment vertical="center" wrapText="1"/>
      <protection locked="0"/>
    </xf>
    <xf numFmtId="42" fontId="47" fillId="0" borderId="0" xfId="0" applyNumberFormat="1" applyFont="1" applyProtection="1">
      <protection locked="0"/>
    </xf>
    <xf numFmtId="42" fontId="15" fillId="11" borderId="58" xfId="1" applyNumberFormat="1" applyFont="1" applyFill="1" applyBorder="1" applyAlignment="1">
      <alignment horizontal="center" vertical="center" wrapText="1"/>
    </xf>
    <xf numFmtId="49" fontId="6" fillId="0" borderId="0" xfId="2" applyNumberFormat="1" applyFont="1" applyAlignment="1" applyProtection="1">
      <alignment horizontal="right" vertical="center"/>
      <protection locked="0"/>
    </xf>
    <xf numFmtId="42" fontId="6" fillId="0" borderId="25" xfId="2" applyNumberFormat="1" applyFont="1" applyBorder="1" applyAlignment="1" applyProtection="1">
      <alignment horizontal="right" vertical="center"/>
      <protection locked="0"/>
    </xf>
    <xf numFmtId="42" fontId="6" fillId="0" borderId="25" xfId="2" applyNumberFormat="1" applyFont="1" applyBorder="1" applyAlignment="1" applyProtection="1">
      <alignment horizontal="right"/>
      <protection locked="0"/>
    </xf>
    <xf numFmtId="0" fontId="22" fillId="0" borderId="0" xfId="8" applyFont="1" applyAlignment="1" applyProtection="1">
      <alignment horizontal="right"/>
      <protection locked="0"/>
    </xf>
    <xf numFmtId="0" fontId="22" fillId="0" borderId="0" xfId="8" applyFont="1" applyAlignment="1" applyProtection="1">
      <alignment horizontal="center"/>
      <protection locked="0"/>
    </xf>
    <xf numFmtId="49" fontId="7" fillId="0" borderId="101" xfId="8" applyNumberFormat="1" applyFont="1" applyBorder="1" applyAlignment="1" applyProtection="1">
      <alignment vertical="center"/>
      <protection locked="0"/>
    </xf>
    <xf numFmtId="0" fontId="23" fillId="0" borderId="0" xfId="8" applyFont="1" applyAlignment="1" applyProtection="1">
      <alignment horizontal="right" vertical="center"/>
      <protection locked="0"/>
    </xf>
    <xf numFmtId="0" fontId="23" fillId="0" borderId="0" xfId="8" applyFont="1" applyAlignment="1" applyProtection="1">
      <alignment horizontal="center" vertical="center"/>
      <protection locked="0"/>
    </xf>
    <xf numFmtId="0" fontId="22" fillId="5" borderId="4" xfId="8" applyFont="1" applyFill="1" applyBorder="1" applyAlignment="1" applyProtection="1">
      <alignment horizontal="right"/>
      <protection locked="0"/>
    </xf>
    <xf numFmtId="0" fontId="22" fillId="5" borderId="43" xfId="8" applyFont="1" applyFill="1" applyBorder="1" applyAlignment="1" applyProtection="1">
      <alignment horizontal="right"/>
      <protection locked="0"/>
    </xf>
    <xf numFmtId="0" fontId="22" fillId="5" borderId="181" xfId="8" applyFont="1" applyFill="1" applyBorder="1" applyAlignment="1" applyProtection="1">
      <alignment horizontal="right"/>
      <protection locked="0"/>
    </xf>
    <xf numFmtId="0" fontId="22" fillId="5" borderId="182" xfId="8" applyFont="1" applyFill="1" applyBorder="1" applyAlignment="1" applyProtection="1">
      <alignment horizontal="center"/>
      <protection locked="0"/>
    </xf>
    <xf numFmtId="0" fontId="6" fillId="39" borderId="44" xfId="8" applyFont="1" applyFill="1" applyBorder="1" applyAlignment="1" applyProtection="1">
      <alignment horizontal="center" vertical="center" wrapText="1"/>
      <protection locked="0"/>
    </xf>
    <xf numFmtId="0" fontId="22" fillId="39" borderId="44" xfId="8" applyFont="1" applyFill="1" applyBorder="1" applyAlignment="1" applyProtection="1">
      <alignment horizontal="center" vertical="center" wrapText="1"/>
      <protection locked="0"/>
    </xf>
    <xf numFmtId="0" fontId="6" fillId="39" borderId="51" xfId="8" applyFont="1" applyFill="1" applyBorder="1" applyAlignment="1" applyProtection="1">
      <alignment horizontal="center" vertical="center" wrapText="1"/>
      <protection locked="0"/>
    </xf>
    <xf numFmtId="0" fontId="22" fillId="39" borderId="51" xfId="8" applyFont="1" applyFill="1" applyBorder="1" applyAlignment="1" applyProtection="1">
      <alignment horizontal="center" vertical="center" wrapText="1"/>
      <protection locked="0"/>
    </xf>
    <xf numFmtId="0" fontId="22" fillId="39" borderId="92" xfId="8" applyFont="1" applyFill="1" applyBorder="1" applyAlignment="1" applyProtection="1">
      <alignment horizontal="center" vertical="center" wrapText="1"/>
      <protection locked="0"/>
    </xf>
    <xf numFmtId="49" fontId="7" fillId="0" borderId="0" xfId="8" applyNumberFormat="1" applyFont="1" applyAlignment="1" applyProtection="1">
      <alignment vertical="center"/>
      <protection locked="0"/>
    </xf>
    <xf numFmtId="49" fontId="6" fillId="0" borderId="0" xfId="8" applyNumberFormat="1" applyFont="1" applyAlignment="1" applyProtection="1">
      <alignment horizontal="left" vertical="center" wrapText="1"/>
      <protection locked="0"/>
    </xf>
    <xf numFmtId="0" fontId="22" fillId="15" borderId="180" xfId="8" applyFont="1" applyFill="1" applyBorder="1" applyAlignment="1" applyProtection="1">
      <alignment horizontal="center"/>
      <protection locked="0"/>
    </xf>
    <xf numFmtId="0" fontId="23" fillId="5" borderId="34" xfId="8" applyFont="1" applyFill="1" applyBorder="1" applyAlignment="1" applyProtection="1">
      <alignment horizontal="left"/>
      <protection locked="0"/>
    </xf>
    <xf numFmtId="0" fontId="22" fillId="36" borderId="25" xfId="8" applyFont="1" applyFill="1" applyBorder="1" applyAlignment="1" applyProtection="1">
      <alignment horizontal="left" vertical="center"/>
      <protection locked="0"/>
    </xf>
    <xf numFmtId="0" fontId="6" fillId="40" borderId="25" xfId="8" applyFont="1" applyFill="1" applyBorder="1" applyAlignment="1" applyProtection="1">
      <alignment horizontal="center"/>
      <protection locked="0"/>
    </xf>
    <xf numFmtId="0" fontId="22" fillId="36" borderId="5" xfId="8" applyFont="1" applyFill="1" applyBorder="1" applyAlignment="1" applyProtection="1">
      <alignment horizontal="left" vertical="center"/>
      <protection locked="0"/>
    </xf>
    <xf numFmtId="0" fontId="6" fillId="40" borderId="29" xfId="8" applyFont="1" applyFill="1" applyBorder="1" applyAlignment="1" applyProtection="1">
      <alignment horizontal="center"/>
      <protection locked="0"/>
    </xf>
    <xf numFmtId="0" fontId="7" fillId="36" borderId="183" xfId="8" applyFont="1" applyFill="1" applyBorder="1" applyAlignment="1" applyProtection="1">
      <alignment horizontal="center" vertical="center"/>
      <protection locked="0"/>
    </xf>
    <xf numFmtId="0" fontId="7" fillId="36" borderId="184" xfId="8" applyFont="1" applyFill="1" applyBorder="1" applyAlignment="1" applyProtection="1">
      <alignment horizontal="center" vertical="center"/>
      <protection locked="0"/>
    </xf>
    <xf numFmtId="0" fontId="7" fillId="36" borderId="111" xfId="8" applyFont="1" applyFill="1" applyBorder="1" applyAlignment="1" applyProtection="1">
      <alignment horizontal="center" vertical="center"/>
      <protection locked="0"/>
    </xf>
    <xf numFmtId="0" fontId="6" fillId="41" borderId="2" xfId="2" applyFont="1" applyFill="1" applyBorder="1" applyAlignment="1" applyProtection="1">
      <alignment horizontal="center" vertical="center"/>
      <protection locked="0"/>
    </xf>
    <xf numFmtId="0" fontId="6" fillId="42" borderId="128" xfId="2" applyFont="1" applyFill="1" applyBorder="1" applyAlignment="1" applyProtection="1">
      <alignment horizontal="center" vertical="top" wrapText="1"/>
      <protection locked="0"/>
    </xf>
    <xf numFmtId="0" fontId="7" fillId="42" borderId="118" xfId="2" applyFont="1" applyFill="1" applyBorder="1" applyAlignment="1" applyProtection="1">
      <alignment horizontal="left" vertical="top" wrapText="1"/>
      <protection locked="0"/>
    </xf>
    <xf numFmtId="42" fontId="6" fillId="42" borderId="68" xfId="2" applyNumberFormat="1" applyFont="1" applyFill="1" applyBorder="1" applyAlignment="1" applyProtection="1">
      <alignment horizontal="left" vertical="top" wrapText="1"/>
      <protection locked="0"/>
    </xf>
    <xf numFmtId="0" fontId="8" fillId="0" borderId="0" xfId="2" applyFont="1" applyAlignment="1" applyProtection="1">
      <alignment horizontal="left" vertical="center"/>
      <protection locked="0"/>
    </xf>
    <xf numFmtId="42" fontId="9" fillId="0" borderId="0" xfId="2" applyNumberFormat="1" applyFont="1" applyProtection="1">
      <protection locked="0"/>
    </xf>
    <xf numFmtId="0" fontId="21" fillId="0" borderId="0" xfId="1" applyFont="1" applyAlignment="1" applyProtection="1">
      <alignment vertical="center"/>
      <protection locked="0"/>
    </xf>
    <xf numFmtId="0" fontId="55" fillId="0" borderId="0" xfId="0" applyFont="1" applyAlignment="1" applyProtection="1">
      <alignment vertical="center" wrapText="1"/>
      <protection locked="0"/>
    </xf>
    <xf numFmtId="0" fontId="55" fillId="0" borderId="14" xfId="0" applyFont="1" applyBorder="1" applyAlignment="1" applyProtection="1">
      <alignment vertical="center" wrapText="1"/>
      <protection locked="0"/>
    </xf>
    <xf numFmtId="0" fontId="46" fillId="0" borderId="0" xfId="0" applyFont="1" applyAlignment="1" applyProtection="1">
      <alignment vertical="center" wrapText="1"/>
      <protection locked="0"/>
    </xf>
    <xf numFmtId="0" fontId="6" fillId="39" borderId="92" xfId="8" applyFont="1" applyFill="1" applyBorder="1" applyAlignment="1" applyProtection="1">
      <alignment horizontal="center" vertical="center" wrapText="1"/>
      <protection locked="0"/>
    </xf>
    <xf numFmtId="0" fontId="6" fillId="40" borderId="29" xfId="8" applyFont="1" applyFill="1" applyBorder="1" applyAlignment="1" applyProtection="1">
      <alignment horizontal="center" vertical="center"/>
      <protection locked="0"/>
    </xf>
    <xf numFmtId="42" fontId="7" fillId="0" borderId="111" xfId="2" applyNumberFormat="1" applyFont="1" applyBorder="1" applyAlignment="1" applyProtection="1">
      <alignment horizontal="left"/>
      <protection locked="0"/>
    </xf>
    <xf numFmtId="42" fontId="6" fillId="0" borderId="17" xfId="2" applyNumberFormat="1" applyFont="1" applyBorder="1" applyAlignment="1" applyProtection="1">
      <alignment vertical="top" wrapText="1"/>
      <protection locked="0"/>
    </xf>
    <xf numFmtId="42" fontId="6" fillId="0" borderId="68" xfId="2" applyNumberFormat="1" applyFont="1" applyBorder="1" applyAlignment="1" applyProtection="1">
      <alignment vertical="top" wrapText="1"/>
      <protection locked="0"/>
    </xf>
    <xf numFmtId="164" fontId="6" fillId="7" borderId="25" xfId="2" applyNumberFormat="1" applyFont="1" applyFill="1" applyBorder="1" applyAlignment="1" applyProtection="1">
      <alignment horizontal="right" vertical="center"/>
      <protection locked="0"/>
    </xf>
    <xf numFmtId="164" fontId="6" fillId="7" borderId="5" xfId="2" applyNumberFormat="1" applyFont="1" applyFill="1" applyBorder="1" applyAlignment="1" applyProtection="1">
      <alignment horizontal="right" vertical="center"/>
      <protection locked="0"/>
    </xf>
    <xf numFmtId="0" fontId="6" fillId="39" borderId="185" xfId="8" applyFont="1" applyFill="1" applyBorder="1" applyAlignment="1" applyProtection="1">
      <alignment horizontal="center" vertical="center" wrapText="1"/>
      <protection locked="0"/>
    </xf>
    <xf numFmtId="0" fontId="6" fillId="39" borderId="186" xfId="8" applyFont="1" applyFill="1" applyBorder="1" applyAlignment="1" applyProtection="1">
      <alignment horizontal="center" vertical="center" wrapText="1"/>
      <protection locked="0"/>
    </xf>
    <xf numFmtId="0" fontId="22" fillId="39" borderId="185" xfId="8" applyFont="1" applyFill="1" applyBorder="1" applyAlignment="1" applyProtection="1">
      <alignment horizontal="center" vertical="center" wrapText="1"/>
      <protection locked="0"/>
    </xf>
    <xf numFmtId="0" fontId="22" fillId="39" borderId="186" xfId="8" applyFont="1" applyFill="1" applyBorder="1" applyAlignment="1" applyProtection="1">
      <alignment horizontal="center" vertical="center" wrapText="1"/>
      <protection locked="0"/>
    </xf>
    <xf numFmtId="0" fontId="22" fillId="0" borderId="0" xfId="10" applyFont="1" applyAlignment="1">
      <alignment vertical="center" wrapText="1"/>
    </xf>
    <xf numFmtId="0" fontId="104" fillId="0" borderId="0" xfId="1" applyFont="1" applyAlignment="1">
      <alignment horizontal="left"/>
    </xf>
    <xf numFmtId="0" fontId="104" fillId="0" borderId="0" xfId="1" applyFont="1"/>
    <xf numFmtId="0" fontId="106" fillId="0" borderId="0" xfId="1" applyFont="1"/>
    <xf numFmtId="0" fontId="7" fillId="0" borderId="24" xfId="2" applyFont="1" applyBorder="1" applyAlignment="1" applyProtection="1">
      <alignment horizontal="right" vertical="center"/>
      <protection locked="0"/>
    </xf>
    <xf numFmtId="0" fontId="7" fillId="0" borderId="24" xfId="2" applyFont="1" applyBorder="1" applyAlignment="1" applyProtection="1">
      <alignment horizontal="center" vertical="center"/>
      <protection locked="0"/>
    </xf>
    <xf numFmtId="42" fontId="15" fillId="28" borderId="59" xfId="1" applyNumberFormat="1" applyFont="1" applyFill="1" applyBorder="1" applyAlignment="1" applyProtection="1">
      <alignment horizontal="center" wrapText="1"/>
      <protection locked="0"/>
    </xf>
    <xf numFmtId="42" fontId="15" fillId="15" borderId="58" xfId="1" applyNumberFormat="1" applyFont="1" applyFill="1" applyBorder="1" applyAlignment="1">
      <alignment horizontal="center" vertical="center" wrapText="1"/>
    </xf>
    <xf numFmtId="42" fontId="15" fillId="15" borderId="60" xfId="1" applyNumberFormat="1" applyFont="1" applyFill="1" applyBorder="1" applyAlignment="1">
      <alignment horizontal="center" vertical="center" wrapText="1"/>
    </xf>
    <xf numFmtId="42" fontId="16" fillId="0" borderId="58" xfId="1" applyNumberFormat="1" applyFont="1" applyBorder="1" applyAlignment="1">
      <alignment horizontal="center" vertical="center" wrapText="1"/>
    </xf>
    <xf numFmtId="42" fontId="16" fillId="0" borderId="59" xfId="1" applyNumberFormat="1" applyFont="1" applyBorder="1" applyAlignment="1">
      <alignment horizontal="center" vertical="center" wrapText="1"/>
    </xf>
    <xf numFmtId="42" fontId="16" fillId="0" borderId="129" xfId="1" applyNumberFormat="1" applyFont="1" applyBorder="1" applyAlignment="1">
      <alignment horizontal="center" vertical="center" wrapText="1"/>
    </xf>
    <xf numFmtId="42" fontId="16" fillId="11" borderId="60" xfId="1" applyNumberFormat="1" applyFont="1" applyFill="1" applyBorder="1" applyAlignment="1">
      <alignment horizontal="center" vertical="center" wrapText="1"/>
    </xf>
    <xf numFmtId="42" fontId="15" fillId="15" borderId="59" xfId="1" applyNumberFormat="1" applyFont="1" applyFill="1" applyBorder="1" applyAlignment="1">
      <alignment horizontal="center" vertical="center" wrapText="1"/>
    </xf>
    <xf numFmtId="42" fontId="15" fillId="0" borderId="58" xfId="1" applyNumberFormat="1" applyFont="1" applyBorder="1" applyAlignment="1" applyProtection="1">
      <alignment horizontal="center" vertical="center" wrapText="1"/>
      <protection locked="0"/>
    </xf>
    <xf numFmtId="42" fontId="15" fillId="0" borderId="59" xfId="1" applyNumberFormat="1" applyFont="1" applyBorder="1" applyAlignment="1" applyProtection="1">
      <alignment horizontal="center" vertical="center" wrapText="1"/>
      <protection locked="0"/>
    </xf>
    <xf numFmtId="42" fontId="15" fillId="0" borderId="58" xfId="1" applyNumberFormat="1" applyFont="1" applyBorder="1" applyAlignment="1">
      <alignment horizontal="center" vertical="center" wrapText="1"/>
    </xf>
    <xf numFmtId="42" fontId="15" fillId="0" borderId="58" xfId="1" applyNumberFormat="1" applyFont="1" applyBorder="1" applyAlignment="1" applyProtection="1">
      <alignment horizontal="center" wrapText="1"/>
      <protection locked="0"/>
    </xf>
    <xf numFmtId="42" fontId="15" fillId="15" borderId="59" xfId="1" applyNumberFormat="1" applyFont="1" applyFill="1" applyBorder="1" applyAlignment="1" applyProtection="1">
      <alignment horizontal="center" wrapText="1"/>
      <protection locked="0"/>
    </xf>
    <xf numFmtId="42" fontId="15" fillId="15" borderId="129" xfId="1" applyNumberFormat="1" applyFont="1" applyFill="1" applyBorder="1" applyAlignment="1">
      <alignment horizontal="center" vertical="center" wrapText="1"/>
    </xf>
    <xf numFmtId="42" fontId="15" fillId="28" borderId="129" xfId="1" applyNumberFormat="1" applyFont="1" applyFill="1" applyBorder="1" applyAlignment="1" applyProtection="1">
      <alignment horizontal="center" vertical="center" wrapText="1"/>
      <protection locked="0"/>
    </xf>
    <xf numFmtId="42" fontId="15" fillId="0" borderId="59" xfId="1" applyNumberFormat="1" applyFont="1" applyBorder="1" applyAlignment="1">
      <alignment horizontal="center" vertical="center" wrapText="1"/>
    </xf>
    <xf numFmtId="42" fontId="17" fillId="11" borderId="16" xfId="1" applyNumberFormat="1" applyFont="1" applyFill="1" applyBorder="1" applyAlignment="1">
      <alignment horizontal="center" vertical="center" wrapText="1"/>
    </xf>
    <xf numFmtId="42" fontId="17" fillId="11" borderId="54" xfId="1" applyNumberFormat="1" applyFont="1" applyFill="1" applyBorder="1" applyAlignment="1">
      <alignment horizontal="center" vertical="center" wrapText="1"/>
    </xf>
    <xf numFmtId="42" fontId="6" fillId="0" borderId="4" xfId="2" applyNumberFormat="1" applyFont="1" applyBorder="1" applyAlignment="1" applyProtection="1">
      <alignment horizontal="right"/>
      <protection locked="0"/>
    </xf>
    <xf numFmtId="49" fontId="6" fillId="0" borderId="0" xfId="2" applyNumberFormat="1" applyFont="1" applyAlignment="1" applyProtection="1">
      <alignment vertical="center"/>
      <protection locked="0"/>
    </xf>
    <xf numFmtId="0" fontId="6" fillId="0" borderId="0" xfId="2" applyFont="1" applyAlignment="1" applyProtection="1">
      <alignment horizontal="center" vertical="center"/>
      <protection locked="0"/>
    </xf>
    <xf numFmtId="0" fontId="6" fillId="0" borderId="0" xfId="2" applyFont="1" applyAlignment="1" applyProtection="1">
      <alignment horizontal="right" vertical="center"/>
      <protection locked="0"/>
    </xf>
    <xf numFmtId="0" fontId="44" fillId="0" borderId="0" xfId="2" applyFont="1" applyAlignment="1" applyProtection="1">
      <alignment horizontal="center" vertical="center"/>
      <protection locked="0"/>
    </xf>
    <xf numFmtId="0" fontId="46" fillId="12" borderId="0" xfId="0" applyFont="1" applyFill="1" applyAlignment="1" applyProtection="1">
      <alignment horizontal="center" vertical="center" wrapText="1"/>
      <protection locked="0"/>
    </xf>
    <xf numFmtId="0" fontId="55" fillId="42" borderId="25" xfId="0" applyFont="1" applyFill="1" applyBorder="1" applyAlignment="1" applyProtection="1">
      <alignment horizontal="center" vertical="center" wrapText="1"/>
      <protection locked="0"/>
    </xf>
    <xf numFmtId="0" fontId="46" fillId="12" borderId="14" xfId="0" applyFont="1" applyFill="1" applyBorder="1" applyAlignment="1" applyProtection="1">
      <alignment horizontal="center" vertical="center" wrapText="1"/>
      <protection locked="0"/>
    </xf>
    <xf numFmtId="0" fontId="55" fillId="10" borderId="25" xfId="0" applyFont="1" applyFill="1" applyBorder="1" applyAlignment="1" applyProtection="1">
      <alignment horizontal="center" vertical="center" wrapText="1"/>
      <protection locked="0"/>
    </xf>
    <xf numFmtId="42" fontId="62" fillId="0" borderId="25" xfId="13" applyNumberFormat="1" applyFont="1" applyBorder="1" applyAlignment="1" applyProtection="1">
      <alignment vertical="center" wrapText="1"/>
      <protection locked="0"/>
    </xf>
    <xf numFmtId="42" fontId="55" fillId="0" borderId="25" xfId="0" applyNumberFormat="1" applyFont="1" applyBorder="1" applyAlignment="1" applyProtection="1">
      <alignment vertical="center" wrapText="1"/>
      <protection locked="0"/>
    </xf>
    <xf numFmtId="42" fontId="62" fillId="0" borderId="3" xfId="0" applyNumberFormat="1" applyFont="1" applyBorder="1" applyAlignment="1">
      <alignment vertical="center" wrapText="1"/>
    </xf>
    <xf numFmtId="42" fontId="62" fillId="42" borderId="31" xfId="0" applyNumberFormat="1" applyFont="1" applyFill="1" applyBorder="1" applyAlignment="1">
      <alignment vertical="center" wrapText="1"/>
    </xf>
    <xf numFmtId="42" fontId="46" fillId="0" borderId="25" xfId="0" applyNumberFormat="1" applyFont="1" applyBorder="1" applyAlignment="1">
      <alignment vertical="center"/>
    </xf>
    <xf numFmtId="42" fontId="55" fillId="0" borderId="25" xfId="0" applyNumberFormat="1" applyFont="1" applyBorder="1" applyAlignment="1">
      <alignment vertical="center" wrapText="1"/>
    </xf>
    <xf numFmtId="42" fontId="15" fillId="11" borderId="59" xfId="1" applyNumberFormat="1" applyFont="1" applyFill="1" applyBorder="1" applyAlignment="1">
      <alignment horizontal="center" vertical="center" wrapText="1"/>
    </xf>
    <xf numFmtId="164" fontId="6" fillId="7" borderId="25" xfId="2" applyNumberFormat="1" applyFont="1" applyFill="1" applyBorder="1" applyAlignment="1">
      <alignment horizontal="right" vertical="center"/>
    </xf>
    <xf numFmtId="164" fontId="6" fillId="7" borderId="5" xfId="2" applyNumberFormat="1" applyFont="1" applyFill="1" applyBorder="1" applyAlignment="1">
      <alignment horizontal="right" vertical="center"/>
    </xf>
    <xf numFmtId="0" fontId="108" fillId="0" borderId="0" xfId="0" applyFont="1" applyAlignment="1">
      <alignment horizontal="left" vertical="center"/>
    </xf>
    <xf numFmtId="0" fontId="3" fillId="0" borderId="13" xfId="1" applyBorder="1" applyAlignment="1" applyProtection="1">
      <alignment vertical="center"/>
      <protection locked="0"/>
    </xf>
    <xf numFmtId="42" fontId="16" fillId="10" borderId="16" xfId="1" applyNumberFormat="1" applyFont="1" applyFill="1" applyBorder="1" applyAlignment="1">
      <alignment horizontal="center" vertical="center" wrapText="1"/>
    </xf>
    <xf numFmtId="42" fontId="16" fillId="10" borderId="55" xfId="1" applyNumberFormat="1" applyFont="1" applyFill="1" applyBorder="1" applyAlignment="1">
      <alignment horizontal="center" vertical="center" wrapText="1"/>
    </xf>
    <xf numFmtId="0" fontId="35" fillId="0" borderId="13" xfId="1" applyFont="1" applyBorder="1"/>
    <xf numFmtId="0" fontId="3" fillId="0" borderId="13" xfId="1" applyBorder="1" applyProtection="1">
      <protection locked="0"/>
    </xf>
    <xf numFmtId="0" fontId="35" fillId="0" borderId="13" xfId="1" applyFont="1" applyBorder="1" applyAlignment="1">
      <alignment vertical="center"/>
    </xf>
    <xf numFmtId="0" fontId="3" fillId="0" borderId="13" xfId="1" applyBorder="1" applyAlignment="1">
      <alignment vertical="center"/>
    </xf>
    <xf numFmtId="0" fontId="16" fillId="10" borderId="27" xfId="0" applyFont="1" applyFill="1" applyBorder="1" applyAlignment="1" applyProtection="1">
      <alignment horizontal="center" vertical="center" wrapText="1"/>
      <protection locked="0"/>
    </xf>
    <xf numFmtId="0" fontId="16" fillId="0" borderId="27" xfId="0" applyFont="1" applyBorder="1" applyAlignment="1">
      <alignment horizontal="center" vertical="center"/>
    </xf>
    <xf numFmtId="0" fontId="16" fillId="0" borderId="27" xfId="0" applyFont="1" applyBorder="1" applyAlignment="1" applyProtection="1">
      <alignment horizontal="center" vertical="center" wrapText="1"/>
      <protection locked="0"/>
    </xf>
    <xf numFmtId="166" fontId="16" fillId="0" borderId="27" xfId="0" applyNumberFormat="1" applyFont="1" applyBorder="1" applyAlignment="1">
      <alignment horizontal="center" vertical="center" wrapText="1"/>
    </xf>
    <xf numFmtId="165" fontId="16" fillId="0" borderId="27" xfId="0" applyNumberFormat="1" applyFont="1" applyBorder="1" applyAlignment="1">
      <alignment horizontal="center" vertical="center" wrapText="1"/>
    </xf>
    <xf numFmtId="165" fontId="16" fillId="10" borderId="27" xfId="0" applyNumberFormat="1" applyFont="1" applyFill="1" applyBorder="1" applyAlignment="1">
      <alignment horizontal="center" vertical="center" wrapText="1"/>
    </xf>
    <xf numFmtId="7" fontId="12" fillId="10" borderId="27" xfId="0" applyNumberFormat="1" applyFont="1" applyFill="1" applyBorder="1" applyAlignment="1" applyProtection="1">
      <alignment horizontal="center" vertical="center"/>
      <protection locked="0"/>
    </xf>
    <xf numFmtId="0" fontId="16" fillId="10" borderId="25" xfId="0" applyFont="1" applyFill="1" applyBorder="1" applyAlignment="1" applyProtection="1">
      <alignment horizontal="center"/>
      <protection locked="0"/>
    </xf>
    <xf numFmtId="166" fontId="7" fillId="0" borderId="25" xfId="0" applyNumberFormat="1" applyFont="1" applyBorder="1"/>
    <xf numFmtId="0" fontId="7" fillId="0" borderId="29" xfId="0" applyFont="1" applyBorder="1" applyAlignment="1">
      <alignment horizontal="right"/>
    </xf>
    <xf numFmtId="165" fontId="7" fillId="0" borderId="25" xfId="0" applyNumberFormat="1" applyFont="1" applyBorder="1"/>
    <xf numFmtId="165" fontId="7" fillId="10" borderId="25" xfId="0" applyNumberFormat="1" applyFont="1" applyFill="1" applyBorder="1"/>
    <xf numFmtId="7" fontId="15" fillId="10" borderId="29" xfId="2" applyNumberFormat="1" applyFont="1" applyFill="1" applyBorder="1" applyAlignment="1">
      <alignment horizontal="left" vertical="center"/>
    </xf>
    <xf numFmtId="0" fontId="7" fillId="0" borderId="25" xfId="0" applyFont="1" applyBorder="1" applyAlignment="1">
      <alignment horizontal="right"/>
    </xf>
    <xf numFmtId="0" fontId="6" fillId="0" borderId="25" xfId="0" applyFont="1" applyBorder="1" applyAlignment="1">
      <alignment horizontal="right"/>
    </xf>
    <xf numFmtId="0" fontId="15" fillId="0" borderId="17" xfId="2" applyFont="1" applyBorder="1"/>
    <xf numFmtId="0" fontId="16" fillId="0" borderId="26" xfId="2" applyFont="1" applyBorder="1" applyAlignment="1">
      <alignment vertical="center"/>
    </xf>
    <xf numFmtId="0" fontId="20" fillId="0" borderId="26" xfId="2" applyFont="1" applyBorder="1" applyAlignment="1">
      <alignment vertical="center" wrapText="1"/>
    </xf>
    <xf numFmtId="42" fontId="20" fillId="0" borderId="26" xfId="2" applyNumberFormat="1" applyFont="1" applyBorder="1" applyAlignment="1">
      <alignment vertical="center"/>
    </xf>
    <xf numFmtId="42" fontId="20" fillId="0" borderId="24" xfId="2" applyNumberFormat="1" applyFont="1" applyBorder="1" applyAlignment="1">
      <alignment horizontal="left"/>
    </xf>
    <xf numFmtId="7" fontId="110" fillId="10" borderId="25" xfId="0" applyNumberFormat="1" applyFont="1" applyFill="1" applyBorder="1" applyAlignment="1" applyProtection="1">
      <alignment horizontal="right" wrapText="1"/>
      <protection locked="0"/>
    </xf>
    <xf numFmtId="165" fontId="6" fillId="10" borderId="25" xfId="0" applyNumberFormat="1" applyFont="1" applyFill="1" applyBorder="1"/>
    <xf numFmtId="0" fontId="16" fillId="0" borderId="0" xfId="2" applyFont="1" applyAlignment="1">
      <alignment vertical="center"/>
    </xf>
    <xf numFmtId="42" fontId="20" fillId="0" borderId="0" xfId="2" applyNumberFormat="1" applyFont="1" applyAlignment="1">
      <alignment vertical="center"/>
    </xf>
    <xf numFmtId="42" fontId="20" fillId="0" borderId="0" xfId="2" applyNumberFormat="1" applyFont="1" applyAlignment="1">
      <alignment horizontal="left"/>
    </xf>
    <xf numFmtId="7" fontId="110" fillId="10" borderId="29" xfId="0" applyNumberFormat="1" applyFont="1" applyFill="1" applyBorder="1" applyAlignment="1" applyProtection="1">
      <alignment horizontal="right" wrapText="1"/>
      <protection locked="0"/>
    </xf>
    <xf numFmtId="0" fontId="20" fillId="0" borderId="0" xfId="2" applyFont="1" applyAlignment="1">
      <alignment vertical="center" wrapText="1"/>
    </xf>
    <xf numFmtId="7" fontId="110" fillId="0" borderId="0" xfId="0" applyNumberFormat="1" applyFont="1" applyAlignment="1" applyProtection="1">
      <alignment horizontal="right" wrapText="1"/>
      <protection locked="0"/>
    </xf>
    <xf numFmtId="14" fontId="16" fillId="0" borderId="71" xfId="2" applyNumberFormat="1" applyFont="1" applyBorder="1"/>
    <xf numFmtId="42" fontId="16" fillId="0" borderId="0" xfId="2" applyNumberFormat="1" applyFont="1"/>
    <xf numFmtId="165" fontId="15" fillId="0" borderId="69" xfId="0" applyNumberFormat="1" applyFont="1" applyBorder="1"/>
    <xf numFmtId="166" fontId="16" fillId="0" borderId="190" xfId="0" applyNumberFormat="1" applyFont="1" applyBorder="1" applyAlignment="1">
      <alignment horizontal="right"/>
    </xf>
    <xf numFmtId="165" fontId="34" fillId="0" borderId="12" xfId="0" applyNumberFormat="1" applyFont="1" applyBorder="1"/>
    <xf numFmtId="42" fontId="16" fillId="0" borderId="191" xfId="2" applyNumberFormat="1" applyFont="1" applyBorder="1"/>
    <xf numFmtId="165" fontId="15" fillId="0" borderId="192" xfId="0" applyNumberFormat="1" applyFont="1" applyBorder="1"/>
    <xf numFmtId="166" fontId="16" fillId="0" borderId="193" xfId="0" applyNumberFormat="1" applyFont="1" applyBorder="1" applyAlignment="1">
      <alignment horizontal="right"/>
    </xf>
    <xf numFmtId="165" fontId="16" fillId="0" borderId="194" xfId="0" applyNumberFormat="1" applyFont="1" applyBorder="1" applyAlignment="1">
      <alignment horizontal="center" wrapText="1"/>
    </xf>
    <xf numFmtId="42" fontId="16" fillId="12" borderId="139" xfId="2" applyNumberFormat="1" applyFont="1" applyFill="1" applyBorder="1" applyAlignment="1">
      <alignment vertical="center"/>
    </xf>
    <xf numFmtId="42" fontId="16" fillId="0" borderId="0" xfId="2" applyNumberFormat="1" applyFont="1" applyAlignment="1">
      <alignment vertical="center"/>
    </xf>
    <xf numFmtId="165" fontId="16" fillId="0" borderId="69" xfId="2" applyNumberFormat="1" applyFont="1" applyBorder="1" applyAlignment="1">
      <alignment wrapText="1"/>
    </xf>
    <xf numFmtId="165" fontId="15" fillId="0" borderId="195" xfId="14" applyNumberFormat="1" applyFont="1" applyFill="1" applyBorder="1"/>
    <xf numFmtId="9" fontId="15" fillId="0" borderId="196" xfId="2" applyNumberFormat="1" applyFont="1" applyBorder="1" applyAlignment="1">
      <alignment horizontal="center"/>
    </xf>
    <xf numFmtId="0" fontId="16" fillId="0" borderId="197" xfId="2" applyFont="1" applyBorder="1" applyAlignment="1">
      <alignment wrapText="1"/>
    </xf>
    <xf numFmtId="165" fontId="15" fillId="0" borderId="23" xfId="14" applyNumberFormat="1" applyFont="1" applyFill="1" applyBorder="1"/>
    <xf numFmtId="9" fontId="15" fillId="0" borderId="15" xfId="2" applyNumberFormat="1" applyFont="1" applyBorder="1" applyAlignment="1">
      <alignment horizontal="center"/>
    </xf>
    <xf numFmtId="0" fontId="16" fillId="0" borderId="192" xfId="2" applyFont="1" applyBorder="1" applyAlignment="1">
      <alignment wrapText="1"/>
    </xf>
    <xf numFmtId="9" fontId="15" fillId="0" borderId="28" xfId="14" applyFont="1" applyFill="1" applyBorder="1"/>
    <xf numFmtId="9" fontId="15" fillId="0" borderId="83" xfId="2" applyNumberFormat="1" applyFont="1" applyBorder="1" applyAlignment="1">
      <alignment horizontal="center"/>
    </xf>
    <xf numFmtId="0" fontId="15" fillId="0" borderId="13"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15" xfId="2"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49" fontId="16" fillId="3" borderId="19" xfId="0" applyNumberFormat="1" applyFont="1" applyFill="1" applyBorder="1" applyAlignment="1" applyProtection="1">
      <alignment horizontal="left" vertical="top" wrapText="1"/>
      <protection locked="0"/>
    </xf>
    <xf numFmtId="49" fontId="16" fillId="3" borderId="20" xfId="0" applyNumberFormat="1" applyFont="1" applyFill="1" applyBorder="1" applyAlignment="1" applyProtection="1">
      <alignment horizontal="left" vertical="top" wrapText="1"/>
      <protection locked="0"/>
    </xf>
    <xf numFmtId="49" fontId="16" fillId="3" borderId="21" xfId="0" applyNumberFormat="1" applyFont="1" applyFill="1" applyBorder="1" applyAlignment="1" applyProtection="1">
      <alignment horizontal="left" vertical="top" wrapText="1"/>
      <protection locked="0"/>
    </xf>
    <xf numFmtId="0" fontId="1" fillId="0" borderId="18"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5" fillId="4" borderId="0" xfId="2" applyFont="1" applyFill="1" applyAlignment="1" applyProtection="1">
      <alignment horizontal="center"/>
      <protection locked="0"/>
    </xf>
    <xf numFmtId="0" fontId="19" fillId="0" borderId="18" xfId="2" applyFont="1" applyBorder="1" applyAlignment="1">
      <alignment horizontal="left" vertical="center"/>
    </xf>
    <xf numFmtId="0" fontId="19" fillId="0" borderId="8" xfId="2" applyFont="1" applyBorder="1" applyAlignment="1">
      <alignment horizontal="left" vertical="center"/>
    </xf>
    <xf numFmtId="0" fontId="19" fillId="0" borderId="83" xfId="2" applyFont="1" applyBorder="1" applyAlignment="1">
      <alignment horizontal="left" vertical="center"/>
    </xf>
    <xf numFmtId="0" fontId="16" fillId="19" borderId="19" xfId="2" applyFont="1" applyFill="1" applyBorder="1" applyAlignment="1">
      <alignment horizontal="left" vertical="center"/>
    </xf>
    <xf numFmtId="0" fontId="16" fillId="19" borderId="20" xfId="2" applyFont="1" applyFill="1" applyBorder="1" applyAlignment="1">
      <alignment horizontal="left" vertical="center"/>
    </xf>
    <xf numFmtId="0" fontId="16" fillId="19" borderId="21" xfId="2" applyFont="1" applyFill="1" applyBorder="1" applyAlignment="1">
      <alignment horizontal="left" vertical="center"/>
    </xf>
    <xf numFmtId="0" fontId="16" fillId="15" borderId="9" xfId="2" applyFont="1" applyFill="1" applyBorder="1" applyAlignment="1">
      <alignment horizontal="left" vertical="center"/>
    </xf>
    <xf numFmtId="0" fontId="16" fillId="15" borderId="10" xfId="2" applyFont="1" applyFill="1" applyBorder="1" applyAlignment="1">
      <alignment horizontal="left" vertical="center"/>
    </xf>
    <xf numFmtId="0" fontId="15" fillId="0" borderId="13" xfId="2" applyFont="1" applyBorder="1" applyAlignment="1">
      <alignment horizontal="left" vertical="center"/>
    </xf>
    <xf numFmtId="0" fontId="15" fillId="0" borderId="0" xfId="2" applyFont="1" applyAlignment="1">
      <alignment horizontal="left" vertical="center"/>
    </xf>
    <xf numFmtId="0" fontId="15" fillId="0" borderId="15" xfId="2" applyFont="1" applyBorder="1" applyAlignment="1">
      <alignment horizontal="left" vertical="center"/>
    </xf>
    <xf numFmtId="0" fontId="16" fillId="0" borderId="13" xfId="2" applyFont="1" applyBorder="1" applyAlignment="1">
      <alignment horizontal="left" vertical="center"/>
    </xf>
    <xf numFmtId="0" fontId="16" fillId="0" borderId="0" xfId="2" applyFont="1" applyAlignment="1">
      <alignment horizontal="left" vertical="center"/>
    </xf>
    <xf numFmtId="0" fontId="16" fillId="0" borderId="15" xfId="2" applyFont="1" applyBorder="1" applyAlignment="1">
      <alignment horizontal="left" vertical="center"/>
    </xf>
    <xf numFmtId="0" fontId="15" fillId="0" borderId="18" xfId="2" applyFont="1" applyBorder="1" applyAlignment="1" applyProtection="1">
      <alignment vertical="center"/>
      <protection locked="0"/>
    </xf>
    <xf numFmtId="0" fontId="15" fillId="0" borderId="8" xfId="2" applyFont="1" applyBorder="1" applyAlignment="1" applyProtection="1">
      <alignment vertical="center"/>
      <protection locked="0"/>
    </xf>
    <xf numFmtId="0" fontId="15" fillId="0" borderId="28" xfId="2" applyFont="1" applyBorder="1" applyAlignment="1" applyProtection="1">
      <alignment vertical="center"/>
      <protection locked="0"/>
    </xf>
    <xf numFmtId="0" fontId="15" fillId="0" borderId="79" xfId="2" applyFont="1" applyBorder="1" applyAlignment="1" applyProtection="1">
      <alignment horizontal="left" vertical="center"/>
      <protection locked="0"/>
    </xf>
    <xf numFmtId="0" fontId="15" fillId="0" borderId="80" xfId="2" applyFont="1" applyBorder="1" applyAlignment="1" applyProtection="1">
      <alignment horizontal="left" vertical="center"/>
      <protection locked="0"/>
    </xf>
    <xf numFmtId="0" fontId="15" fillId="0" borderId="81" xfId="2" applyFont="1" applyBorder="1" applyAlignment="1" applyProtection="1">
      <alignment horizontal="left" vertical="center"/>
      <protection locked="0"/>
    </xf>
    <xf numFmtId="0" fontId="15" fillId="0" borderId="13"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15" fillId="0" borderId="23" xfId="2" applyFont="1" applyBorder="1" applyAlignment="1" applyProtection="1">
      <alignment horizontal="left" vertical="center"/>
      <protection locked="0"/>
    </xf>
    <xf numFmtId="0" fontId="15" fillId="0" borderId="4" xfId="2" applyFont="1" applyBorder="1" applyAlignment="1" applyProtection="1">
      <alignment horizontal="left" vertical="center"/>
      <protection locked="0"/>
    </xf>
    <xf numFmtId="0" fontId="15" fillId="0" borderId="26" xfId="2" applyFont="1" applyBorder="1" applyAlignment="1" applyProtection="1">
      <alignment horizontal="left" vertical="center"/>
      <protection locked="0"/>
    </xf>
    <xf numFmtId="0" fontId="15" fillId="0" borderId="78" xfId="2" applyFont="1" applyBorder="1" applyAlignment="1" applyProtection="1">
      <alignment horizontal="left" vertical="center"/>
      <protection locked="0"/>
    </xf>
    <xf numFmtId="0" fontId="15" fillId="15" borderId="26" xfId="2" applyFont="1" applyFill="1" applyBorder="1" applyAlignment="1" applyProtection="1">
      <alignment horizontal="left" vertical="center"/>
      <protection locked="0"/>
    </xf>
    <xf numFmtId="0" fontId="15" fillId="15" borderId="78" xfId="2" applyFont="1" applyFill="1" applyBorder="1" applyAlignment="1" applyProtection="1">
      <alignment horizontal="left" vertical="center"/>
      <protection locked="0"/>
    </xf>
    <xf numFmtId="0" fontId="15" fillId="0" borderId="13"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5" fillId="0" borderId="23" xfId="2" applyFont="1" applyBorder="1" applyAlignment="1" applyProtection="1">
      <alignment vertical="center" wrapText="1"/>
      <protection locked="0"/>
    </xf>
    <xf numFmtId="0" fontId="15" fillId="0" borderId="13" xfId="2" applyFont="1" applyBorder="1" applyAlignment="1" applyProtection="1">
      <alignment vertical="center"/>
      <protection locked="0"/>
    </xf>
    <xf numFmtId="0" fontId="15" fillId="0" borderId="0" xfId="2" applyFont="1" applyAlignment="1" applyProtection="1">
      <alignment vertical="center"/>
      <protection locked="0"/>
    </xf>
    <xf numFmtId="0" fontId="15" fillId="0" borderId="23" xfId="2" applyFont="1" applyBorder="1" applyAlignment="1" applyProtection="1">
      <alignment vertical="center"/>
      <protection locked="0"/>
    </xf>
    <xf numFmtId="0" fontId="16" fillId="4" borderId="0" xfId="2" applyFont="1" applyFill="1" applyAlignment="1" applyProtection="1">
      <alignment horizontal="center"/>
      <protection locked="0"/>
    </xf>
    <xf numFmtId="0" fontId="16" fillId="19" borderId="19" xfId="2" applyFont="1" applyFill="1" applyBorder="1" applyAlignment="1" applyProtection="1">
      <alignment horizontal="left" vertical="center"/>
      <protection locked="0"/>
    </xf>
    <xf numFmtId="0" fontId="16" fillId="19" borderId="20" xfId="2" applyFont="1" applyFill="1" applyBorder="1" applyAlignment="1" applyProtection="1">
      <alignment horizontal="left" vertical="center"/>
      <protection locked="0"/>
    </xf>
    <xf numFmtId="0" fontId="16" fillId="19" borderId="21" xfId="2" applyFont="1" applyFill="1" applyBorder="1" applyAlignment="1" applyProtection="1">
      <alignment horizontal="left" vertical="center"/>
      <protection locked="0"/>
    </xf>
    <xf numFmtId="0" fontId="16" fillId="19" borderId="19" xfId="2" applyFont="1" applyFill="1" applyBorder="1" applyAlignment="1" applyProtection="1">
      <alignment horizontal="center" vertical="center"/>
      <protection locked="0"/>
    </xf>
    <xf numFmtId="0" fontId="16" fillId="19" borderId="20" xfId="2" applyFont="1" applyFill="1" applyBorder="1" applyAlignment="1" applyProtection="1">
      <alignment horizontal="center" vertical="center"/>
      <protection locked="0"/>
    </xf>
    <xf numFmtId="0" fontId="16" fillId="19" borderId="21" xfId="2" applyFont="1" applyFill="1" applyBorder="1" applyAlignment="1" applyProtection="1">
      <alignment horizontal="center" vertical="center"/>
      <protection locked="0"/>
    </xf>
    <xf numFmtId="0" fontId="16" fillId="6" borderId="20" xfId="2" applyFont="1" applyFill="1" applyBorder="1" applyAlignment="1" applyProtection="1">
      <alignment horizontal="center" vertical="center"/>
      <protection locked="0"/>
    </xf>
    <xf numFmtId="0" fontId="16" fillId="6" borderId="21" xfId="2" applyFont="1" applyFill="1" applyBorder="1" applyAlignment="1" applyProtection="1">
      <alignment horizontal="center" vertical="center"/>
      <protection locked="0"/>
    </xf>
    <xf numFmtId="0" fontId="15" fillId="0" borderId="109" xfId="2" applyFont="1" applyBorder="1" applyAlignment="1" applyProtection="1">
      <alignment horizontal="left" vertical="center"/>
      <protection locked="0"/>
    </xf>
    <xf numFmtId="0" fontId="15" fillId="0" borderId="110" xfId="2" applyFont="1" applyBorder="1" applyAlignment="1" applyProtection="1">
      <alignment horizontal="left" vertical="center"/>
      <protection locked="0"/>
    </xf>
    <xf numFmtId="0" fontId="15" fillId="0" borderId="52" xfId="2" applyFont="1" applyBorder="1" applyAlignment="1" applyProtection="1">
      <alignment horizontal="left" vertical="center"/>
      <protection locked="0"/>
    </xf>
    <xf numFmtId="0" fontId="17" fillId="15" borderId="24" xfId="2" applyFont="1" applyFill="1" applyBorder="1" applyAlignment="1" applyProtection="1">
      <alignment horizontal="left" vertical="center"/>
      <protection locked="0"/>
    </xf>
    <xf numFmtId="0" fontId="17" fillId="15" borderId="82" xfId="2" applyFont="1" applyFill="1" applyBorder="1" applyAlignment="1" applyProtection="1">
      <alignment horizontal="left" vertical="center"/>
      <protection locked="0"/>
    </xf>
    <xf numFmtId="0" fontId="16" fillId="0" borderId="74" xfId="2" applyFont="1" applyBorder="1" applyAlignment="1" applyProtection="1">
      <alignment horizontal="left" vertical="center"/>
      <protection locked="0"/>
    </xf>
    <xf numFmtId="0" fontId="16" fillId="0" borderId="75" xfId="2" applyFont="1" applyBorder="1" applyAlignment="1" applyProtection="1">
      <alignment horizontal="left" vertical="center"/>
      <protection locked="0"/>
    </xf>
    <xf numFmtId="0" fontId="16" fillId="0" borderId="76" xfId="2" applyFont="1" applyBorder="1" applyAlignment="1" applyProtection="1">
      <alignment horizontal="left" vertical="center"/>
      <protection locked="0"/>
    </xf>
    <xf numFmtId="0" fontId="16" fillId="0" borderId="77" xfId="2" applyFont="1" applyBorder="1" applyAlignment="1" applyProtection="1">
      <alignment horizontal="left" vertical="center"/>
      <protection locked="0"/>
    </xf>
    <xf numFmtId="0" fontId="1" fillId="0" borderId="0" xfId="0" applyFont="1" applyAlignment="1" applyProtection="1">
      <alignment horizontal="center"/>
      <protection locked="0"/>
    </xf>
    <xf numFmtId="0" fontId="16" fillId="0" borderId="72" xfId="2" applyFont="1" applyBorder="1" applyAlignment="1" applyProtection="1">
      <alignment horizontal="left" vertical="center"/>
      <protection locked="0"/>
    </xf>
    <xf numFmtId="0" fontId="16" fillId="0" borderId="67" xfId="2" applyFont="1" applyBorder="1" applyAlignment="1" applyProtection="1">
      <alignment horizontal="left" vertical="center"/>
      <protection locked="0"/>
    </xf>
    <xf numFmtId="0" fontId="16" fillId="0" borderId="22" xfId="2" applyFont="1" applyBorder="1" applyAlignment="1" applyProtection="1">
      <alignment horizontal="left" vertical="center"/>
      <protection locked="0"/>
    </xf>
    <xf numFmtId="0" fontId="16" fillId="0" borderId="1" xfId="2" applyFont="1" applyBorder="1" applyAlignment="1" applyProtection="1">
      <alignment horizontal="left" vertical="center"/>
      <protection locked="0"/>
    </xf>
    <xf numFmtId="0" fontId="16" fillId="0" borderId="73" xfId="2" applyFont="1" applyBorder="1" applyAlignment="1" applyProtection="1">
      <alignment horizontal="left" vertical="center"/>
      <protection locked="0"/>
    </xf>
    <xf numFmtId="0" fontId="2" fillId="0" borderId="137" xfId="0" applyFont="1" applyBorder="1" applyAlignment="1" applyProtection="1">
      <alignment horizontal="left" vertical="center"/>
      <protection locked="0"/>
    </xf>
    <xf numFmtId="0" fontId="2" fillId="0" borderId="138" xfId="0" applyFont="1" applyBorder="1" applyAlignment="1" applyProtection="1">
      <alignment horizontal="left" vertical="center"/>
      <protection locked="0"/>
    </xf>
    <xf numFmtId="14" fontId="38" fillId="0" borderId="138" xfId="0" applyNumberFormat="1" applyFont="1" applyBorder="1" applyAlignment="1" applyProtection="1">
      <alignment horizontal="left" vertical="center"/>
      <protection locked="0"/>
    </xf>
    <xf numFmtId="0" fontId="38" fillId="0" borderId="138" xfId="0" applyFont="1" applyBorder="1" applyAlignment="1" applyProtection="1">
      <alignment horizontal="left" vertical="center"/>
      <protection locked="0"/>
    </xf>
    <xf numFmtId="0" fontId="38" fillId="0" borderId="139" xfId="0" applyFont="1" applyBorder="1" applyAlignment="1" applyProtection="1">
      <alignment horizontal="left" vertical="center"/>
      <protection locked="0"/>
    </xf>
    <xf numFmtId="0" fontId="34" fillId="16" borderId="0" xfId="2" applyFont="1" applyFill="1" applyAlignment="1" applyProtection="1">
      <alignment horizontal="center" vertical="center"/>
      <protection locked="0"/>
    </xf>
    <xf numFmtId="0" fontId="16" fillId="0" borderId="69" xfId="2" applyFont="1" applyBorder="1" applyAlignment="1" applyProtection="1">
      <alignment horizontal="left" vertical="center"/>
      <protection locked="0"/>
    </xf>
    <xf numFmtId="0" fontId="16" fillId="0" borderId="70" xfId="2" applyFont="1" applyBorder="1" applyAlignment="1" applyProtection="1">
      <alignment horizontal="left" vertical="center"/>
      <protection locked="0"/>
    </xf>
    <xf numFmtId="0" fontId="17" fillId="0" borderId="70" xfId="2" applyFont="1" applyBorder="1" applyAlignment="1" applyProtection="1">
      <alignment horizontal="left" vertical="center"/>
      <protection locked="0"/>
    </xf>
    <xf numFmtId="0" fontId="17" fillId="0" borderId="71" xfId="2" applyFont="1" applyBorder="1" applyAlignment="1" applyProtection="1">
      <alignment horizontal="left" vertical="center"/>
      <protection locked="0"/>
    </xf>
    <xf numFmtId="0" fontId="2" fillId="0" borderId="89" xfId="0" applyFont="1" applyBorder="1" applyAlignment="1" applyProtection="1">
      <alignment horizontal="left" vertical="center"/>
      <protection locked="0"/>
    </xf>
    <xf numFmtId="0" fontId="2" fillId="0" borderId="90" xfId="0" applyFont="1" applyBorder="1" applyAlignment="1" applyProtection="1">
      <alignment horizontal="left" vertical="center"/>
      <protection locked="0"/>
    </xf>
    <xf numFmtId="0" fontId="38" fillId="0" borderId="90" xfId="0" applyFont="1" applyBorder="1" applyAlignment="1" applyProtection="1">
      <alignment horizontal="left" vertical="center"/>
      <protection locked="0"/>
    </xf>
    <xf numFmtId="0" fontId="38" fillId="0" borderId="91" xfId="0" applyFont="1" applyBorder="1" applyAlignment="1" applyProtection="1">
      <alignment horizontal="left" vertical="center"/>
      <protection locked="0"/>
    </xf>
    <xf numFmtId="0" fontId="16" fillId="0" borderId="141" xfId="2" applyFont="1" applyBorder="1" applyAlignment="1" applyProtection="1">
      <alignment horizontal="left" vertical="center"/>
      <protection locked="0"/>
    </xf>
    <xf numFmtId="0" fontId="16" fillId="0" borderId="6" xfId="2" applyFont="1" applyBorder="1" applyAlignment="1" applyProtection="1">
      <alignment horizontal="left" vertical="center"/>
      <protection locked="0"/>
    </xf>
    <xf numFmtId="0" fontId="17" fillId="0" borderId="6" xfId="2" applyFont="1" applyBorder="1" applyAlignment="1" applyProtection="1">
      <alignment horizontal="left" vertical="center"/>
      <protection locked="0"/>
    </xf>
    <xf numFmtId="0" fontId="17" fillId="0" borderId="65" xfId="2" applyFont="1" applyBorder="1" applyAlignment="1" applyProtection="1">
      <alignment horizontal="left" vertical="center"/>
      <protection locked="0"/>
    </xf>
    <xf numFmtId="0" fontId="2" fillId="2" borderId="0" xfId="0" applyFont="1" applyFill="1" applyAlignment="1">
      <alignment horizontal="right"/>
    </xf>
    <xf numFmtId="0" fontId="1" fillId="0" borderId="0" xfId="0" applyFont="1" applyAlignment="1">
      <alignment horizontal="center"/>
    </xf>
    <xf numFmtId="0" fontId="2" fillId="0" borderId="0" xfId="0" applyFont="1" applyAlignment="1">
      <alignment horizontal="center"/>
    </xf>
    <xf numFmtId="0" fontId="15" fillId="34" borderId="165" xfId="2" applyFont="1" applyFill="1" applyBorder="1" applyAlignment="1">
      <alignment horizontal="left" vertical="center" wrapText="1" indent="1"/>
    </xf>
    <xf numFmtId="0" fontId="15" fillId="34" borderId="164" xfId="2" applyFont="1" applyFill="1" applyBorder="1" applyAlignment="1">
      <alignment horizontal="left" vertical="center" wrapText="1" indent="1"/>
    </xf>
    <xf numFmtId="0" fontId="89" fillId="33" borderId="176" xfId="2" applyFont="1" applyFill="1" applyBorder="1" applyAlignment="1" applyProtection="1">
      <alignment horizontal="center" vertical="center" wrapText="1"/>
      <protection hidden="1"/>
    </xf>
    <xf numFmtId="0" fontId="89" fillId="33" borderId="177" xfId="2" applyFont="1" applyFill="1" applyBorder="1" applyAlignment="1" applyProtection="1">
      <alignment horizontal="center" vertical="center" wrapText="1"/>
      <protection hidden="1"/>
    </xf>
    <xf numFmtId="0" fontId="89" fillId="33" borderId="178" xfId="2" applyFont="1" applyFill="1" applyBorder="1" applyAlignment="1" applyProtection="1">
      <alignment horizontal="center" vertical="center" wrapText="1"/>
      <protection hidden="1"/>
    </xf>
    <xf numFmtId="0" fontId="15" fillId="34" borderId="162" xfId="2" applyFont="1" applyFill="1" applyBorder="1" applyAlignment="1">
      <alignment horizontal="left" vertical="center" wrapText="1" indent="1"/>
    </xf>
    <xf numFmtId="0" fontId="15" fillId="34" borderId="172" xfId="2" applyFont="1" applyFill="1" applyBorder="1" applyAlignment="1">
      <alignment horizontal="left" vertical="center" wrapText="1" indent="1"/>
    </xf>
    <xf numFmtId="0" fontId="79" fillId="33" borderId="0" xfId="2" applyFont="1" applyFill="1" applyAlignment="1" applyProtection="1">
      <alignment horizontal="center" vertical="center" wrapText="1"/>
      <protection hidden="1"/>
    </xf>
    <xf numFmtId="0" fontId="82" fillId="35" borderId="148" xfId="11" applyFont="1" applyFill="1" applyBorder="1" applyAlignment="1" applyProtection="1">
      <alignment horizontal="center" vertical="center" wrapText="1"/>
    </xf>
    <xf numFmtId="0" fontId="82" fillId="35" borderId="149" xfId="11" applyFont="1" applyFill="1" applyBorder="1" applyAlignment="1" applyProtection="1">
      <alignment horizontal="center" vertical="center" wrapText="1"/>
    </xf>
    <xf numFmtId="0" fontId="82" fillId="35" borderId="150" xfId="11" applyFont="1" applyFill="1" applyBorder="1" applyAlignment="1" applyProtection="1">
      <alignment horizontal="center" vertical="center" wrapText="1"/>
    </xf>
    <xf numFmtId="0" fontId="76" fillId="34" borderId="153" xfId="2" applyFont="1" applyFill="1" applyBorder="1" applyAlignment="1">
      <alignment horizontal="center" vertical="center" wrapText="1"/>
    </xf>
    <xf numFmtId="0" fontId="16" fillId="34" borderId="153" xfId="2" applyFont="1" applyFill="1" applyBorder="1" applyAlignment="1">
      <alignment horizontal="center" vertical="center" wrapText="1"/>
    </xf>
    <xf numFmtId="0" fontId="15" fillId="34" borderId="179" xfId="2" applyFont="1" applyFill="1" applyBorder="1" applyAlignment="1">
      <alignment horizontal="left" vertical="center" wrapText="1" indent="1"/>
    </xf>
    <xf numFmtId="0" fontId="15" fillId="34" borderId="162" xfId="2" applyFont="1" applyFill="1" applyBorder="1" applyAlignment="1">
      <alignment horizontal="left" vertical="top" wrapText="1" indent="1"/>
    </xf>
    <xf numFmtId="0" fontId="87" fillId="32" borderId="0" xfId="0" applyFont="1" applyFill="1" applyAlignment="1">
      <alignment horizontal="left" vertical="center" wrapText="1"/>
    </xf>
    <xf numFmtId="0" fontId="86" fillId="32" borderId="0" xfId="0" applyFont="1" applyFill="1" applyAlignment="1">
      <alignment horizontal="left" vertical="center" wrapText="1"/>
    </xf>
    <xf numFmtId="0" fontId="77" fillId="32" borderId="24" xfId="2" applyFont="1" applyFill="1" applyBorder="1" applyAlignment="1" applyProtection="1">
      <alignment horizontal="left" vertical="center" wrapText="1"/>
      <protection locked="0"/>
    </xf>
    <xf numFmtId="0" fontId="15" fillId="34" borderId="155" xfId="2" applyFont="1" applyFill="1" applyBorder="1" applyAlignment="1">
      <alignment horizontal="left" vertical="center" wrapText="1" indent="1"/>
    </xf>
    <xf numFmtId="0" fontId="15" fillId="34" borderId="157" xfId="2" applyFont="1" applyFill="1" applyBorder="1" applyAlignment="1">
      <alignment horizontal="left" vertical="center" wrapText="1" indent="1"/>
    </xf>
    <xf numFmtId="0" fontId="80" fillId="32" borderId="0" xfId="2" applyFont="1" applyFill="1" applyAlignment="1">
      <alignment horizontal="center" vertical="center" wrapText="1"/>
    </xf>
    <xf numFmtId="0" fontId="61" fillId="34" borderId="145" xfId="2" applyFont="1" applyFill="1" applyBorder="1" applyAlignment="1" applyProtection="1">
      <alignment horizontal="left" vertical="center" wrapText="1" indent="1"/>
      <protection locked="0"/>
    </xf>
    <xf numFmtId="0" fontId="61" fillId="34" borderId="146" xfId="2" applyFont="1" applyFill="1" applyBorder="1" applyAlignment="1" applyProtection="1">
      <alignment horizontal="left" vertical="center" wrapText="1" indent="1"/>
      <protection locked="0"/>
    </xf>
    <xf numFmtId="0" fontId="61" fillId="34" borderId="147" xfId="2" applyFont="1" applyFill="1" applyBorder="1" applyAlignment="1" applyProtection="1">
      <alignment horizontal="left" vertical="center" wrapText="1" indent="1"/>
      <protection locked="0"/>
    </xf>
    <xf numFmtId="0" fontId="15" fillId="0" borderId="0" xfId="2" applyFont="1" applyAlignment="1" applyProtection="1">
      <alignment horizontal="left" vertical="top" wrapText="1"/>
      <protection locked="0"/>
    </xf>
    <xf numFmtId="0" fontId="31" fillId="20" borderId="32" xfId="10" applyFont="1" applyFill="1" applyBorder="1" applyAlignment="1">
      <alignment horizontal="center" vertical="center" wrapText="1"/>
    </xf>
    <xf numFmtId="0" fontId="5" fillId="12" borderId="33" xfId="10" applyFont="1" applyFill="1" applyBorder="1"/>
    <xf numFmtId="0" fontId="5" fillId="12" borderId="50" xfId="10" applyFont="1" applyFill="1" applyBorder="1"/>
    <xf numFmtId="0" fontId="46" fillId="3" borderId="0" xfId="0" applyFont="1" applyFill="1" applyAlignment="1">
      <alignment horizontal="left" vertical="center" wrapText="1"/>
    </xf>
    <xf numFmtId="0" fontId="1" fillId="0" borderId="0" xfId="0" applyFont="1" applyAlignment="1" applyProtection="1">
      <alignment horizontal="left" vertical="top" wrapText="1"/>
      <protection locked="0"/>
    </xf>
    <xf numFmtId="0" fontId="65" fillId="0" borderId="4" xfId="0" applyFont="1" applyBorder="1" applyAlignment="1" applyProtection="1">
      <alignment horizontal="right" vertical="center"/>
      <protection locked="0"/>
    </xf>
    <xf numFmtId="0" fontId="65" fillId="0" borderId="26" xfId="0" applyFont="1" applyBorder="1" applyAlignment="1" applyProtection="1">
      <alignment horizontal="right" vertical="center"/>
      <protection locked="0"/>
    </xf>
    <xf numFmtId="0" fontId="65" fillId="0" borderId="5" xfId="0" applyFont="1" applyBorder="1" applyAlignment="1" applyProtection="1">
      <alignment horizontal="right" vertical="center"/>
      <protection locked="0"/>
    </xf>
    <xf numFmtId="0" fontId="47" fillId="0" borderId="30" xfId="0" applyFont="1" applyBorder="1" applyAlignment="1" applyProtection="1">
      <alignment horizontal="left" vertical="center" wrapText="1"/>
      <protection locked="0"/>
    </xf>
    <xf numFmtId="0" fontId="47" fillId="0" borderId="7" xfId="0" applyFont="1" applyBorder="1" applyAlignment="1" applyProtection="1">
      <alignment horizontal="left" vertical="center" wrapText="1"/>
      <protection locked="0"/>
    </xf>
    <xf numFmtId="0" fontId="47" fillId="0" borderId="118" xfId="0" applyFont="1" applyBorder="1" applyAlignment="1" applyProtection="1">
      <alignment horizontal="left" vertical="center" wrapText="1"/>
      <protection locked="0"/>
    </xf>
    <xf numFmtId="0" fontId="46" fillId="3" borderId="14" xfId="0" applyFont="1" applyFill="1" applyBorder="1" applyAlignment="1" applyProtection="1">
      <alignment horizontal="left" vertical="center" wrapText="1"/>
      <protection locked="0"/>
    </xf>
    <xf numFmtId="0" fontId="46" fillId="3" borderId="0" xfId="0" applyFont="1" applyFill="1" applyAlignment="1" applyProtection="1">
      <alignment horizontal="left" vertical="center" wrapText="1"/>
      <protection locked="0"/>
    </xf>
    <xf numFmtId="0" fontId="46" fillId="3" borderId="23" xfId="0" applyFont="1" applyFill="1" applyBorder="1" applyAlignment="1" applyProtection="1">
      <alignment horizontal="left" vertical="center" wrapText="1"/>
      <protection locked="0"/>
    </xf>
    <xf numFmtId="0" fontId="22" fillId="24" borderId="22" xfId="8" applyFont="1" applyFill="1" applyBorder="1" applyAlignment="1" applyProtection="1">
      <alignment horizontal="center" vertical="center" wrapText="1"/>
      <protection locked="0"/>
    </xf>
    <xf numFmtId="0" fontId="22" fillId="24" borderId="2" xfId="8" applyFont="1" applyFill="1" applyBorder="1" applyAlignment="1" applyProtection="1">
      <alignment horizontal="center" vertical="center" wrapText="1"/>
      <protection locked="0"/>
    </xf>
    <xf numFmtId="0" fontId="47" fillId="15" borderId="22" xfId="0" applyFont="1" applyFill="1" applyBorder="1" applyAlignment="1" applyProtection="1">
      <alignment horizontal="center" vertical="center" wrapText="1"/>
      <protection locked="0"/>
    </xf>
    <xf numFmtId="0" fontId="47" fillId="15" borderId="1" xfId="0" applyFont="1" applyFill="1" applyBorder="1" applyAlignment="1" applyProtection="1">
      <alignment horizontal="center" vertical="center" wrapText="1"/>
      <protection locked="0"/>
    </xf>
    <xf numFmtId="0" fontId="47" fillId="15" borderId="14" xfId="0" applyFont="1" applyFill="1" applyBorder="1" applyAlignment="1" applyProtection="1">
      <alignment horizontal="center" vertical="center" wrapText="1"/>
      <protection locked="0"/>
    </xf>
    <xf numFmtId="0" fontId="47" fillId="15" borderId="0" xfId="0" applyFont="1" applyFill="1" applyAlignment="1" applyProtection="1">
      <alignment horizontal="center" vertical="center" wrapText="1"/>
      <protection locked="0"/>
    </xf>
    <xf numFmtId="0" fontId="47" fillId="15" borderId="17" xfId="0" applyFont="1" applyFill="1" applyBorder="1" applyAlignment="1" applyProtection="1">
      <alignment horizontal="center" vertical="center" wrapText="1"/>
      <protection locked="0"/>
    </xf>
    <xf numFmtId="0" fontId="47" fillId="15" borderId="24" xfId="0" applyFont="1" applyFill="1" applyBorder="1" applyAlignment="1" applyProtection="1">
      <alignment horizontal="center" vertical="center" wrapText="1"/>
      <protection locked="0"/>
    </xf>
    <xf numFmtId="0" fontId="58" fillId="0" borderId="30" xfId="0" applyFont="1" applyBorder="1" applyAlignment="1" applyProtection="1">
      <alignment horizontal="left" vertical="center" wrapText="1"/>
      <protection locked="0"/>
    </xf>
    <xf numFmtId="0" fontId="58" fillId="0" borderId="118" xfId="0" applyFont="1" applyBorder="1" applyAlignment="1" applyProtection="1">
      <alignment horizontal="left" vertical="center" wrapText="1"/>
      <protection locked="0"/>
    </xf>
    <xf numFmtId="0" fontId="46" fillId="12" borderId="25" xfId="0" applyFont="1" applyFill="1" applyBorder="1" applyAlignment="1" applyProtection="1">
      <alignment horizontal="center" vertical="center" wrapText="1"/>
      <protection locked="0"/>
    </xf>
    <xf numFmtId="0" fontId="46" fillId="43" borderId="25" xfId="0" applyFont="1" applyFill="1" applyBorder="1" applyAlignment="1" applyProtection="1">
      <alignment horizontal="center" vertical="center" wrapText="1"/>
      <protection locked="0"/>
    </xf>
    <xf numFmtId="0" fontId="46" fillId="10" borderId="25" xfId="0" applyFont="1" applyFill="1" applyBorder="1" applyAlignment="1" applyProtection="1">
      <alignment horizontal="center" vertical="center" wrapText="1"/>
      <protection locked="0"/>
    </xf>
    <xf numFmtId="0" fontId="58" fillId="0" borderId="0" xfId="0" applyFont="1" applyAlignment="1" applyProtection="1">
      <alignment horizontal="center" vertical="center" wrapText="1"/>
      <protection locked="0"/>
    </xf>
    <xf numFmtId="0" fontId="48" fillId="19" borderId="25" xfId="10" applyFont="1" applyFill="1" applyBorder="1" applyAlignment="1" applyProtection="1">
      <alignment horizontal="left" vertical="center" wrapText="1"/>
      <protection locked="0"/>
    </xf>
    <xf numFmtId="0" fontId="47" fillId="19" borderId="25" xfId="0" applyFont="1" applyFill="1" applyBorder="1" applyAlignment="1" applyProtection="1">
      <alignment horizontal="left" vertical="center" wrapText="1"/>
      <protection locked="0"/>
    </xf>
    <xf numFmtId="0" fontId="48" fillId="19" borderId="4" xfId="10" applyFont="1" applyFill="1" applyBorder="1" applyAlignment="1" applyProtection="1">
      <alignment horizontal="left" vertical="center" wrapText="1"/>
      <protection locked="0"/>
    </xf>
    <xf numFmtId="0" fontId="48" fillId="19" borderId="5" xfId="10" applyFont="1" applyFill="1" applyBorder="1" applyAlignment="1" applyProtection="1">
      <alignment horizontal="left" vertical="center" wrapText="1"/>
      <protection locked="0"/>
    </xf>
    <xf numFmtId="0" fontId="22" fillId="3" borderId="0" xfId="10" applyFont="1" applyFill="1" applyAlignment="1" applyProtection="1">
      <alignment horizontal="left" vertical="center" wrapText="1"/>
      <protection locked="0"/>
    </xf>
    <xf numFmtId="0" fontId="23" fillId="0" borderId="0" xfId="10" applyFont="1" applyAlignment="1" applyProtection="1">
      <alignment horizontal="left" vertical="center" wrapText="1"/>
      <protection locked="0"/>
    </xf>
    <xf numFmtId="0" fontId="48" fillId="19" borderId="29" xfId="10" applyFont="1" applyFill="1" applyBorder="1" applyAlignment="1" applyProtection="1">
      <alignment horizontal="left" vertical="center" wrapText="1"/>
      <protection locked="0"/>
    </xf>
    <xf numFmtId="0" fontId="47" fillId="19" borderId="29" xfId="0" applyFont="1" applyFill="1" applyBorder="1" applyAlignment="1" applyProtection="1">
      <alignment horizontal="left" vertical="center" wrapText="1"/>
      <protection locked="0"/>
    </xf>
    <xf numFmtId="0" fontId="47" fillId="0" borderId="0" xfId="0" applyFont="1" applyAlignment="1" applyProtection="1">
      <alignment horizontal="left" vertical="center" wrapText="1"/>
      <protection locked="0"/>
    </xf>
    <xf numFmtId="0" fontId="47" fillId="0" borderId="0" xfId="0" applyFont="1" applyAlignment="1" applyProtection="1">
      <alignment horizontal="left" vertical="top" wrapText="1"/>
      <protection locked="0"/>
    </xf>
    <xf numFmtId="0" fontId="47" fillId="3" borderId="0" xfId="0" applyFont="1" applyFill="1" applyAlignment="1" applyProtection="1">
      <alignment horizontal="left" vertical="center" wrapText="1"/>
      <protection locked="0"/>
    </xf>
    <xf numFmtId="0" fontId="55" fillId="3" borderId="0" xfId="0" applyFont="1" applyFill="1" applyAlignment="1" applyProtection="1">
      <alignment horizontal="left" vertical="center" wrapText="1"/>
      <protection locked="0"/>
    </xf>
    <xf numFmtId="0" fontId="46" fillId="12" borderId="4" xfId="0" applyFont="1" applyFill="1" applyBorder="1" applyAlignment="1" applyProtection="1">
      <alignment horizontal="center" vertical="center" wrapText="1"/>
      <protection locked="0"/>
    </xf>
    <xf numFmtId="0" fontId="46" fillId="12" borderId="26" xfId="0" applyFont="1" applyFill="1" applyBorder="1" applyAlignment="1" applyProtection="1">
      <alignment horizontal="center" vertical="center" wrapText="1"/>
      <protection locked="0"/>
    </xf>
    <xf numFmtId="0" fontId="46" fillId="12" borderId="5" xfId="0" applyFont="1" applyFill="1" applyBorder="1" applyAlignment="1" applyProtection="1">
      <alignment horizontal="center" vertical="center" wrapText="1"/>
      <protection locked="0"/>
    </xf>
    <xf numFmtId="0" fontId="62" fillId="0" borderId="0" xfId="0" applyFont="1" applyAlignment="1" applyProtection="1">
      <alignment horizontal="left" vertical="top" wrapText="1"/>
      <protection locked="0"/>
    </xf>
    <xf numFmtId="0" fontId="46" fillId="0" borderId="0" xfId="0" applyFont="1" applyAlignment="1" applyProtection="1">
      <alignment horizontal="left" vertical="center" wrapText="1"/>
      <protection locked="0"/>
    </xf>
    <xf numFmtId="0" fontId="48" fillId="19" borderId="17" xfId="10" applyFont="1" applyFill="1" applyBorder="1" applyAlignment="1" applyProtection="1">
      <alignment horizontal="left" vertical="center" wrapText="1"/>
      <protection locked="0"/>
    </xf>
    <xf numFmtId="0" fontId="48" fillId="19" borderId="68" xfId="10" applyFont="1" applyFill="1" applyBorder="1" applyAlignment="1" applyProtection="1">
      <alignment horizontal="left" vertical="center" wrapText="1"/>
      <protection locked="0"/>
    </xf>
    <xf numFmtId="0" fontId="22" fillId="0" borderId="22" xfId="10" applyFont="1" applyBorder="1" applyAlignment="1" applyProtection="1">
      <alignment horizontal="center" wrapText="1"/>
      <protection locked="0"/>
    </xf>
    <xf numFmtId="0" fontId="22" fillId="0" borderId="1" xfId="10" applyFont="1" applyBorder="1" applyAlignment="1" applyProtection="1">
      <alignment horizontal="center" wrapText="1"/>
      <protection locked="0"/>
    </xf>
    <xf numFmtId="0" fontId="22" fillId="2" borderId="88" xfId="10" applyFont="1" applyFill="1" applyBorder="1" applyAlignment="1" applyProtection="1">
      <alignment horizontal="center" vertical="center" wrapText="1"/>
      <protection locked="0"/>
    </xf>
    <xf numFmtId="0" fontId="47" fillId="2" borderId="88" xfId="0" applyFont="1" applyFill="1" applyBorder="1" applyAlignment="1" applyProtection="1">
      <alignment horizontal="center" vertical="center" wrapText="1"/>
      <protection locked="0"/>
    </xf>
    <xf numFmtId="0" fontId="47" fillId="0" borderId="123" xfId="0" applyFont="1" applyBorder="1" applyAlignment="1" applyProtection="1">
      <alignment horizontal="left" vertical="center" wrapText="1"/>
      <protection locked="0"/>
    </xf>
    <xf numFmtId="0" fontId="47" fillId="0" borderId="114" xfId="0" applyFont="1" applyBorder="1" applyAlignment="1" applyProtection="1">
      <alignment horizontal="left" vertical="center" wrapText="1"/>
      <protection locked="0"/>
    </xf>
    <xf numFmtId="0" fontId="47" fillId="0" borderId="122" xfId="0" applyFont="1" applyBorder="1" applyAlignment="1" applyProtection="1">
      <alignment horizontal="left" vertical="center" wrapText="1"/>
      <protection locked="0"/>
    </xf>
    <xf numFmtId="0" fontId="31" fillId="12" borderId="26" xfId="8" applyFont="1" applyFill="1" applyBorder="1" applyAlignment="1" applyProtection="1">
      <alignment horizontal="center" vertical="center" wrapText="1"/>
      <protection locked="0"/>
    </xf>
    <xf numFmtId="0" fontId="47" fillId="0" borderId="87" xfId="0" applyFont="1" applyBorder="1" applyAlignment="1" applyProtection="1">
      <alignment horizontal="center" vertical="center" wrapText="1"/>
      <protection locked="0"/>
    </xf>
    <xf numFmtId="0" fontId="22" fillId="0" borderId="14" xfId="10" applyFont="1" applyBorder="1" applyAlignment="1" applyProtection="1">
      <alignment horizontal="center" wrapText="1"/>
      <protection locked="0"/>
    </xf>
    <xf numFmtId="0" fontId="22" fillId="0" borderId="0" xfId="10" applyFont="1" applyAlignment="1" applyProtection="1">
      <alignment horizontal="center" wrapText="1"/>
      <protection locked="0"/>
    </xf>
    <xf numFmtId="0" fontId="22" fillId="0" borderId="24" xfId="10" applyFont="1" applyBorder="1" applyAlignment="1" applyProtection="1">
      <alignment horizontal="center" vertical="center" wrapText="1"/>
      <protection locked="0"/>
    </xf>
    <xf numFmtId="0" fontId="22" fillId="12" borderId="26" xfId="10" applyFont="1" applyFill="1" applyBorder="1" applyAlignment="1" applyProtection="1">
      <alignment horizontal="center" vertical="center" wrapText="1"/>
      <protection locked="0"/>
    </xf>
    <xf numFmtId="0" fontId="47" fillId="12" borderId="26" xfId="0" applyFont="1" applyFill="1" applyBorder="1" applyAlignment="1" applyProtection="1">
      <alignment horizontal="center" vertical="center" wrapText="1"/>
      <protection locked="0"/>
    </xf>
    <xf numFmtId="0" fontId="58" fillId="0" borderId="121" xfId="0" applyFont="1" applyBorder="1" applyAlignment="1" applyProtection="1">
      <alignment horizontal="left" vertical="center" wrapText="1"/>
      <protection locked="0"/>
    </xf>
    <xf numFmtId="0" fontId="58" fillId="0" borderId="119" xfId="0" applyFont="1" applyBorder="1" applyAlignment="1" applyProtection="1">
      <alignment horizontal="left" vertical="center" wrapText="1"/>
      <protection locked="0"/>
    </xf>
    <xf numFmtId="0" fontId="54" fillId="3" borderId="0" xfId="0" applyFont="1" applyFill="1" applyAlignment="1" applyProtection="1">
      <alignment horizontal="left" vertical="center" wrapText="1"/>
      <protection locked="0"/>
    </xf>
    <xf numFmtId="0" fontId="47" fillId="3" borderId="1" xfId="0" applyFont="1" applyFill="1" applyBorder="1" applyAlignment="1" applyProtection="1">
      <alignment horizontal="left" vertical="center" wrapText="1"/>
      <protection locked="0"/>
    </xf>
    <xf numFmtId="0" fontId="58" fillId="0" borderId="67" xfId="0" applyFont="1" applyBorder="1" applyAlignment="1" applyProtection="1">
      <alignment horizontal="left" vertical="center" wrapText="1"/>
      <protection locked="0"/>
    </xf>
    <xf numFmtId="0" fontId="58" fillId="0" borderId="7" xfId="0" applyFont="1" applyBorder="1" applyAlignment="1" applyProtection="1">
      <alignment horizontal="left" vertical="center" wrapText="1"/>
      <protection locked="0"/>
    </xf>
    <xf numFmtId="0" fontId="47" fillId="0" borderId="121" xfId="0" applyFont="1" applyBorder="1" applyAlignment="1" applyProtection="1">
      <alignment horizontal="left" vertical="center" wrapText="1"/>
      <protection locked="0"/>
    </xf>
    <xf numFmtId="0" fontId="47" fillId="0" borderId="67" xfId="0" applyFont="1" applyBorder="1" applyAlignment="1" applyProtection="1">
      <alignment horizontal="left" vertical="center" wrapText="1"/>
      <protection locked="0"/>
    </xf>
    <xf numFmtId="0" fontId="47" fillId="0" borderId="119" xfId="0" applyFont="1" applyBorder="1" applyAlignment="1" applyProtection="1">
      <alignment horizontal="left" vertical="center" wrapText="1"/>
      <protection locked="0"/>
    </xf>
    <xf numFmtId="0" fontId="58" fillId="0" borderId="22" xfId="0" applyFont="1" applyBorder="1" applyAlignment="1" applyProtection="1">
      <alignment horizontal="left" vertical="center" wrapText="1"/>
      <protection locked="0"/>
    </xf>
    <xf numFmtId="0" fontId="58" fillId="0" borderId="2" xfId="0" applyFont="1" applyBorder="1" applyAlignment="1" applyProtection="1">
      <alignment horizontal="left" vertical="center" wrapText="1"/>
      <protection locked="0"/>
    </xf>
    <xf numFmtId="0" fontId="58" fillId="0" borderId="123" xfId="0" applyFont="1" applyBorder="1" applyAlignment="1" applyProtection="1">
      <alignment horizontal="left" vertical="center" wrapText="1"/>
      <protection locked="0"/>
    </xf>
    <xf numFmtId="0" fontId="58" fillId="0" borderId="122" xfId="0" applyFont="1" applyBorder="1" applyAlignment="1" applyProtection="1">
      <alignment horizontal="left" vertical="center" wrapText="1"/>
      <protection locked="0"/>
    </xf>
    <xf numFmtId="49" fontId="7" fillId="0" borderId="0" xfId="8" applyNumberFormat="1" applyFont="1" applyAlignment="1" applyProtection="1">
      <alignment horizontal="left"/>
      <protection locked="0"/>
    </xf>
    <xf numFmtId="49" fontId="7" fillId="0" borderId="36" xfId="8" applyNumberFormat="1" applyFont="1" applyBorder="1" applyAlignment="1" applyProtection="1">
      <alignment horizontal="left"/>
      <protection locked="0"/>
    </xf>
    <xf numFmtId="0" fontId="22" fillId="0" borderId="24" xfId="8" applyFont="1" applyBorder="1" applyAlignment="1" applyProtection="1">
      <alignment horizontal="center" vertical="center"/>
      <protection locked="0"/>
    </xf>
    <xf numFmtId="0" fontId="6" fillId="19" borderId="38" xfId="8" applyFont="1" applyFill="1" applyBorder="1" applyAlignment="1" applyProtection="1">
      <alignment horizontal="center" vertical="center" wrapText="1"/>
      <protection locked="0"/>
    </xf>
    <xf numFmtId="0" fontId="6" fillId="19" borderId="39" xfId="8" applyFont="1" applyFill="1" applyBorder="1" applyAlignment="1" applyProtection="1">
      <alignment horizontal="center" vertical="center"/>
      <protection locked="0"/>
    </xf>
    <xf numFmtId="0" fontId="6" fillId="19" borderId="40" xfId="8" applyFont="1" applyFill="1" applyBorder="1" applyAlignment="1" applyProtection="1">
      <alignment horizontal="center" vertical="center"/>
      <protection locked="0"/>
    </xf>
    <xf numFmtId="0" fontId="22" fillId="37" borderId="41" xfId="8" applyFont="1" applyFill="1" applyBorder="1" applyAlignment="1" applyProtection="1">
      <alignment horizontal="center" vertical="center" wrapText="1"/>
      <protection locked="0"/>
    </xf>
    <xf numFmtId="0" fontId="5" fillId="38" borderId="39" xfId="8" applyFont="1" applyFill="1" applyBorder="1" applyProtection="1">
      <protection locked="0"/>
    </xf>
    <xf numFmtId="0" fontId="22" fillId="3" borderId="32" xfId="8" applyFont="1" applyFill="1" applyBorder="1" applyAlignment="1" applyProtection="1">
      <alignment horizontal="left" vertical="center" wrapText="1"/>
      <protection locked="0"/>
    </xf>
    <xf numFmtId="0" fontId="22" fillId="3" borderId="33" xfId="8" applyFont="1" applyFill="1" applyBorder="1" applyAlignment="1" applyProtection="1">
      <alignment horizontal="left" vertical="center"/>
      <protection locked="0"/>
    </xf>
    <xf numFmtId="0" fontId="22" fillId="3" borderId="50" xfId="8" applyFont="1" applyFill="1" applyBorder="1" applyAlignment="1" applyProtection="1">
      <alignment horizontal="left" vertical="center"/>
      <protection locked="0"/>
    </xf>
    <xf numFmtId="49" fontId="10" fillId="0" borderId="35" xfId="8" applyNumberFormat="1" applyFont="1" applyBorder="1" applyAlignment="1" applyProtection="1">
      <alignment horizontal="left"/>
      <protection locked="0"/>
    </xf>
    <xf numFmtId="49" fontId="10" fillId="0" borderId="0" xfId="8" applyNumberFormat="1" applyFont="1" applyAlignment="1" applyProtection="1">
      <alignment horizontal="left"/>
      <protection locked="0"/>
    </xf>
    <xf numFmtId="49" fontId="10" fillId="0" borderId="36" xfId="8" applyNumberFormat="1" applyFont="1" applyBorder="1" applyAlignment="1" applyProtection="1">
      <alignment horizontal="left"/>
      <protection locked="0"/>
    </xf>
    <xf numFmtId="0" fontId="32" fillId="12" borderId="26" xfId="8" applyFont="1" applyFill="1" applyBorder="1" applyAlignment="1" applyProtection="1">
      <alignment vertical="center"/>
      <protection locked="0"/>
    </xf>
    <xf numFmtId="0" fontId="24" fillId="0" borderId="0" xfId="8" applyFont="1" applyAlignment="1" applyProtection="1">
      <alignment horizontal="left"/>
      <protection locked="0"/>
    </xf>
    <xf numFmtId="0" fontId="5" fillId="0" borderId="0" xfId="8" applyFont="1" applyProtection="1">
      <protection locked="0"/>
    </xf>
    <xf numFmtId="0" fontId="58" fillId="0" borderId="14" xfId="0" applyFont="1" applyBorder="1" applyAlignment="1" applyProtection="1">
      <alignment horizontal="center" vertical="center" wrapText="1"/>
      <protection locked="0"/>
    </xf>
    <xf numFmtId="0" fontId="22" fillId="36" borderId="26" xfId="8" applyFont="1" applyFill="1" applyBorder="1" applyAlignment="1" applyProtection="1">
      <alignment horizontal="left" vertical="center"/>
      <protection locked="0"/>
    </xf>
    <xf numFmtId="0" fontId="22" fillId="36" borderId="5" xfId="8" applyFont="1" applyFill="1" applyBorder="1" applyAlignment="1" applyProtection="1">
      <alignment horizontal="left" vertical="center"/>
      <protection locked="0"/>
    </xf>
    <xf numFmtId="0" fontId="22" fillId="19" borderId="4" xfId="8" applyFont="1" applyFill="1" applyBorder="1" applyAlignment="1" applyProtection="1">
      <alignment horizontal="left"/>
      <protection locked="0"/>
    </xf>
    <xf numFmtId="0" fontId="22" fillId="19" borderId="26" xfId="8" applyFont="1" applyFill="1" applyBorder="1" applyAlignment="1" applyProtection="1">
      <alignment horizontal="left"/>
      <protection locked="0"/>
    </xf>
    <xf numFmtId="0" fontId="22" fillId="19" borderId="5" xfId="8" applyFont="1" applyFill="1" applyBorder="1" applyAlignment="1" applyProtection="1">
      <alignment horizontal="left"/>
      <protection locked="0"/>
    </xf>
    <xf numFmtId="49" fontId="7" fillId="0" borderId="35" xfId="8" applyNumberFormat="1" applyFont="1" applyBorder="1" applyAlignment="1" applyProtection="1">
      <alignment horizontal="left" vertical="top"/>
      <protection locked="0"/>
    </xf>
    <xf numFmtId="49" fontId="7" fillId="0" borderId="0" xfId="8" applyNumberFormat="1" applyFont="1" applyAlignment="1" applyProtection="1">
      <alignment horizontal="left" vertical="top"/>
      <protection locked="0"/>
    </xf>
    <xf numFmtId="49" fontId="7" fillId="0" borderId="36" xfId="8" applyNumberFormat="1" applyFont="1" applyBorder="1" applyAlignment="1" applyProtection="1">
      <alignment horizontal="left" vertical="top"/>
      <protection locked="0"/>
    </xf>
    <xf numFmtId="0" fontId="6" fillId="37" borderId="41" xfId="8" applyFont="1" applyFill="1" applyBorder="1" applyAlignment="1" applyProtection="1">
      <alignment horizontal="center" vertical="center" wrapText="1"/>
      <protection locked="0"/>
    </xf>
    <xf numFmtId="0" fontId="22" fillId="19" borderId="4" xfId="8" applyFont="1" applyFill="1" applyBorder="1" applyAlignment="1" applyProtection="1">
      <alignment horizontal="left" vertical="center"/>
      <protection locked="0"/>
    </xf>
    <xf numFmtId="0" fontId="22" fillId="19" borderId="26" xfId="8" applyFont="1" applyFill="1" applyBorder="1" applyAlignment="1" applyProtection="1">
      <alignment horizontal="left" vertical="center"/>
      <protection locked="0"/>
    </xf>
    <xf numFmtId="0" fontId="22" fillId="19" borderId="5" xfId="8" applyFont="1" applyFill="1" applyBorder="1" applyAlignment="1" applyProtection="1">
      <alignment horizontal="left" vertical="center"/>
      <protection locked="0"/>
    </xf>
    <xf numFmtId="49" fontId="8" fillId="0" borderId="0" xfId="8" applyNumberFormat="1" applyFont="1" applyAlignment="1" applyProtection="1">
      <alignment horizontal="left"/>
      <protection locked="0"/>
    </xf>
    <xf numFmtId="49" fontId="8" fillId="0" borderId="36" xfId="8" applyNumberFormat="1" applyFont="1" applyBorder="1" applyAlignment="1" applyProtection="1">
      <alignment horizontal="left"/>
      <protection locked="0"/>
    </xf>
    <xf numFmtId="0" fontId="6" fillId="19" borderId="38" xfId="8" applyFont="1" applyFill="1" applyBorder="1" applyAlignment="1" applyProtection="1">
      <alignment horizontal="center" wrapText="1"/>
      <protection locked="0"/>
    </xf>
    <xf numFmtId="0" fontId="6" fillId="19" borderId="39" xfId="8" applyFont="1" applyFill="1" applyBorder="1" applyAlignment="1" applyProtection="1">
      <alignment horizontal="center"/>
      <protection locked="0"/>
    </xf>
    <xf numFmtId="0" fontId="6" fillId="19" borderId="40" xfId="8" applyFont="1" applyFill="1" applyBorder="1" applyAlignment="1" applyProtection="1">
      <alignment horizontal="center"/>
      <protection locked="0"/>
    </xf>
    <xf numFmtId="0" fontId="7" fillId="19" borderId="38" xfId="8" applyFont="1" applyFill="1" applyBorder="1" applyAlignment="1" applyProtection="1">
      <alignment horizontal="left" vertical="center" wrapText="1"/>
      <protection locked="0"/>
    </xf>
    <xf numFmtId="0" fontId="6" fillId="19" borderId="39" xfId="8" applyFont="1" applyFill="1" applyBorder="1" applyAlignment="1" applyProtection="1">
      <alignment horizontal="left" vertical="center"/>
      <protection locked="0"/>
    </xf>
    <xf numFmtId="0" fontId="6" fillId="19" borderId="40" xfId="8" applyFont="1" applyFill="1" applyBorder="1" applyAlignment="1" applyProtection="1">
      <alignment horizontal="left" vertical="center"/>
      <protection locked="0"/>
    </xf>
    <xf numFmtId="0" fontId="6" fillId="19" borderId="38" xfId="8" applyFont="1" applyFill="1" applyBorder="1" applyAlignment="1" applyProtection="1">
      <alignment horizontal="center" vertical="center"/>
      <protection locked="0"/>
    </xf>
    <xf numFmtId="0" fontId="102" fillId="38" borderId="39" xfId="8" applyFont="1" applyFill="1" applyBorder="1" applyProtection="1">
      <protection locked="0"/>
    </xf>
    <xf numFmtId="0" fontId="47" fillId="0" borderId="87" xfId="0" applyFont="1" applyBorder="1" applyAlignment="1">
      <alignment horizontal="center" vertical="center" wrapText="1"/>
    </xf>
    <xf numFmtId="0" fontId="23" fillId="0" borderId="0" xfId="10" applyFont="1" applyAlignment="1">
      <alignment horizontal="left" vertical="top" wrapText="1"/>
    </xf>
    <xf numFmtId="0" fontId="55" fillId="3" borderId="0" xfId="0" applyFont="1" applyFill="1" applyAlignment="1">
      <alignment horizontal="left" vertical="center" wrapText="1"/>
    </xf>
    <xf numFmtId="0" fontId="55" fillId="3" borderId="0" xfId="0" applyFont="1" applyFill="1" applyAlignment="1">
      <alignment horizontal="left" vertical="center"/>
    </xf>
    <xf numFmtId="0" fontId="47" fillId="0" borderId="0" xfId="0" applyFont="1" applyAlignment="1">
      <alignment horizontal="left" vertical="top" wrapText="1"/>
    </xf>
    <xf numFmtId="0" fontId="47" fillId="0" borderId="31" xfId="0" applyFont="1" applyBorder="1" applyAlignment="1">
      <alignment horizontal="left" vertical="center" wrapText="1"/>
    </xf>
    <xf numFmtId="0" fontId="22" fillId="3" borderId="0" xfId="10" applyFont="1" applyFill="1" applyAlignment="1">
      <alignment horizontal="left" vertical="center" wrapText="1"/>
    </xf>
    <xf numFmtId="0" fontId="103" fillId="0" borderId="1" xfId="10" applyFont="1" applyBorder="1" applyAlignment="1" applyProtection="1">
      <alignment horizontal="left" vertical="top" wrapText="1"/>
      <protection locked="0"/>
    </xf>
    <xf numFmtId="0" fontId="22" fillId="0" borderId="0" xfId="10" applyFont="1" applyAlignment="1">
      <alignment horizontal="left" vertical="top" wrapText="1"/>
    </xf>
    <xf numFmtId="0" fontId="47" fillId="3" borderId="0" xfId="0" applyFont="1" applyFill="1" applyAlignment="1">
      <alignment horizontal="left" vertical="center" wrapText="1"/>
    </xf>
    <xf numFmtId="0" fontId="22" fillId="15" borderId="0" xfId="10" applyFont="1" applyFill="1" applyAlignment="1" applyProtection="1">
      <alignment horizontal="left" vertical="center" wrapText="1"/>
      <protection locked="0"/>
    </xf>
    <xf numFmtId="0" fontId="47" fillId="0" borderId="0" xfId="0" applyFont="1" applyAlignment="1">
      <alignment horizontal="left" vertical="center" wrapText="1"/>
    </xf>
    <xf numFmtId="0" fontId="47" fillId="0" borderId="29" xfId="0" applyFont="1" applyBorder="1" applyAlignment="1">
      <alignment horizontal="left" vertical="center" wrapText="1"/>
    </xf>
    <xf numFmtId="0" fontId="46" fillId="0" borderId="25" xfId="0" applyFont="1" applyBorder="1" applyAlignment="1">
      <alignment horizontal="center" vertical="center" wrapText="1"/>
    </xf>
    <xf numFmtId="0" fontId="31" fillId="12" borderId="26" xfId="8" applyFont="1" applyFill="1" applyBorder="1" applyAlignment="1">
      <alignment horizontal="center" vertical="center" wrapText="1"/>
    </xf>
    <xf numFmtId="0" fontId="22" fillId="2" borderId="26" xfId="10" applyFont="1" applyFill="1" applyBorder="1" applyAlignment="1">
      <alignment horizontal="center" vertical="center" wrapText="1"/>
    </xf>
    <xf numFmtId="0" fontId="48" fillId="19" borderId="29" xfId="10" applyFont="1" applyFill="1" applyBorder="1" applyAlignment="1">
      <alignment horizontal="left" vertical="center" wrapText="1"/>
    </xf>
    <xf numFmtId="0" fontId="47" fillId="19" borderId="29" xfId="0" applyFont="1" applyFill="1" applyBorder="1" applyAlignment="1">
      <alignment horizontal="left" vertical="center" wrapText="1"/>
    </xf>
    <xf numFmtId="0" fontId="22" fillId="0" borderId="14" xfId="10" applyFont="1" applyBorder="1" applyAlignment="1">
      <alignment horizontal="center" wrapText="1"/>
    </xf>
    <xf numFmtId="0" fontId="22" fillId="0" borderId="0" xfId="10" applyFont="1" applyAlignment="1">
      <alignment horizontal="center" wrapText="1"/>
    </xf>
    <xf numFmtId="0" fontId="22" fillId="0" borderId="24" xfId="10" applyFont="1" applyBorder="1" applyAlignment="1">
      <alignment horizontal="center" vertical="center" wrapText="1"/>
    </xf>
    <xf numFmtId="0" fontId="44" fillId="16" borderId="22" xfId="2" applyFont="1" applyFill="1" applyBorder="1" applyAlignment="1" applyProtection="1">
      <alignment horizontal="center" vertical="center"/>
      <protection locked="0"/>
    </xf>
    <xf numFmtId="0" fontId="44" fillId="16" borderId="2" xfId="2" applyFont="1" applyFill="1" applyBorder="1" applyAlignment="1" applyProtection="1">
      <alignment horizontal="center" vertical="center"/>
      <protection locked="0"/>
    </xf>
    <xf numFmtId="0" fontId="7" fillId="23" borderId="14" xfId="2" applyFont="1" applyFill="1" applyBorder="1" applyAlignment="1" applyProtection="1">
      <alignment horizontal="center" vertical="center"/>
      <protection locked="0"/>
    </xf>
    <xf numFmtId="0" fontId="7" fillId="23" borderId="23" xfId="2" applyFont="1" applyFill="1" applyBorder="1" applyAlignment="1" applyProtection="1">
      <alignment horizontal="center" vertical="center"/>
      <protection locked="0"/>
    </xf>
    <xf numFmtId="0" fontId="1" fillId="0" borderId="87" xfId="0" applyFont="1" applyBorder="1" applyAlignment="1" applyProtection="1">
      <alignment horizontal="center" vertical="center" wrapText="1"/>
      <protection locked="0"/>
    </xf>
    <xf numFmtId="0" fontId="24" fillId="2" borderId="26" xfId="10" applyFont="1" applyFill="1" applyBorder="1" applyAlignment="1" applyProtection="1">
      <alignment horizontal="center" vertical="center" wrapText="1"/>
      <protection locked="0"/>
    </xf>
    <xf numFmtId="0" fontId="6" fillId="19" borderId="1" xfId="2" applyFont="1" applyFill="1" applyBorder="1" applyAlignment="1" applyProtection="1">
      <alignment horizontal="center" vertical="center"/>
      <protection locked="0"/>
    </xf>
    <xf numFmtId="0" fontId="6" fillId="12" borderId="38" xfId="2" applyFont="1" applyFill="1" applyBorder="1" applyAlignment="1" applyProtection="1">
      <alignment horizontal="center" vertical="center" wrapText="1"/>
      <protection locked="0"/>
    </xf>
    <xf numFmtId="0" fontId="6" fillId="12" borderId="39" xfId="2" applyFont="1" applyFill="1" applyBorder="1" applyAlignment="1" applyProtection="1">
      <alignment horizontal="center" vertical="center" wrapText="1"/>
      <protection locked="0"/>
    </xf>
    <xf numFmtId="0" fontId="6" fillId="12" borderId="93" xfId="2" applyFont="1" applyFill="1" applyBorder="1" applyAlignment="1" applyProtection="1">
      <alignment horizontal="center" vertical="center" wrapText="1"/>
      <protection locked="0"/>
    </xf>
    <xf numFmtId="0" fontId="6" fillId="8" borderId="25" xfId="2" applyFont="1" applyFill="1" applyBorder="1" applyAlignment="1" applyProtection="1">
      <alignment horizontal="center" vertical="center" wrapText="1"/>
      <protection locked="0"/>
    </xf>
    <xf numFmtId="0" fontId="7" fillId="0" borderId="0" xfId="2" applyFont="1" applyAlignment="1" applyProtection="1">
      <alignment horizontal="center"/>
      <protection locked="0"/>
    </xf>
    <xf numFmtId="49" fontId="7" fillId="0" borderId="96" xfId="2" applyNumberFormat="1" applyFont="1" applyBorder="1" applyAlignment="1" applyProtection="1">
      <alignment horizontal="center"/>
      <protection locked="0"/>
    </xf>
    <xf numFmtId="0" fontId="7" fillId="0" borderId="96" xfId="2" applyFont="1" applyBorder="1" applyAlignment="1" applyProtection="1">
      <alignment horizontal="center"/>
      <protection locked="0"/>
    </xf>
    <xf numFmtId="0" fontId="6" fillId="2" borderId="24" xfId="2" applyFont="1" applyFill="1" applyBorder="1" applyAlignment="1" applyProtection="1">
      <alignment horizontal="center" vertical="center"/>
      <protection locked="0"/>
    </xf>
    <xf numFmtId="0" fontId="6" fillId="10" borderId="0" xfId="2" applyFont="1" applyFill="1" applyAlignment="1" applyProtection="1">
      <alignment horizontal="center" vertical="center"/>
      <protection locked="0"/>
    </xf>
    <xf numFmtId="0" fontId="22" fillId="12" borderId="26" xfId="10" applyFont="1" applyFill="1" applyBorder="1" applyAlignment="1">
      <alignment horizontal="center" vertical="center" wrapText="1"/>
    </xf>
    <xf numFmtId="0" fontId="46" fillId="3" borderId="0" xfId="0" applyFont="1" applyFill="1" applyAlignment="1">
      <alignment horizontal="left" vertical="center"/>
    </xf>
    <xf numFmtId="0" fontId="46" fillId="0" borderId="0" xfId="0" applyFont="1" applyAlignment="1">
      <alignment horizontal="left" vertical="top" wrapText="1"/>
    </xf>
    <xf numFmtId="0" fontId="54" fillId="3" borderId="0" xfId="0" applyFont="1" applyFill="1" applyAlignment="1">
      <alignment horizontal="left" vertical="center" wrapText="1"/>
    </xf>
    <xf numFmtId="0" fontId="47" fillId="0" borderId="1" xfId="0" applyFont="1" applyBorder="1" applyAlignment="1">
      <alignment horizontal="center" vertical="center" wrapText="1"/>
    </xf>
    <xf numFmtId="0" fontId="22" fillId="2" borderId="24" xfId="10" applyFont="1" applyFill="1" applyBorder="1" applyAlignment="1" applyProtection="1">
      <alignment horizontal="center" vertical="center" wrapText="1"/>
      <protection locked="0"/>
    </xf>
    <xf numFmtId="0" fontId="47" fillId="2" borderId="24" xfId="0" applyFont="1" applyFill="1" applyBorder="1" applyAlignment="1" applyProtection="1">
      <alignment horizontal="center" vertical="center" wrapText="1"/>
      <protection locked="0"/>
    </xf>
    <xf numFmtId="0" fontId="7" fillId="0" borderId="0" xfId="2" applyFont="1" applyAlignment="1">
      <alignment horizontal="center"/>
    </xf>
    <xf numFmtId="0" fontId="24" fillId="2" borderId="26" xfId="10" applyFont="1" applyFill="1" applyBorder="1" applyAlignment="1">
      <alignment horizontal="center" vertical="center" wrapText="1"/>
    </xf>
    <xf numFmtId="0" fontId="6" fillId="8" borderId="25" xfId="2" applyFont="1" applyFill="1" applyBorder="1" applyAlignment="1">
      <alignment horizontal="center" vertical="center" wrapText="1"/>
    </xf>
    <xf numFmtId="0" fontId="7" fillId="23" borderId="14" xfId="2" applyFont="1" applyFill="1" applyBorder="1" applyAlignment="1" applyProtection="1">
      <alignment horizontal="center"/>
      <protection locked="0"/>
    </xf>
    <xf numFmtId="0" fontId="7" fillId="23" borderId="23" xfId="2" applyFont="1" applyFill="1" applyBorder="1" applyAlignment="1" applyProtection="1">
      <alignment horizontal="center"/>
      <protection locked="0"/>
    </xf>
    <xf numFmtId="0" fontId="44" fillId="16" borderId="22" xfId="2" applyFont="1" applyFill="1" applyBorder="1" applyAlignment="1" applyProtection="1">
      <alignment horizontal="center"/>
      <protection locked="0"/>
    </xf>
    <xf numFmtId="0" fontId="44" fillId="16" borderId="2" xfId="2" applyFont="1" applyFill="1" applyBorder="1" applyAlignment="1" applyProtection="1">
      <alignment horizontal="center"/>
      <protection locked="0"/>
    </xf>
    <xf numFmtId="0" fontId="6" fillId="12" borderId="103" xfId="2" applyFont="1" applyFill="1" applyBorder="1" applyAlignment="1">
      <alignment horizontal="center" vertical="center" wrapText="1"/>
    </xf>
    <xf numFmtId="0" fontId="6" fillId="12" borderId="39" xfId="2" applyFont="1" applyFill="1" applyBorder="1" applyAlignment="1">
      <alignment horizontal="center" vertical="center" wrapText="1"/>
    </xf>
    <xf numFmtId="0" fontId="6" fillId="12" borderId="93" xfId="2" applyFont="1" applyFill="1" applyBorder="1" applyAlignment="1">
      <alignment horizontal="center" vertical="center" wrapText="1"/>
    </xf>
    <xf numFmtId="0" fontId="6" fillId="19" borderId="1" xfId="2" applyFont="1" applyFill="1" applyBorder="1" applyAlignment="1">
      <alignment horizontal="center" vertical="center" wrapText="1"/>
    </xf>
    <xf numFmtId="0" fontId="1" fillId="0" borderId="87" xfId="0" applyFont="1" applyBorder="1" applyAlignment="1">
      <alignment horizontal="center" vertical="center" wrapText="1"/>
    </xf>
    <xf numFmtId="0" fontId="6" fillId="2" borderId="4" xfId="2" applyFont="1" applyFill="1" applyBorder="1" applyAlignment="1" applyProtection="1">
      <alignment horizontal="center" vertical="center"/>
      <protection locked="0"/>
    </xf>
    <xf numFmtId="0" fontId="6" fillId="2" borderId="5" xfId="2" applyFont="1" applyFill="1" applyBorder="1" applyAlignment="1" applyProtection="1">
      <alignment horizontal="center" vertical="center"/>
      <protection locked="0"/>
    </xf>
    <xf numFmtId="0" fontId="7" fillId="0" borderId="96" xfId="2" applyFont="1" applyBorder="1" applyAlignment="1">
      <alignment horizontal="center"/>
    </xf>
    <xf numFmtId="166" fontId="90" fillId="0" borderId="0" xfId="2" applyNumberFormat="1" applyFont="1" applyAlignment="1" applyProtection="1">
      <alignment horizontal="left" vertical="center"/>
      <protection locked="0"/>
    </xf>
    <xf numFmtId="0" fontId="6" fillId="0" borderId="63" xfId="2" applyFont="1" applyBorder="1" applyAlignment="1" applyProtection="1">
      <alignment horizontal="left" vertical="center" wrapText="1"/>
      <protection locked="0"/>
    </xf>
    <xf numFmtId="0" fontId="6" fillId="19" borderId="26" xfId="2" applyFont="1" applyFill="1" applyBorder="1" applyAlignment="1" applyProtection="1">
      <alignment horizontal="center" vertical="center"/>
      <protection locked="0"/>
    </xf>
    <xf numFmtId="0" fontId="1" fillId="0" borderId="87" xfId="0" applyFont="1" applyBorder="1" applyAlignment="1" applyProtection="1">
      <alignment horizontal="left" vertical="center" wrapText="1"/>
      <protection locked="0"/>
    </xf>
    <xf numFmtId="166" fontId="7" fillId="0" borderId="0" xfId="2" applyNumberFormat="1" applyFont="1" applyAlignment="1" applyProtection="1">
      <alignment horizontal="left" vertical="top" wrapText="1"/>
      <protection locked="0"/>
    </xf>
    <xf numFmtId="0" fontId="7" fillId="0" borderId="0" xfId="2" applyFont="1" applyAlignment="1" applyProtection="1">
      <alignment horizontal="left" vertical="top" wrapText="1"/>
      <protection locked="0"/>
    </xf>
    <xf numFmtId="0" fontId="6" fillId="3" borderId="0" xfId="2" applyFont="1" applyFill="1" applyAlignment="1" applyProtection="1">
      <alignment horizontal="left" vertical="center" wrapText="1"/>
      <protection locked="0"/>
    </xf>
    <xf numFmtId="0" fontId="6" fillId="3" borderId="7" xfId="2" applyFont="1" applyFill="1" applyBorder="1" applyAlignment="1" applyProtection="1">
      <alignment horizontal="left" vertical="center" wrapText="1"/>
      <protection locked="0"/>
    </xf>
    <xf numFmtId="0" fontId="5" fillId="0" borderId="30" xfId="2" applyBorder="1" applyAlignment="1" applyProtection="1">
      <alignment horizontal="left" vertical="top" wrapText="1"/>
      <protection locked="0"/>
    </xf>
    <xf numFmtId="0" fontId="5" fillId="0" borderId="7" xfId="2" applyBorder="1" applyAlignment="1" applyProtection="1">
      <alignment horizontal="left" vertical="top" wrapText="1"/>
      <protection locked="0"/>
    </xf>
    <xf numFmtId="0" fontId="5" fillId="0" borderId="22" xfId="2" applyBorder="1" applyAlignment="1" applyProtection="1">
      <alignment horizontal="left" vertical="top" wrapText="1"/>
      <protection locked="0"/>
    </xf>
    <xf numFmtId="0" fontId="5" fillId="0" borderId="1" xfId="2" applyBorder="1" applyAlignment="1" applyProtection="1">
      <alignment horizontal="left" vertical="top" wrapText="1"/>
      <protection locked="0"/>
    </xf>
    <xf numFmtId="0" fontId="6" fillId="0" borderId="0" xfId="2" applyFont="1" applyAlignment="1" applyProtection="1">
      <alignment horizontal="center"/>
      <protection locked="0"/>
    </xf>
    <xf numFmtId="0" fontId="51" fillId="8" borderId="14" xfId="2" applyFont="1" applyFill="1" applyBorder="1" applyAlignment="1" applyProtection="1">
      <alignment horizontal="center"/>
      <protection locked="0"/>
    </xf>
    <xf numFmtId="0" fontId="51" fillId="8" borderId="0" xfId="2" applyFont="1" applyFill="1" applyAlignment="1" applyProtection="1">
      <alignment horizontal="center"/>
      <protection locked="0"/>
    </xf>
    <xf numFmtId="0" fontId="22" fillId="2" borderId="26" xfId="10" applyFont="1" applyFill="1" applyBorder="1" applyAlignment="1" applyProtection="1">
      <alignment horizontal="center" vertical="center" wrapText="1"/>
      <protection locked="0"/>
    </xf>
    <xf numFmtId="0" fontId="6" fillId="19" borderId="4" xfId="2" applyFont="1" applyFill="1" applyBorder="1" applyAlignment="1" applyProtection="1">
      <alignment horizontal="center"/>
      <protection locked="0"/>
    </xf>
    <xf numFmtId="0" fontId="6" fillId="19" borderId="26" xfId="2" applyFont="1" applyFill="1" applyBorder="1" applyAlignment="1" applyProtection="1">
      <alignment horizontal="center"/>
      <protection locked="0"/>
    </xf>
    <xf numFmtId="166" fontId="90" fillId="0" borderId="24" xfId="2" applyNumberFormat="1" applyFont="1" applyBorder="1" applyAlignment="1" applyProtection="1">
      <alignment horizontal="center" vertical="center"/>
      <protection locked="0"/>
    </xf>
    <xf numFmtId="0" fontId="51" fillId="7" borderId="14" xfId="2" applyFont="1" applyFill="1" applyBorder="1" applyAlignment="1" applyProtection="1">
      <alignment horizontal="center"/>
      <protection locked="0"/>
    </xf>
    <xf numFmtId="0" fontId="51" fillId="7" borderId="0" xfId="2" applyFont="1" applyFill="1" applyAlignment="1" applyProtection="1">
      <alignment horizontal="center"/>
      <protection locked="0"/>
    </xf>
    <xf numFmtId="0" fontId="6" fillId="19" borderId="188" xfId="2" applyFont="1" applyFill="1" applyBorder="1" applyAlignment="1" applyProtection="1">
      <alignment horizontal="center" vertical="center"/>
      <protection locked="0"/>
    </xf>
    <xf numFmtId="0" fontId="7" fillId="12" borderId="127" xfId="2" applyFont="1" applyFill="1" applyBorder="1" applyAlignment="1" applyProtection="1">
      <alignment horizontal="left" vertical="top" wrapText="1"/>
      <protection locked="0"/>
    </xf>
    <xf numFmtId="0" fontId="7" fillId="12" borderId="128" xfId="2" applyFont="1" applyFill="1" applyBorder="1" applyAlignment="1" applyProtection="1">
      <alignment horizontal="left" vertical="top" wrapText="1"/>
      <protection locked="0"/>
    </xf>
    <xf numFmtId="0" fontId="7" fillId="0" borderId="30" xfId="2" applyFont="1" applyBorder="1" applyAlignment="1" applyProtection="1">
      <alignment horizontal="left" vertical="top" wrapText="1"/>
      <protection locked="0"/>
    </xf>
    <xf numFmtId="0" fontId="7" fillId="0" borderId="118" xfId="2" applyFont="1" applyBorder="1" applyAlignment="1" applyProtection="1">
      <alignment horizontal="left" vertical="top" wrapText="1"/>
      <protection locked="0"/>
    </xf>
    <xf numFmtId="0" fontId="22" fillId="13" borderId="125" xfId="2" applyFont="1" applyFill="1" applyBorder="1" applyAlignment="1" applyProtection="1">
      <alignment horizontal="center" vertical="center"/>
      <protection locked="0"/>
    </xf>
    <xf numFmtId="0" fontId="22" fillId="13" borderId="126" xfId="2" applyFont="1" applyFill="1" applyBorder="1" applyAlignment="1" applyProtection="1">
      <alignment horizontal="center" vertical="center"/>
      <protection locked="0"/>
    </xf>
    <xf numFmtId="0" fontId="8" fillId="3" borderId="123" xfId="2" applyFont="1" applyFill="1" applyBorder="1" applyAlignment="1" applyProtection="1">
      <alignment horizontal="left" vertical="center" wrapText="1"/>
      <protection locked="0"/>
    </xf>
    <xf numFmtId="0" fontId="8" fillId="3" borderId="114" xfId="2" applyFont="1" applyFill="1" applyBorder="1" applyAlignment="1" applyProtection="1">
      <alignment horizontal="left" vertical="center" wrapText="1"/>
      <protection locked="0"/>
    </xf>
    <xf numFmtId="0" fontId="6" fillId="19" borderId="2" xfId="2" applyFont="1" applyFill="1" applyBorder="1" applyAlignment="1" applyProtection="1">
      <alignment horizontal="center" vertical="center"/>
      <protection locked="0"/>
    </xf>
    <xf numFmtId="0" fontId="22" fillId="13" borderId="127" xfId="2" applyFont="1" applyFill="1" applyBorder="1" applyAlignment="1" applyProtection="1">
      <alignment horizontal="center" vertical="center"/>
      <protection locked="0"/>
    </xf>
    <xf numFmtId="0" fontId="22" fillId="13" borderId="98" xfId="2" applyFont="1" applyFill="1" applyBorder="1" applyAlignment="1" applyProtection="1">
      <alignment horizontal="center" vertical="center"/>
      <protection locked="0"/>
    </xf>
    <xf numFmtId="0" fontId="6" fillId="2" borderId="26" xfId="2" applyFont="1" applyFill="1" applyBorder="1" applyAlignment="1" applyProtection="1">
      <alignment horizontal="center" vertical="center" wrapText="1"/>
      <protection locked="0"/>
    </xf>
    <xf numFmtId="0" fontId="15" fillId="0" borderId="142" xfId="2" applyFont="1" applyBorder="1" applyAlignment="1" applyProtection="1">
      <alignment horizontal="left" vertical="center"/>
      <protection locked="0"/>
    </xf>
    <xf numFmtId="0" fontId="15" fillId="0" borderId="143" xfId="2" applyFont="1" applyBorder="1" applyAlignment="1" applyProtection="1">
      <alignment horizontal="left" vertical="center"/>
      <protection locked="0"/>
    </xf>
    <xf numFmtId="0" fontId="15" fillId="0" borderId="30" xfId="2" applyFont="1" applyBorder="1" applyAlignment="1" applyProtection="1">
      <alignment horizontal="left" vertical="center"/>
      <protection locked="0"/>
    </xf>
    <xf numFmtId="0" fontId="15" fillId="0" borderId="118" xfId="2" applyFont="1" applyBorder="1" applyAlignment="1" applyProtection="1">
      <alignment horizontal="left" vertical="center"/>
      <protection locked="0"/>
    </xf>
    <xf numFmtId="0" fontId="1" fillId="0" borderId="30" xfId="0" applyFont="1" applyBorder="1" applyAlignment="1" applyProtection="1">
      <alignment horizontal="left" vertical="center"/>
      <protection locked="0"/>
    </xf>
    <xf numFmtId="0" fontId="1" fillId="0" borderId="118" xfId="0" applyFont="1" applyBorder="1" applyAlignment="1" applyProtection="1">
      <alignment horizontal="left" vertical="center"/>
      <protection locked="0"/>
    </xf>
    <xf numFmtId="42" fontId="70" fillId="17" borderId="13" xfId="1" applyNumberFormat="1" applyFont="1" applyFill="1" applyBorder="1" applyAlignment="1">
      <alignment horizontal="center" vertical="center" wrapText="1"/>
    </xf>
    <xf numFmtId="42" fontId="70" fillId="17" borderId="53" xfId="1" applyNumberFormat="1" applyFont="1" applyFill="1" applyBorder="1" applyAlignment="1">
      <alignment horizontal="center" vertical="center" wrapText="1"/>
    </xf>
    <xf numFmtId="0" fontId="15" fillId="0" borderId="0" xfId="1" applyFont="1" applyAlignment="1" applyProtection="1">
      <alignment horizontal="left" vertical="center"/>
      <protection locked="0"/>
    </xf>
    <xf numFmtId="0" fontId="15" fillId="0" borderId="53" xfId="1" applyFont="1" applyBorder="1" applyAlignment="1" applyProtection="1">
      <alignment horizontal="left" vertical="center"/>
      <protection locked="0"/>
    </xf>
    <xf numFmtId="42" fontId="104" fillId="0" borderId="8" xfId="1" applyNumberFormat="1" applyFont="1" applyBorder="1" applyAlignment="1">
      <alignment horizontal="center"/>
    </xf>
    <xf numFmtId="42" fontId="105" fillId="11" borderId="8" xfId="1" applyNumberFormat="1" applyFont="1" applyFill="1" applyBorder="1" applyAlignment="1">
      <alignment horizontal="center"/>
    </xf>
    <xf numFmtId="42" fontId="16" fillId="0" borderId="11" xfId="1" applyNumberFormat="1" applyFont="1" applyBorder="1" applyAlignment="1">
      <alignment horizontal="center" vertical="center" wrapText="1"/>
    </xf>
    <xf numFmtId="42" fontId="16" fillId="0" borderId="12" xfId="1" applyNumberFormat="1" applyFont="1" applyBorder="1" applyAlignment="1">
      <alignment horizontal="center" vertical="center" wrapText="1"/>
    </xf>
    <xf numFmtId="42" fontId="16" fillId="11" borderId="11" xfId="1" applyNumberFormat="1" applyFont="1" applyFill="1" applyBorder="1" applyAlignment="1">
      <alignment horizontal="center" vertical="center" wrapText="1"/>
    </xf>
    <xf numFmtId="42" fontId="16" fillId="11" borderId="12" xfId="1" applyNumberFormat="1" applyFont="1" applyFill="1" applyBorder="1" applyAlignment="1">
      <alignment horizontal="center" vertical="center" wrapText="1"/>
    </xf>
    <xf numFmtId="14" fontId="1" fillId="0" borderId="76" xfId="0" applyNumberFormat="1" applyFont="1" applyBorder="1" applyAlignment="1" applyProtection="1">
      <alignment horizontal="left" vertical="center"/>
      <protection locked="0"/>
    </xf>
    <xf numFmtId="14" fontId="1" fillId="0" borderId="144" xfId="0" applyNumberFormat="1" applyFont="1" applyBorder="1" applyAlignment="1" applyProtection="1">
      <alignment horizontal="left" vertical="center"/>
      <protection locked="0"/>
    </xf>
    <xf numFmtId="0" fontId="10" fillId="0" borderId="0" xfId="2" applyFont="1" applyAlignment="1" applyProtection="1">
      <alignment horizontal="left" vertical="center" wrapText="1"/>
      <protection locked="0"/>
    </xf>
    <xf numFmtId="0" fontId="10" fillId="0" borderId="0" xfId="2" applyFont="1" applyAlignment="1" applyProtection="1">
      <alignment horizontal="left" vertical="center"/>
      <protection locked="0"/>
    </xf>
    <xf numFmtId="0" fontId="10" fillId="0" borderId="53" xfId="2" applyFont="1" applyBorder="1" applyAlignment="1" applyProtection="1">
      <alignment horizontal="left" vertical="center"/>
      <protection locked="0"/>
    </xf>
    <xf numFmtId="0" fontId="10"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0" fillId="0" borderId="53" xfId="0" applyFont="1" applyBorder="1" applyAlignment="1" applyProtection="1">
      <alignment horizontal="left" vertical="center"/>
      <protection locked="0"/>
    </xf>
    <xf numFmtId="0" fontId="16" fillId="10" borderId="57" xfId="1" applyFont="1" applyFill="1" applyBorder="1" applyAlignment="1">
      <alignment horizontal="left" vertical="center"/>
    </xf>
    <xf numFmtId="0" fontId="16" fillId="10" borderId="56" xfId="1" applyFont="1" applyFill="1" applyBorder="1" applyAlignment="1">
      <alignment horizontal="left" vertical="center"/>
    </xf>
    <xf numFmtId="0" fontId="20" fillId="0" borderId="0" xfId="1" applyFont="1" applyAlignment="1">
      <alignment horizontal="left" vertical="center" wrapText="1"/>
    </xf>
    <xf numFmtId="0" fontId="20" fillId="0" borderId="15" xfId="1" applyFont="1" applyBorder="1" applyAlignment="1">
      <alignment horizontal="left" vertical="center" wrapText="1"/>
    </xf>
    <xf numFmtId="0" fontId="34" fillId="16" borderId="0" xfId="1" applyFont="1" applyFill="1" applyAlignment="1">
      <alignment horizontal="left" vertical="center" wrapText="1"/>
    </xf>
    <xf numFmtId="42" fontId="70" fillId="17" borderId="187" xfId="1" applyNumberFormat="1" applyFont="1" applyFill="1" applyBorder="1" applyAlignment="1">
      <alignment horizontal="center" vertical="center" wrapText="1"/>
    </xf>
    <xf numFmtId="42" fontId="70" fillId="17" borderId="56" xfId="1" applyNumberFormat="1" applyFont="1" applyFill="1" applyBorder="1" applyAlignment="1">
      <alignment horizontal="center" vertical="center" wrapText="1"/>
    </xf>
    <xf numFmtId="0" fontId="15" fillId="0" borderId="0" xfId="1" applyFont="1" applyAlignment="1" applyProtection="1">
      <alignment horizontal="left" vertical="center" wrapText="1"/>
      <protection locked="0"/>
    </xf>
    <xf numFmtId="0" fontId="15" fillId="0" borderId="53" xfId="1"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0" xfId="0" applyFont="1" applyAlignment="1" applyProtection="1">
      <alignment horizontal="left" vertical="center"/>
      <protection locked="0"/>
    </xf>
    <xf numFmtId="0" fontId="12" fillId="0" borderId="53" xfId="0" applyFont="1" applyBorder="1" applyAlignment="1" applyProtection="1">
      <alignment horizontal="left" vertical="center"/>
      <protection locked="0"/>
    </xf>
    <xf numFmtId="0" fontId="16" fillId="17" borderId="0" xfId="1" applyFont="1" applyFill="1" applyAlignment="1">
      <alignment horizontal="left" vertical="center"/>
    </xf>
    <xf numFmtId="0" fontId="16" fillId="17" borderId="53" xfId="1" applyFont="1" applyFill="1" applyBorder="1" applyAlignment="1">
      <alignment horizontal="left" vertical="center"/>
    </xf>
    <xf numFmtId="0" fontId="16" fillId="0" borderId="0" xfId="1" applyFont="1" applyAlignment="1" applyProtection="1">
      <alignment horizontal="left" vertical="center" wrapText="1"/>
      <protection locked="0"/>
    </xf>
    <xf numFmtId="0" fontId="16" fillId="0" borderId="0" xfId="1" applyFont="1" applyAlignment="1" applyProtection="1">
      <alignment horizontal="left" vertical="center"/>
      <protection locked="0"/>
    </xf>
    <xf numFmtId="0" fontId="16" fillId="0" borderId="53" xfId="1" applyFont="1" applyBorder="1" applyAlignment="1" applyProtection="1">
      <alignment horizontal="left" vertical="center"/>
      <protection locked="0"/>
    </xf>
    <xf numFmtId="42" fontId="70" fillId="17" borderId="58" xfId="1" applyNumberFormat="1" applyFont="1" applyFill="1" applyBorder="1" applyAlignment="1">
      <alignment horizontal="center" vertical="center" wrapText="1"/>
    </xf>
    <xf numFmtId="0" fontId="15" fillId="0" borderId="0" xfId="1" applyFont="1" applyAlignment="1" applyProtection="1">
      <alignment horizontal="left"/>
      <protection locked="0"/>
    </xf>
    <xf numFmtId="0" fontId="15" fillId="0" borderId="53" xfId="1" applyFont="1" applyBorder="1" applyAlignment="1" applyProtection="1">
      <alignment horizontal="left"/>
      <protection locked="0"/>
    </xf>
    <xf numFmtId="0" fontId="15" fillId="0" borderId="0" xfId="1" applyFont="1" applyProtection="1">
      <protection locked="0"/>
    </xf>
    <xf numFmtId="0" fontId="15" fillId="0" borderId="53" xfId="1" applyFont="1" applyBorder="1" applyProtection="1">
      <protection locked="0"/>
    </xf>
    <xf numFmtId="0" fontId="12" fillId="10" borderId="63" xfId="0" applyFont="1" applyFill="1" applyBorder="1" applyAlignment="1">
      <alignment horizontal="left" vertical="center"/>
    </xf>
    <xf numFmtId="0" fontId="12" fillId="10" borderId="64" xfId="0" applyFont="1" applyFill="1" applyBorder="1" applyAlignment="1">
      <alignment horizontal="left" vertical="center"/>
    </xf>
    <xf numFmtId="0" fontId="16" fillId="10" borderId="7" xfId="1" applyFont="1" applyFill="1" applyBorder="1" applyAlignment="1">
      <alignment horizontal="left" vertical="center"/>
    </xf>
    <xf numFmtId="0" fontId="16" fillId="10" borderId="62" xfId="1" applyFont="1" applyFill="1" applyBorder="1" applyAlignment="1">
      <alignment horizontal="left" vertical="center"/>
    </xf>
    <xf numFmtId="0" fontId="16" fillId="0" borderId="0" xfId="1" applyFont="1" applyAlignment="1">
      <alignment horizontal="left" vertical="center"/>
    </xf>
    <xf numFmtId="0" fontId="16" fillId="0" borderId="53" xfId="1" applyFont="1" applyBorder="1" applyAlignment="1">
      <alignment horizontal="left" vertical="center"/>
    </xf>
    <xf numFmtId="0" fontId="16" fillId="25" borderId="20" xfId="1" applyFont="1" applyFill="1" applyBorder="1" applyAlignment="1" applyProtection="1">
      <alignment horizontal="left" vertical="center"/>
      <protection locked="0"/>
    </xf>
    <xf numFmtId="0" fontId="16" fillId="25" borderId="21" xfId="1" applyFont="1" applyFill="1" applyBorder="1" applyAlignment="1" applyProtection="1">
      <alignment horizontal="left" vertical="center"/>
      <protection locked="0"/>
    </xf>
    <xf numFmtId="0" fontId="16" fillId="0" borderId="24" xfId="1" applyFont="1" applyBorder="1" applyAlignment="1">
      <alignment horizontal="left" vertical="center"/>
    </xf>
    <xf numFmtId="0" fontId="16" fillId="0" borderId="82" xfId="1" applyFont="1" applyBorder="1" applyAlignment="1">
      <alignment horizontal="left" vertical="center"/>
    </xf>
    <xf numFmtId="0" fontId="15" fillId="0" borderId="98" xfId="1" applyFont="1" applyBorder="1" applyAlignment="1" applyProtection="1">
      <alignment horizontal="center"/>
      <protection locked="0"/>
    </xf>
    <xf numFmtId="0" fontId="15" fillId="0" borderId="0" xfId="1" applyFont="1" applyAlignment="1" applyProtection="1">
      <alignment horizontal="center"/>
      <protection locked="0"/>
    </xf>
    <xf numFmtId="0" fontId="16" fillId="0" borderId="63" xfId="1" applyFont="1" applyBorder="1" applyAlignment="1">
      <alignment horizontal="left" vertical="center"/>
    </xf>
    <xf numFmtId="0" fontId="16" fillId="0" borderId="64" xfId="1" applyFont="1" applyBorder="1" applyAlignment="1">
      <alignment horizontal="left" vertical="center"/>
    </xf>
    <xf numFmtId="0" fontId="93" fillId="0" borderId="0" xfId="0" applyFont="1" applyAlignment="1">
      <alignment horizontal="left" vertical="center"/>
    </xf>
    <xf numFmtId="0" fontId="94" fillId="0" borderId="0" xfId="0" applyFont="1"/>
    <xf numFmtId="0" fontId="95" fillId="0" borderId="53" xfId="0" applyFont="1" applyBorder="1"/>
    <xf numFmtId="0" fontId="16" fillId="0" borderId="14" xfId="1" applyFont="1" applyBorder="1" applyAlignment="1">
      <alignment horizontal="left" vertical="center"/>
    </xf>
    <xf numFmtId="0" fontId="16" fillId="0" borderId="15" xfId="1" applyFont="1" applyBorder="1" applyAlignment="1">
      <alignment horizontal="left" vertical="center"/>
    </xf>
    <xf numFmtId="42" fontId="16" fillId="0" borderId="13" xfId="1" applyNumberFormat="1" applyFont="1" applyBorder="1" applyAlignment="1">
      <alignment horizontal="center" vertical="center" wrapText="1"/>
    </xf>
    <xf numFmtId="42" fontId="16" fillId="0" borderId="15" xfId="1" applyNumberFormat="1" applyFont="1" applyBorder="1" applyAlignment="1">
      <alignment horizontal="center" vertical="center" wrapText="1"/>
    </xf>
    <xf numFmtId="42" fontId="16" fillId="15" borderId="135" xfId="1" applyNumberFormat="1" applyFont="1" applyFill="1" applyBorder="1" applyAlignment="1">
      <alignment horizontal="left" vertical="center" wrapText="1"/>
    </xf>
    <xf numFmtId="42" fontId="16" fillId="15" borderId="134" xfId="1" applyNumberFormat="1" applyFont="1" applyFill="1" applyBorder="1" applyAlignment="1">
      <alignment horizontal="left" vertical="center" wrapText="1"/>
    </xf>
    <xf numFmtId="42" fontId="16" fillId="25" borderId="112" xfId="1" applyNumberFormat="1" applyFont="1" applyFill="1" applyBorder="1" applyAlignment="1">
      <alignment horizontal="center" vertical="center" wrapText="1"/>
    </xf>
    <xf numFmtId="42" fontId="16" fillId="25" borderId="66" xfId="1" applyNumberFormat="1" applyFont="1" applyFill="1" applyBorder="1" applyAlignment="1">
      <alignment horizontal="center" vertical="center" wrapText="1"/>
    </xf>
    <xf numFmtId="0" fontId="70" fillId="17" borderId="22" xfId="1" applyFont="1" applyFill="1" applyBorder="1" applyAlignment="1">
      <alignment horizontal="left" vertical="center"/>
    </xf>
    <xf numFmtId="0" fontId="70" fillId="17" borderId="1" xfId="1" applyFont="1" applyFill="1" applyBorder="1" applyAlignment="1">
      <alignment horizontal="left" vertical="center"/>
    </xf>
    <xf numFmtId="42" fontId="70" fillId="17" borderId="132" xfId="1" applyNumberFormat="1" applyFont="1" applyFill="1" applyBorder="1" applyAlignment="1">
      <alignment horizontal="center" vertical="center" wrapText="1"/>
    </xf>
    <xf numFmtId="42" fontId="70" fillId="17" borderId="73" xfId="1" applyNumberFormat="1" applyFont="1" applyFill="1" applyBorder="1" applyAlignment="1">
      <alignment horizontal="center" vertical="center" wrapText="1"/>
    </xf>
    <xf numFmtId="42" fontId="70" fillId="17" borderId="1" xfId="1" applyNumberFormat="1" applyFont="1" applyFill="1" applyBorder="1" applyAlignment="1">
      <alignment horizontal="center" vertical="center" wrapText="1"/>
    </xf>
    <xf numFmtId="42" fontId="16" fillId="11" borderId="13" xfId="1" applyNumberFormat="1" applyFont="1" applyFill="1" applyBorder="1" applyAlignment="1">
      <alignment horizontal="left" vertical="center" wrapText="1"/>
    </xf>
    <xf numFmtId="42" fontId="16" fillId="11" borderId="15" xfId="1" applyNumberFormat="1" applyFont="1" applyFill="1" applyBorder="1" applyAlignment="1">
      <alignment horizontal="left" vertical="center" wrapText="1"/>
    </xf>
    <xf numFmtId="42" fontId="16" fillId="25" borderId="13" xfId="1" applyNumberFormat="1" applyFont="1" applyFill="1" applyBorder="1" applyAlignment="1">
      <alignment horizontal="center" vertical="center" wrapText="1"/>
    </xf>
    <xf numFmtId="42" fontId="16" fillId="25" borderId="15" xfId="1" applyNumberFormat="1" applyFont="1" applyFill="1" applyBorder="1" applyAlignment="1">
      <alignment horizontal="center" vertical="center" wrapText="1"/>
    </xf>
    <xf numFmtId="42" fontId="16" fillId="11" borderId="112" xfId="1" applyNumberFormat="1" applyFont="1" applyFill="1" applyBorder="1" applyAlignment="1">
      <alignment horizontal="left" vertical="center" wrapText="1"/>
    </xf>
    <xf numFmtId="42" fontId="16" fillId="11" borderId="66" xfId="1" applyNumberFormat="1" applyFont="1" applyFill="1" applyBorder="1" applyAlignment="1">
      <alignment horizontal="left" vertical="center" wrapText="1"/>
    </xf>
    <xf numFmtId="0" fontId="16" fillId="0" borderId="17" xfId="1" applyFont="1" applyBorder="1" applyAlignment="1">
      <alignment horizontal="left" vertical="center"/>
    </xf>
    <xf numFmtId="42" fontId="16" fillId="25" borderId="133" xfId="1" applyNumberFormat="1" applyFont="1" applyFill="1" applyBorder="1" applyAlignment="1">
      <alignment horizontal="center" vertical="center" wrapText="1"/>
    </xf>
    <xf numFmtId="42" fontId="16" fillId="25" borderId="82" xfId="1" applyNumberFormat="1" applyFont="1" applyFill="1" applyBorder="1" applyAlignment="1">
      <alignment horizontal="center" vertical="center" wrapText="1"/>
    </xf>
    <xf numFmtId="9" fontId="16" fillId="0" borderId="13" xfId="1" applyNumberFormat="1" applyFont="1" applyBorder="1" applyAlignment="1">
      <alignment horizontal="right" vertical="center" wrapText="1"/>
    </xf>
    <xf numFmtId="9" fontId="16" fillId="0" borderId="15" xfId="1" applyNumberFormat="1" applyFont="1" applyBorder="1" applyAlignment="1">
      <alignment horizontal="right" vertical="center" wrapText="1"/>
    </xf>
    <xf numFmtId="9" fontId="16" fillId="11" borderId="112" xfId="1" applyNumberFormat="1" applyFont="1" applyFill="1" applyBorder="1" applyAlignment="1">
      <alignment horizontal="right" vertical="center" wrapText="1"/>
    </xf>
    <xf numFmtId="9" fontId="16" fillId="11" borderId="66" xfId="1" applyNumberFormat="1" applyFont="1" applyFill="1" applyBorder="1" applyAlignment="1">
      <alignment horizontal="right" vertical="center" wrapText="1"/>
    </xf>
    <xf numFmtId="0" fontId="47" fillId="0" borderId="29" xfId="0" applyFont="1" applyBorder="1" applyAlignment="1" applyProtection="1">
      <alignment horizontal="left" vertical="center" wrapText="1"/>
      <protection locked="0"/>
    </xf>
    <xf numFmtId="0" fontId="47" fillId="0" borderId="17" xfId="0" applyFont="1" applyBorder="1" applyAlignment="1" applyProtection="1">
      <alignment horizontal="left" vertical="center" wrapText="1"/>
      <protection locked="0"/>
    </xf>
    <xf numFmtId="0" fontId="58" fillId="0" borderId="17" xfId="0" applyFont="1" applyBorder="1" applyAlignment="1" applyProtection="1">
      <alignment horizontal="left" vertical="center" wrapText="1"/>
      <protection locked="0"/>
    </xf>
    <xf numFmtId="0" fontId="58" fillId="0" borderId="68" xfId="0" applyFont="1" applyBorder="1" applyAlignment="1" applyProtection="1">
      <alignment horizontal="left" vertical="center" wrapText="1"/>
      <protection locked="0"/>
    </xf>
    <xf numFmtId="0" fontId="65" fillId="0" borderId="1" xfId="0" applyFont="1" applyBorder="1" applyAlignment="1" applyProtection="1">
      <alignment horizontal="right" vertical="center"/>
      <protection locked="0"/>
    </xf>
    <xf numFmtId="0" fontId="65" fillId="0" borderId="2" xfId="0" applyFont="1" applyBorder="1" applyAlignment="1" applyProtection="1">
      <alignment horizontal="right" vertical="center"/>
      <protection locked="0"/>
    </xf>
    <xf numFmtId="0" fontId="47" fillId="0" borderId="6" xfId="0" applyFont="1" applyBorder="1" applyAlignment="1" applyProtection="1">
      <alignment horizontal="left" vertical="center" wrapText="1"/>
      <protection locked="0"/>
    </xf>
    <xf numFmtId="0" fontId="48" fillId="19" borderId="4" xfId="10" applyFont="1" applyFill="1" applyBorder="1" applyAlignment="1" applyProtection="1">
      <alignment horizontal="left" vertical="top" wrapText="1"/>
      <protection locked="0"/>
    </xf>
    <xf numFmtId="0" fontId="48" fillId="19" borderId="5" xfId="10" applyFont="1" applyFill="1" applyBorder="1" applyAlignment="1" applyProtection="1">
      <alignment horizontal="left" vertical="top" wrapText="1"/>
      <protection locked="0"/>
    </xf>
    <xf numFmtId="0" fontId="22" fillId="0" borderId="0" xfId="10" applyFont="1" applyAlignment="1" applyProtection="1">
      <alignment horizontal="center" vertical="center" wrapText="1"/>
      <protection locked="0"/>
    </xf>
    <xf numFmtId="0" fontId="23" fillId="0" borderId="87" xfId="10" applyFont="1" applyBorder="1" applyAlignment="1" applyProtection="1">
      <alignment horizontal="center" vertical="top" wrapText="1"/>
      <protection locked="0"/>
    </xf>
    <xf numFmtId="0" fontId="23" fillId="0" borderId="0" xfId="10" applyFont="1" applyAlignment="1" applyProtection="1">
      <alignment horizontal="left" vertical="top" wrapText="1"/>
      <protection locked="0"/>
    </xf>
    <xf numFmtId="0" fontId="22" fillId="12" borderId="0" xfId="10" applyFont="1" applyFill="1" applyAlignment="1" applyProtection="1">
      <alignment horizontal="center" vertical="center" wrapText="1"/>
      <protection locked="0"/>
    </xf>
    <xf numFmtId="0" fontId="47" fillId="12" borderId="0" xfId="0" applyFont="1" applyFill="1" applyAlignment="1" applyProtection="1">
      <alignment horizontal="center" vertical="center" wrapText="1"/>
      <protection locked="0"/>
    </xf>
    <xf numFmtId="0" fontId="22" fillId="2" borderId="0" xfId="10" applyFont="1" applyFill="1" applyAlignment="1" applyProtection="1">
      <alignment horizontal="center" vertical="center" wrapText="1"/>
      <protection locked="0"/>
    </xf>
    <xf numFmtId="0" fontId="46" fillId="12" borderId="0" xfId="0" applyFont="1" applyFill="1" applyAlignment="1" applyProtection="1">
      <alignment horizontal="center" vertical="center" wrapText="1"/>
      <protection locked="0"/>
    </xf>
    <xf numFmtId="0" fontId="47" fillId="0" borderId="0" xfId="0" applyFont="1" applyAlignment="1" applyProtection="1">
      <alignment horizontal="center" vertical="center" wrapText="1"/>
      <protection locked="0"/>
    </xf>
    <xf numFmtId="0" fontId="47" fillId="0" borderId="120" xfId="0" applyFont="1" applyBorder="1" applyAlignment="1" applyProtection="1">
      <alignment horizontal="left" vertical="center" wrapText="1"/>
      <protection locked="0"/>
    </xf>
    <xf numFmtId="0" fontId="22" fillId="0" borderId="0" xfId="10" applyFont="1" applyAlignment="1" applyProtection="1">
      <alignment horizontal="left" vertical="top" wrapText="1"/>
      <protection locked="0"/>
    </xf>
    <xf numFmtId="0" fontId="6" fillId="2" borderId="20" xfId="2" applyFont="1" applyFill="1" applyBorder="1" applyAlignment="1">
      <alignment horizontal="center" vertical="center"/>
    </xf>
    <xf numFmtId="0" fontId="6" fillId="2" borderId="21" xfId="2" applyFont="1" applyFill="1" applyBorder="1" applyAlignment="1">
      <alignment horizontal="center" vertical="center"/>
    </xf>
    <xf numFmtId="0" fontId="40" fillId="0" borderId="14" xfId="2" applyFont="1" applyBorder="1" applyAlignment="1">
      <alignment horizontal="center" vertical="center" wrapText="1"/>
    </xf>
    <xf numFmtId="0" fontId="40" fillId="0" borderId="0" xfId="2" applyFont="1" applyAlignment="1">
      <alignment horizontal="center" vertical="center" wrapText="1"/>
    </xf>
    <xf numFmtId="0" fontId="40" fillId="0" borderId="23" xfId="2" applyFont="1" applyBorder="1" applyAlignment="1">
      <alignment horizontal="center" vertical="center" wrapText="1"/>
    </xf>
    <xf numFmtId="0" fontId="27" fillId="0" borderId="0" xfId="2" applyFont="1" applyAlignment="1">
      <alignment horizontal="center" vertical="center"/>
    </xf>
    <xf numFmtId="0" fontId="22" fillId="0" borderId="0" xfId="10" applyFont="1" applyAlignment="1">
      <alignment horizontal="left" vertical="center" wrapText="1"/>
    </xf>
    <xf numFmtId="0" fontId="46" fillId="0" borderId="96" xfId="0" applyFont="1" applyBorder="1" applyAlignment="1">
      <alignment horizontal="left" vertical="center" wrapText="1"/>
    </xf>
    <xf numFmtId="0" fontId="46" fillId="0" borderId="0" xfId="0" applyFont="1" applyAlignment="1">
      <alignment horizontal="left" vertical="center" wrapText="1"/>
    </xf>
    <xf numFmtId="0" fontId="22" fillId="0" borderId="26" xfId="10" applyFont="1" applyBorder="1" applyAlignment="1">
      <alignment horizontal="center" vertical="center" wrapText="1"/>
    </xf>
    <xf numFmtId="0" fontId="6" fillId="0" borderId="0" xfId="2" applyFont="1"/>
    <xf numFmtId="0" fontId="6" fillId="3" borderId="0" xfId="2" applyFont="1" applyFill="1" applyAlignment="1">
      <alignment horizontal="left" vertical="center"/>
    </xf>
    <xf numFmtId="0" fontId="7" fillId="0" borderId="0" xfId="2" applyFont="1" applyAlignment="1">
      <alignment horizontal="left" vertical="top" wrapText="1"/>
    </xf>
    <xf numFmtId="0" fontId="6" fillId="19" borderId="26" xfId="2" applyFont="1" applyFill="1" applyBorder="1" applyAlignment="1">
      <alignment horizontal="center" vertical="center"/>
    </xf>
    <xf numFmtId="0" fontId="6" fillId="3" borderId="0" xfId="2" applyFont="1" applyFill="1" applyAlignment="1">
      <alignment horizontal="left" vertical="center" wrapText="1"/>
    </xf>
    <xf numFmtId="0" fontId="22" fillId="0" borderId="67" xfId="10" applyFont="1" applyBorder="1" applyAlignment="1">
      <alignment horizontal="left" vertical="center" wrapText="1"/>
    </xf>
    <xf numFmtId="0" fontId="1" fillId="0" borderId="87" xfId="0" applyFont="1" applyBorder="1" applyAlignment="1">
      <alignment horizontal="left" vertical="center" wrapText="1"/>
    </xf>
    <xf numFmtId="0" fontId="22" fillId="3" borderId="25" xfId="2" applyFont="1" applyFill="1" applyBorder="1" applyAlignment="1">
      <alignment horizontal="left" vertical="center"/>
    </xf>
    <xf numFmtId="0" fontId="22" fillId="3" borderId="4" xfId="2" applyFont="1" applyFill="1" applyBorder="1" applyAlignment="1">
      <alignment horizontal="left" vertical="center"/>
    </xf>
    <xf numFmtId="0" fontId="22" fillId="3" borderId="5" xfId="2" applyFont="1" applyFill="1" applyBorder="1" applyAlignment="1">
      <alignment horizontal="left" vertical="center"/>
    </xf>
    <xf numFmtId="0" fontId="6" fillId="13" borderId="116" xfId="2" applyFont="1" applyFill="1" applyBorder="1" applyAlignment="1">
      <alignment horizontal="center" vertical="center"/>
    </xf>
    <xf numFmtId="0" fontId="6" fillId="13" borderId="88" xfId="2" applyFont="1" applyFill="1" applyBorder="1" applyAlignment="1">
      <alignment horizontal="center" vertical="center"/>
    </xf>
    <xf numFmtId="0" fontId="6" fillId="13" borderId="117" xfId="2" applyFont="1" applyFill="1" applyBorder="1" applyAlignment="1">
      <alignment horizontal="center" vertical="center"/>
    </xf>
    <xf numFmtId="0" fontId="6" fillId="3" borderId="0" xfId="2" applyFont="1" applyFill="1" applyAlignment="1" applyProtection="1">
      <alignment horizontal="left" vertical="center"/>
      <protection locked="0"/>
    </xf>
    <xf numFmtId="0" fontId="6" fillId="0" borderId="0" xfId="2" applyFont="1" applyAlignment="1" applyProtection="1">
      <alignment horizontal="left" vertical="center" wrapText="1"/>
      <protection locked="0"/>
    </xf>
    <xf numFmtId="0" fontId="22" fillId="13" borderId="4" xfId="2" applyFont="1" applyFill="1" applyBorder="1" applyAlignment="1">
      <alignment horizontal="center" vertical="center"/>
    </xf>
    <xf numFmtId="0" fontId="22" fillId="13" borderId="26" xfId="2" applyFont="1" applyFill="1" applyBorder="1" applyAlignment="1">
      <alignment horizontal="center" vertical="center"/>
    </xf>
    <xf numFmtId="0" fontId="22" fillId="13" borderId="5" xfId="2" applyFont="1" applyFill="1" applyBorder="1" applyAlignment="1">
      <alignment horizontal="center" vertical="center"/>
    </xf>
    <xf numFmtId="0" fontId="6" fillId="2" borderId="4" xfId="2" applyFont="1" applyFill="1" applyBorder="1" applyAlignment="1" applyProtection="1">
      <alignment horizontal="center" vertical="center" wrapText="1"/>
      <protection locked="0"/>
    </xf>
    <xf numFmtId="0" fontId="6" fillId="2" borderId="26" xfId="2" applyFont="1" applyFill="1" applyBorder="1" applyAlignment="1" applyProtection="1">
      <alignment horizontal="center" vertical="center"/>
      <protection locked="0"/>
    </xf>
    <xf numFmtId="0" fontId="8" fillId="0" borderId="0" xfId="2" applyFont="1" applyAlignment="1" applyProtection="1">
      <alignment horizontal="left" vertical="center"/>
      <protection locked="0"/>
    </xf>
    <xf numFmtId="0" fontId="15" fillId="0" borderId="74" xfId="2" applyFont="1" applyBorder="1" applyAlignment="1">
      <alignment horizontal="right" vertical="center" wrapText="1"/>
    </xf>
    <xf numFmtId="0" fontId="15" fillId="0" borderId="144" xfId="2" applyFont="1" applyBorder="1" applyAlignment="1">
      <alignment horizontal="right" vertical="center" wrapText="1"/>
    </xf>
    <xf numFmtId="0" fontId="15" fillId="12" borderId="14" xfId="2" applyFont="1" applyFill="1" applyBorder="1" applyAlignment="1">
      <alignment horizontal="left" vertical="center" wrapText="1"/>
    </xf>
    <xf numFmtId="0" fontId="15" fillId="12" borderId="0" xfId="2" applyFont="1" applyFill="1" applyAlignment="1">
      <alignment horizontal="left" vertical="center" wrapText="1"/>
    </xf>
    <xf numFmtId="0" fontId="43" fillId="12" borderId="14" xfId="2" applyFont="1" applyFill="1" applyBorder="1" applyAlignment="1">
      <alignment horizontal="center" vertical="center"/>
    </xf>
    <xf numFmtId="0" fontId="43" fillId="12" borderId="0" xfId="2" applyFont="1" applyFill="1" applyAlignment="1">
      <alignment horizontal="center" vertical="center"/>
    </xf>
    <xf numFmtId="0" fontId="15" fillId="0" borderId="0" xfId="2" applyFont="1" applyAlignment="1">
      <alignment horizontal="left"/>
    </xf>
    <xf numFmtId="0" fontId="15" fillId="0" borderId="24" xfId="2" applyFont="1" applyBorder="1" applyAlignment="1">
      <alignment horizontal="center"/>
    </xf>
    <xf numFmtId="0" fontId="16" fillId="9" borderId="4" xfId="2" applyFont="1" applyFill="1" applyBorder="1" applyAlignment="1">
      <alignment horizontal="center" vertical="center" wrapText="1"/>
    </xf>
    <xf numFmtId="0" fontId="16" fillId="9" borderId="26" xfId="2" applyFont="1" applyFill="1" applyBorder="1" applyAlignment="1">
      <alignment horizontal="center" vertical="center" wrapText="1"/>
    </xf>
    <xf numFmtId="0" fontId="16" fillId="9" borderId="5" xfId="2" applyFont="1" applyFill="1" applyBorder="1" applyAlignment="1">
      <alignment horizontal="center" vertical="center" wrapText="1"/>
    </xf>
    <xf numFmtId="0" fontId="15" fillId="0" borderId="189" xfId="2" applyFont="1" applyBorder="1" applyAlignment="1">
      <alignment horizontal="right" vertical="center"/>
    </xf>
    <xf numFmtId="0" fontId="15" fillId="0" borderId="143" xfId="2" applyFont="1" applyBorder="1" applyAlignment="1">
      <alignment horizontal="right" vertical="center"/>
    </xf>
    <xf numFmtId="0" fontId="7" fillId="0" borderId="13" xfId="2" applyFont="1" applyBorder="1" applyAlignment="1">
      <alignment horizontal="right" vertical="center"/>
    </xf>
    <xf numFmtId="0" fontId="7" fillId="0" borderId="23" xfId="2" applyFont="1" applyBorder="1" applyAlignment="1">
      <alignment horizontal="right" vertical="center"/>
    </xf>
  </cellXfs>
  <cellStyles count="15">
    <cellStyle name="Divider" xfId="4" xr:uid="{B19E4804-E6DF-43F3-A290-CEA18C842D74}"/>
    <cellStyle name="Divider-Big" xfId="6" xr:uid="{015F5C0F-A30E-41C7-940A-BDCB33EC713A}"/>
    <cellStyle name="Hed-1" xfId="3" xr:uid="{5F982277-1A77-434F-877A-9B47CE0EC5F5}"/>
    <cellStyle name="Hed-2" xfId="5" xr:uid="{8D6B78CB-E28E-454F-9A86-2BD68DF3ECDD}"/>
    <cellStyle name="Lien hypertexte" xfId="11" builtinId="8"/>
    <cellStyle name="Monétaire" xfId="13" builtinId="4"/>
    <cellStyle name="Normal" xfId="0" builtinId="0"/>
    <cellStyle name="Normal 2" xfId="8" xr:uid="{7C2B6AE7-5173-44C3-8CD0-586D46B9A358}"/>
    <cellStyle name="Normal 2 2" xfId="2" xr:uid="{7560CFB2-9CF2-4173-A456-E82F199C7133}"/>
    <cellStyle name="Normal 2 3" xfId="10" xr:uid="{D72E2BDB-693D-4737-B6FE-3AA48576E298}"/>
    <cellStyle name="Normal 3" xfId="9" xr:uid="{3EB21115-41C1-43A8-8AAB-D9FB35FC1767}"/>
    <cellStyle name="Normal 4" xfId="1" xr:uid="{802B90E9-DC6B-4A6A-9222-2A423FF6F9A7}"/>
    <cellStyle name="Normal_FV ALB 2" xfId="12" xr:uid="{C57DC8AF-A40D-425E-A152-A5870429045B}"/>
    <cellStyle name="Pourcentage 2 2" xfId="7" xr:uid="{F47ABB40-47E5-4334-9E4E-E9F63BCA218C}"/>
    <cellStyle name="Pourcentage 3" xfId="14" xr:uid="{F8A7D0A6-8632-4E5E-83B3-C0BE6C5FD76C}"/>
  </cellStyles>
  <dxfs count="3">
    <dxf>
      <fill>
        <patternFill>
          <bgColor theme="5" tint="0.59996337778862885"/>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FCC"/>
      <color rgb="FFFFFF99"/>
      <color rgb="FFDDD9C3"/>
      <color rgb="FFCCECFF"/>
      <color rgb="FF0000FF"/>
      <color rgb="FFFEFC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228600</xdr:colOff>
          <xdr:row>46</xdr:row>
          <xdr:rowOff>180975</xdr:rowOff>
        </xdr:from>
        <xdr:to>
          <xdr:col>5</xdr:col>
          <xdr:colOff>523875</xdr:colOff>
          <xdr:row>48</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49</xdr:row>
          <xdr:rowOff>0</xdr:rowOff>
        </xdr:from>
        <xdr:to>
          <xdr:col>5</xdr:col>
          <xdr:colOff>523875</xdr:colOff>
          <xdr:row>50</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49</xdr:row>
          <xdr:rowOff>180975</xdr:rowOff>
        </xdr:from>
        <xdr:to>
          <xdr:col>5</xdr:col>
          <xdr:colOff>523875</xdr:colOff>
          <xdr:row>51</xdr:row>
          <xdr:rowOff>9525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50</xdr:row>
          <xdr:rowOff>180975</xdr:rowOff>
        </xdr:from>
        <xdr:to>
          <xdr:col>5</xdr:col>
          <xdr:colOff>523875</xdr:colOff>
          <xdr:row>52</xdr:row>
          <xdr:rowOff>9525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45</xdr:row>
          <xdr:rowOff>180975</xdr:rowOff>
        </xdr:from>
        <xdr:to>
          <xdr:col>5</xdr:col>
          <xdr:colOff>523875</xdr:colOff>
          <xdr:row>47</xdr:row>
          <xdr:rowOff>9525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47</xdr:row>
          <xdr:rowOff>180975</xdr:rowOff>
        </xdr:from>
        <xdr:to>
          <xdr:col>5</xdr:col>
          <xdr:colOff>523875</xdr:colOff>
          <xdr:row>48</xdr:row>
          <xdr:rowOff>200025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47</xdr:row>
          <xdr:rowOff>180975</xdr:rowOff>
        </xdr:from>
        <xdr:to>
          <xdr:col>5</xdr:col>
          <xdr:colOff>523875</xdr:colOff>
          <xdr:row>48</xdr:row>
          <xdr:rowOff>200025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544830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828675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200-000004000000}"/>
            </a:ext>
          </a:extLst>
        </xdr:cNvPr>
        <xdr:cNvSpPr txBox="1"/>
      </xdr:nvSpPr>
      <xdr:spPr>
        <a:xfrm>
          <a:off x="544830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200-000005000000}"/>
            </a:ext>
          </a:extLst>
        </xdr:cNvPr>
        <xdr:cNvSpPr txBox="1"/>
      </xdr:nvSpPr>
      <xdr:spPr>
        <a:xfrm>
          <a:off x="828675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200-000006000000}"/>
            </a:ext>
          </a:extLst>
        </xdr:cNvPr>
        <xdr:cNvSpPr txBox="1"/>
      </xdr:nvSpPr>
      <xdr:spPr>
        <a:xfrm>
          <a:off x="544830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200-000007000000}"/>
            </a:ext>
          </a:extLst>
        </xdr:cNvPr>
        <xdr:cNvSpPr txBox="1"/>
      </xdr:nvSpPr>
      <xdr:spPr>
        <a:xfrm>
          <a:off x="828675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200-000008000000}"/>
            </a:ext>
          </a:extLst>
        </xdr:cNvPr>
        <xdr:cNvSpPr txBox="1"/>
      </xdr:nvSpPr>
      <xdr:spPr>
        <a:xfrm>
          <a:off x="544830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9" name="ZoneTexte 8">
          <a:extLst>
            <a:ext uri="{FF2B5EF4-FFF2-40B4-BE49-F238E27FC236}">
              <a16:creationId xmlns:a16="http://schemas.microsoft.com/office/drawing/2014/main" id="{00000000-0008-0000-0200-000009000000}"/>
            </a:ext>
          </a:extLst>
        </xdr:cNvPr>
        <xdr:cNvSpPr txBox="1"/>
      </xdr:nvSpPr>
      <xdr:spPr>
        <a:xfrm>
          <a:off x="828675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4486275" y="503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74009"/>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5445125" y="5035550"/>
          <a:ext cx="255044"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4486275"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5448300"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448627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300-000007000000}"/>
            </a:ext>
          </a:extLst>
        </xdr:cNvPr>
        <xdr:cNvSpPr txBox="1"/>
      </xdr:nvSpPr>
      <xdr:spPr>
        <a:xfrm>
          <a:off x="5448300"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448627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64560"/>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5445125" y="7635875"/>
          <a:ext cx="25504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ormulaires%20IC%20logo%20chang&#233;/26-27%20IC%20DGIC%20MASTER%20F%20POUR%20D&#201;CLINAISON%20&#192;%20CONSERVER.xlsx" TargetMode="External"/><Relationship Id="rId2" Type="http://schemas.openxmlformats.org/officeDocument/2006/relationships/externalLinkPath" Target="file:///M:\Documents%20types\26-27%20Prog-Contrats-Form%20MASTER\26-27%20Formulaires\Formulaires%20IC%20logo%20chang&#233;\26-27%20IC%20DGIC%20MASTER%20F%20POUR%20D&#201;CLINAISON%20&#192;%20CONSERVER.xlsx" TargetMode="External"/><Relationship Id="rId1" Type="http://schemas.openxmlformats.org/officeDocument/2006/relationships/externalLinkPath" Target="/Documents%20types/26-27%20Prog-Contrats-Form%20MASTER/26-27%20Formulaires/Formulaires%20IC%20logo%20chang&#233;/26-27%20IC%20DGIC%20MASTER%20F%20POUR%20D&#201;CLINAISON%20&#192;%20CONSERV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DMIN"/>
      <sheetName val="Déclarations"/>
      <sheetName val="QD Demandeur"/>
      <sheetName val="QD Artiste"/>
      <sheetName val="Plan d'affaires 5 ans-"/>
      <sheetName val="Plan d'affaires 5 et +"/>
      <sheetName val="EC-EI-ICV4"/>
      <sheetName val="EC-Artistes Edition Précédente"/>
      <sheetName val="EC-Artistes admissibles"/>
      <sheetName val="EC-Artistes SP Ed Précédente"/>
      <sheetName val="EC-Artistes SP"/>
      <sheetName val="ICV4-Artistes Ed précédente"/>
      <sheetName val="ICV4-Artistes admissibles"/>
      <sheetName val="DC"/>
      <sheetName val="DC-Participant.e.s"/>
      <sheetName val="PCN"/>
      <sheetName val="PCN-Artistes"/>
      <sheetName val="ICV2-Tournée nationale"/>
      <sheetName val="Démarchage"/>
      <sheetName val="Budget-Bilan"/>
      <sheetName val="PARA-EC-EI-ICV4"/>
      <sheetName val="PARA-EC-ICV4-PCN- Pros"/>
      <sheetName val="PARA-DC"/>
      <sheetName val="PARA-PCN"/>
      <sheetName val="PARA-ICV2"/>
      <sheetName val="PARA-DE"/>
      <sheetName val="PARA-Tab Dép"/>
    </sheetNames>
    <sheetDataSet>
      <sheetData sheetId="0"/>
      <sheetData sheetId="1">
        <row r="4">
          <cell r="D4" t="str">
            <v>À remplir par l'administration</v>
          </cell>
        </row>
        <row r="5">
          <cell r="D5" t="str">
            <v>À remplir par l'administration</v>
          </cell>
        </row>
        <row r="6">
          <cell r="D6" t="str">
            <v>À remplir par l'administration</v>
          </cell>
        </row>
        <row r="7">
          <cell r="D7" t="str">
            <v>À remplir par l'administration</v>
          </cell>
        </row>
      </sheetData>
      <sheetData sheetId="2"/>
      <sheetData sheetId="3"/>
      <sheetData sheetId="4"/>
      <sheetData sheetId="5"/>
      <sheetData sheetId="6">
        <row r="53">
          <cell r="H53">
            <v>0</v>
          </cell>
        </row>
      </sheetData>
      <sheetData sheetId="7"/>
      <sheetData sheetId="8"/>
      <sheetData sheetId="9"/>
      <sheetData sheetId="10"/>
      <sheetData sheetId="11"/>
      <sheetData sheetId="12"/>
      <sheetData sheetId="13"/>
      <sheetData sheetId="14"/>
      <sheetData sheetId="15"/>
      <sheetData sheetId="16"/>
      <sheetData sheetId="17">
        <row r="112">
          <cell r="F112"/>
        </row>
      </sheetData>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8.bin"/><Relationship Id="rId4" Type="http://schemas.openxmlformats.org/officeDocument/2006/relationships/comments" Target="../comments13.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musicaction.ca/politique-de-confidentialit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musicaction.ca/politique-de-confidentialit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4713-F780-4E78-9EB3-E7D0142E8884}">
  <sheetPr>
    <tabColor rgb="FFFFFF00"/>
  </sheetPr>
  <dimension ref="A1:AM26"/>
  <sheetViews>
    <sheetView zoomScaleNormal="100" workbookViewId="0">
      <selection activeCell="C38" sqref="C38"/>
    </sheetView>
  </sheetViews>
  <sheetFormatPr baseColWidth="10" defaultColWidth="10.85546875" defaultRowHeight="12.75" x14ac:dyDescent="0.2"/>
  <cols>
    <col min="1" max="1" width="10.85546875" style="1"/>
    <col min="2" max="2" width="13.5703125" style="1" customWidth="1"/>
    <col min="3" max="3" width="29.5703125" style="1" customWidth="1"/>
    <col min="4" max="4" width="13.85546875" style="1" customWidth="1"/>
    <col min="5" max="5" width="16" style="1" customWidth="1"/>
    <col min="6" max="6" width="36.85546875" style="1" customWidth="1"/>
    <col min="7" max="12" width="10.5703125" style="1" customWidth="1"/>
    <col min="13" max="13" width="9.5703125" style="1" customWidth="1"/>
    <col min="14" max="15" width="10.5703125" style="1" customWidth="1"/>
    <col min="16" max="16" width="10.5703125" style="1" hidden="1" customWidth="1"/>
    <col min="17" max="19" width="10.5703125" style="1" customWidth="1"/>
    <col min="20" max="20" width="11.85546875" style="1" customWidth="1"/>
    <col min="21" max="21" width="13.140625" style="1" customWidth="1"/>
    <col min="22" max="22" width="16.85546875" style="1" customWidth="1"/>
    <col min="23" max="24" width="10.5703125" style="1" customWidth="1"/>
    <col min="25" max="25" width="11.85546875" style="1" customWidth="1"/>
    <col min="26" max="16384" width="10.85546875" style="1"/>
  </cols>
  <sheetData>
    <row r="1" spans="1:39" s="20" customFormat="1" ht="51" x14ac:dyDescent="0.25">
      <c r="A1" s="293" t="s">
        <v>306</v>
      </c>
      <c r="B1" s="293" t="s">
        <v>307</v>
      </c>
      <c r="C1" s="293" t="s">
        <v>297</v>
      </c>
      <c r="D1" s="293" t="s">
        <v>295</v>
      </c>
      <c r="E1" s="293" t="s">
        <v>293</v>
      </c>
      <c r="F1" s="293" t="s">
        <v>294</v>
      </c>
      <c r="G1" s="293" t="s">
        <v>301</v>
      </c>
      <c r="H1" s="293" t="s">
        <v>288</v>
      </c>
      <c r="I1" s="293" t="s">
        <v>289</v>
      </c>
      <c r="J1" s="294" t="s">
        <v>300</v>
      </c>
      <c r="K1" s="293" t="s">
        <v>197</v>
      </c>
      <c r="L1" s="294" t="s">
        <v>300</v>
      </c>
      <c r="M1" s="294" t="s">
        <v>300</v>
      </c>
      <c r="N1" s="293" t="s">
        <v>302</v>
      </c>
      <c r="O1" s="293" t="s">
        <v>198</v>
      </c>
      <c r="P1" s="294" t="s">
        <v>300</v>
      </c>
      <c r="Q1" s="295" t="s">
        <v>305</v>
      </c>
      <c r="R1" s="295" t="s">
        <v>303</v>
      </c>
      <c r="S1" s="295" t="s">
        <v>232</v>
      </c>
      <c r="T1" s="295" t="s">
        <v>335</v>
      </c>
      <c r="U1" s="295" t="s">
        <v>308</v>
      </c>
      <c r="V1" s="295" t="s">
        <v>304</v>
      </c>
      <c r="W1" s="295" t="s">
        <v>141</v>
      </c>
      <c r="X1" s="295" t="s">
        <v>129</v>
      </c>
      <c r="Y1" s="295" t="s">
        <v>336</v>
      </c>
      <c r="Z1" s="296" t="s">
        <v>320</v>
      </c>
      <c r="AA1" s="296" t="s">
        <v>321</v>
      </c>
      <c r="AB1" s="296" t="s">
        <v>322</v>
      </c>
      <c r="AC1" s="296" t="s">
        <v>323</v>
      </c>
      <c r="AD1" s="296" t="s">
        <v>324</v>
      </c>
      <c r="AE1" s="296" t="s">
        <v>326</v>
      </c>
      <c r="AF1" s="296" t="s">
        <v>327</v>
      </c>
      <c r="AG1" s="296" t="s">
        <v>328</v>
      </c>
      <c r="AH1" s="296" t="s">
        <v>329</v>
      </c>
      <c r="AI1" s="296" t="s">
        <v>330</v>
      </c>
      <c r="AJ1" s="296" t="s">
        <v>331</v>
      </c>
      <c r="AK1" s="296" t="s">
        <v>332</v>
      </c>
      <c r="AL1" s="296"/>
      <c r="AM1" s="297"/>
    </row>
    <row r="2" spans="1:39" x14ac:dyDescent="0.2">
      <c r="A2" s="344" t="str">
        <f>Déclarations!D7</f>
        <v>À remplir par l'administration</v>
      </c>
      <c r="B2" s="1" t="str">
        <f>Déclarations!D4</f>
        <v>ICV4</v>
      </c>
      <c r="C2" s="298" t="s">
        <v>280</v>
      </c>
      <c r="D2" s="298" t="s">
        <v>406</v>
      </c>
      <c r="E2" s="299">
        <f>Déclarations!D2</f>
        <v>0</v>
      </c>
      <c r="F2" s="298"/>
      <c r="G2" s="300" t="e">
        <f>#REF!</f>
        <v>#REF!</v>
      </c>
      <c r="H2" s="300" t="e">
        <f>#REF!</f>
        <v>#REF!</v>
      </c>
      <c r="I2" s="300" t="e" cm="1">
        <f t="array" ref="I2">#REF!</f>
        <v>#REF!</v>
      </c>
      <c r="J2" s="301"/>
      <c r="K2" s="300" t="e" cm="1">
        <f t="array" ref="K2">#REF!</f>
        <v>#REF!</v>
      </c>
      <c r="L2" s="301"/>
      <c r="M2" s="301"/>
      <c r="N2" s="300" t="e">
        <f>#REF!</f>
        <v>#REF!</v>
      </c>
      <c r="O2" s="300" t="e" cm="1">
        <f t="array" ref="O2">#REF!</f>
        <v>#REF!</v>
      </c>
      <c r="P2" s="302"/>
      <c r="Q2" s="1">
        <f>'EC-Artistes admissibles'!F41</f>
        <v>0</v>
      </c>
      <c r="R2" s="1">
        <f>'EC-Artistes admissibles'!H41</f>
        <v>0</v>
      </c>
      <c r="S2" s="1">
        <f>'EC-Artistes admissibles'!G41</f>
        <v>0</v>
      </c>
      <c r="T2" s="302"/>
      <c r="U2" s="302"/>
      <c r="V2" s="302"/>
      <c r="W2" s="302"/>
      <c r="X2" s="302"/>
      <c r="Y2" s="302"/>
      <c r="Z2" s="302"/>
      <c r="AA2" s="302"/>
      <c r="AB2" s="302"/>
      <c r="AC2" s="302"/>
      <c r="AD2" s="302"/>
      <c r="AE2" s="302"/>
      <c r="AF2" s="302"/>
      <c r="AG2" s="302"/>
      <c r="AH2" s="302"/>
      <c r="AI2" s="302"/>
      <c r="AJ2" s="302"/>
      <c r="AK2" s="302"/>
    </row>
    <row r="3" spans="1:39" x14ac:dyDescent="0.2">
      <c r="A3" s="344" t="str">
        <f>Déclarations!D7</f>
        <v>À remplir par l'administration</v>
      </c>
      <c r="B3" s="1" t="str">
        <f>Déclarations!D4</f>
        <v>ICV4</v>
      </c>
      <c r="C3" s="298" t="s">
        <v>349</v>
      </c>
      <c r="D3" s="298" t="s">
        <v>406</v>
      </c>
      <c r="E3" s="299">
        <f>Déclarations!D2</f>
        <v>0</v>
      </c>
      <c r="F3" s="298"/>
      <c r="G3" s="300" t="e">
        <f>#REF!</f>
        <v>#REF!</v>
      </c>
      <c r="H3" s="300" t="e">
        <f>#REF!</f>
        <v>#REF!</v>
      </c>
      <c r="I3" s="300" t="e" cm="1">
        <f t="array" ref="I3">#REF!</f>
        <v>#REF!</v>
      </c>
      <c r="J3" s="301"/>
      <c r="K3" s="300" t="e" cm="1">
        <f t="array" ref="K3">#REF!</f>
        <v>#REF!</v>
      </c>
      <c r="L3" s="301"/>
      <c r="M3" s="301"/>
      <c r="N3" s="300" t="e">
        <f>#REF!</f>
        <v>#REF!</v>
      </c>
      <c r="O3" s="300" t="e" cm="1">
        <f t="array" ref="O3">#REF!</f>
        <v>#REF!</v>
      </c>
      <c r="P3" s="302"/>
      <c r="Q3" s="302"/>
      <c r="R3" s="302"/>
      <c r="S3" s="302"/>
      <c r="T3" s="302"/>
      <c r="U3" s="302"/>
      <c r="V3" s="302"/>
      <c r="W3" s="302"/>
      <c r="X3" s="302"/>
      <c r="Y3" s="302"/>
      <c r="Z3" s="302"/>
      <c r="AA3" s="302"/>
      <c r="AB3" s="302"/>
      <c r="AC3" s="302"/>
      <c r="AD3" s="302"/>
      <c r="AE3" s="302"/>
      <c r="AF3" s="302"/>
      <c r="AG3" s="302"/>
      <c r="AH3" s="302"/>
      <c r="AI3" s="302"/>
      <c r="AJ3" s="302"/>
      <c r="AK3" s="302"/>
    </row>
    <row r="4" spans="1:39" x14ac:dyDescent="0.2">
      <c r="A4" s="344" t="str">
        <f>Déclarations!D7</f>
        <v>À remplir par l'administration</v>
      </c>
      <c r="B4" s="1" t="str">
        <f>Déclarations!D4</f>
        <v>ICV4</v>
      </c>
      <c r="C4" s="298" t="s">
        <v>348</v>
      </c>
      <c r="D4" s="298" t="s">
        <v>406</v>
      </c>
      <c r="E4" s="299">
        <f>Déclarations!D2</f>
        <v>0</v>
      </c>
      <c r="F4" s="298"/>
      <c r="G4" s="300" t="e">
        <f>#REF!</f>
        <v>#REF!</v>
      </c>
      <c r="H4" s="300" t="e">
        <f>#REF!</f>
        <v>#REF!</v>
      </c>
      <c r="I4" s="300" t="e" cm="1">
        <f t="array" ref="I4">#REF!</f>
        <v>#REF!</v>
      </c>
      <c r="J4" s="301"/>
      <c r="K4" s="300" t="e" cm="1">
        <f t="array" ref="K4">#REF!</f>
        <v>#REF!</v>
      </c>
      <c r="L4" s="301"/>
      <c r="M4" s="301"/>
      <c r="N4" s="300" t="e">
        <f>#REF!</f>
        <v>#REF!</v>
      </c>
      <c r="O4" s="300" t="e" cm="1">
        <f t="array" ref="O4">#REF!</f>
        <v>#REF!</v>
      </c>
      <c r="P4" s="302"/>
      <c r="Q4" s="302"/>
      <c r="R4" s="302"/>
      <c r="S4" s="302"/>
      <c r="T4" s="302"/>
      <c r="U4" s="302"/>
      <c r="V4" s="302"/>
      <c r="W4" s="302"/>
      <c r="X4" s="302"/>
      <c r="Y4" s="302"/>
      <c r="Z4" s="302"/>
      <c r="AA4" s="302"/>
      <c r="AB4" s="302"/>
      <c r="AC4" s="302"/>
      <c r="AD4" s="302"/>
      <c r="AE4" s="302"/>
      <c r="AF4" s="302"/>
      <c r="AG4" s="302"/>
      <c r="AH4" s="302"/>
      <c r="AI4" s="302"/>
      <c r="AJ4" s="302"/>
      <c r="AK4" s="302"/>
    </row>
    <row r="5" spans="1:39" x14ac:dyDescent="0.2">
      <c r="A5" s="344" t="str">
        <f>Déclarations!D7</f>
        <v>À remplir par l'administration</v>
      </c>
      <c r="B5" s="1" t="str">
        <f>Déclarations!D4</f>
        <v>ICV4</v>
      </c>
      <c r="C5" s="298" t="s">
        <v>296</v>
      </c>
      <c r="D5" s="298" t="s">
        <v>406</v>
      </c>
      <c r="E5" s="299">
        <f>Déclarations!D2</f>
        <v>0</v>
      </c>
      <c r="F5" s="298" t="str">
        <f>DC!A4</f>
        <v>PROJET #1 / TITRE DU PROJET :</v>
      </c>
      <c r="G5" s="300" t="e">
        <f>#REF!</f>
        <v>#REF!</v>
      </c>
      <c r="H5" s="300" t="e">
        <f>#REF!</f>
        <v>#REF!</v>
      </c>
      <c r="I5" s="300" t="e" cm="1">
        <f t="array" ref="I5">#REF!</f>
        <v>#REF!</v>
      </c>
      <c r="J5" s="301"/>
      <c r="K5" s="300" t="e" cm="1">
        <f t="array" ref="K5">#REF!</f>
        <v>#REF!</v>
      </c>
      <c r="L5" s="301"/>
      <c r="M5" s="301"/>
      <c r="N5" s="300" t="e">
        <f>#REF!</f>
        <v>#REF!</v>
      </c>
      <c r="O5" s="300" t="e" cm="1">
        <f t="array" ref="O5">#REF!</f>
        <v>#REF!</v>
      </c>
      <c r="P5" s="302"/>
      <c r="Q5" s="302"/>
      <c r="R5" s="302"/>
      <c r="S5" s="1">
        <f>'DC-Participant.e.s'!I16</f>
        <v>0</v>
      </c>
      <c r="T5" s="1">
        <f>'DC-Participant.e.s'!B16</f>
        <v>0</v>
      </c>
      <c r="U5" s="1">
        <f>'DC-Participant.e.s'!F16</f>
        <v>0</v>
      </c>
      <c r="V5" s="1">
        <f>'DC-Participant.e.s'!G16</f>
        <v>0</v>
      </c>
      <c r="W5" s="1">
        <f>'DC-Participant.e.s'!H16</f>
        <v>0</v>
      </c>
      <c r="X5" s="1">
        <f>'DC-Participant.e.s'!K16</f>
        <v>0</v>
      </c>
      <c r="Y5" s="1">
        <f>'DC-Participant.e.s'!C16</f>
        <v>0</v>
      </c>
      <c r="Z5" s="1">
        <f>'DC-Participant.e.s'!E83</f>
        <v>0</v>
      </c>
      <c r="AA5" s="1">
        <f>'DC-Participant.e.s'!E84</f>
        <v>0</v>
      </c>
      <c r="AB5" s="1">
        <f>'DC-Participant.e.s'!E85</f>
        <v>0</v>
      </c>
      <c r="AC5" s="1">
        <f>'DC-Participant.e.s'!E86</f>
        <v>0</v>
      </c>
      <c r="AD5" s="1">
        <f>'DC-Participant.e.s'!E87</f>
        <v>0</v>
      </c>
      <c r="AE5" s="1">
        <f>'DC-Participant.e.s'!E88</f>
        <v>0</v>
      </c>
      <c r="AF5" s="1">
        <f>'DC-Participant.e.s'!E89</f>
        <v>0</v>
      </c>
      <c r="AG5" s="1">
        <f>'DC-Participant.e.s'!E90</f>
        <v>0</v>
      </c>
      <c r="AH5" s="1">
        <f>'DC-Participant.e.s'!E91</f>
        <v>0</v>
      </c>
      <c r="AI5" s="1">
        <f>'DC-Participant.e.s'!E92</f>
        <v>0</v>
      </c>
      <c r="AJ5" s="1">
        <f>'DC-Participant.e.s'!E93</f>
        <v>0</v>
      </c>
      <c r="AK5" s="1">
        <f>'DC-Participant.e.s'!E94</f>
        <v>0</v>
      </c>
    </row>
    <row r="6" spans="1:39" x14ac:dyDescent="0.2">
      <c r="A6" s="344" t="str">
        <f>Déclarations!D7</f>
        <v>À remplir par l'administration</v>
      </c>
      <c r="B6" s="1" t="str">
        <f>Déclarations!D4</f>
        <v>ICV4</v>
      </c>
      <c r="C6" s="298" t="s">
        <v>296</v>
      </c>
      <c r="D6" s="298" t="s">
        <v>406</v>
      </c>
      <c r="E6" s="299">
        <f>Déclarations!D2</f>
        <v>0</v>
      </c>
      <c r="F6" s="298" t="str">
        <f>DC!A29</f>
        <v>PROJET #2 / TITRE DU PROJET :</v>
      </c>
      <c r="G6" s="300" t="e">
        <f>#REF!</f>
        <v>#REF!</v>
      </c>
      <c r="H6" s="300" t="e">
        <f>#REF!</f>
        <v>#REF!</v>
      </c>
      <c r="I6" s="300" t="e" cm="1">
        <f t="array" ref="I6">#REF!</f>
        <v>#REF!</v>
      </c>
      <c r="J6" s="301"/>
      <c r="K6" s="300" t="e" cm="1">
        <f t="array" ref="K6">#REF!</f>
        <v>#REF!</v>
      </c>
      <c r="L6" s="301"/>
      <c r="M6" s="301"/>
      <c r="N6" s="300" t="e">
        <f>#REF!</f>
        <v>#REF!</v>
      </c>
      <c r="O6" s="300" t="e" cm="1">
        <f t="array" ref="O6">#REF!</f>
        <v>#REF!</v>
      </c>
      <c r="P6" s="302"/>
      <c r="Q6" s="302"/>
      <c r="R6" s="302"/>
      <c r="S6" s="1">
        <f>'DC-Participant.e.s'!I32</f>
        <v>0</v>
      </c>
      <c r="T6" s="1">
        <f>'DC-Participant.e.s'!B32</f>
        <v>0</v>
      </c>
      <c r="U6" s="1">
        <f>'DC-Participant.e.s'!F32</f>
        <v>0</v>
      </c>
      <c r="V6" s="1">
        <f>'DC-Participant.e.s'!G32</f>
        <v>0</v>
      </c>
      <c r="W6" s="1">
        <f>'DC-Participant.e.s'!H32</f>
        <v>0</v>
      </c>
      <c r="X6" s="1">
        <f>'DC-Participant.e.s'!K32</f>
        <v>0</v>
      </c>
      <c r="Y6" s="1">
        <f>'DC-Participant.e.s'!C32</f>
        <v>0</v>
      </c>
      <c r="Z6" s="1">
        <f>'DC-Participant.e.s'!E97</f>
        <v>0</v>
      </c>
      <c r="AA6" s="1">
        <f>'DC-Participant.e.s'!E98</f>
        <v>0</v>
      </c>
      <c r="AB6" s="1">
        <f>'DC-Participant.e.s'!E99</f>
        <v>0</v>
      </c>
      <c r="AC6" s="1">
        <f>'DC-Participant.e.s'!E100</f>
        <v>0</v>
      </c>
      <c r="AD6" s="1">
        <f>'DC-Participant.e.s'!E101</f>
        <v>0</v>
      </c>
      <c r="AE6" s="1">
        <f>'DC-Participant.e.s'!E102</f>
        <v>0</v>
      </c>
      <c r="AF6" s="1">
        <f>'DC-Participant.e.s'!E103</f>
        <v>0</v>
      </c>
      <c r="AG6" s="1">
        <f>'DC-Participant.e.s'!E104</f>
        <v>0</v>
      </c>
      <c r="AH6" s="1">
        <f>'DC-Participant.e.s'!E105</f>
        <v>0</v>
      </c>
      <c r="AI6" s="1">
        <f>'DC-Participant.e.s'!E106</f>
        <v>0</v>
      </c>
      <c r="AJ6" s="1">
        <f>'DC-Participant.e.s'!E107</f>
        <v>0</v>
      </c>
      <c r="AK6" s="1">
        <f>'DC-Participant.e.s'!E108</f>
        <v>0</v>
      </c>
    </row>
    <row r="7" spans="1:39" x14ac:dyDescent="0.2">
      <c r="A7" s="344" t="str">
        <f>Déclarations!D7</f>
        <v>À remplir par l'administration</v>
      </c>
      <c r="B7" s="1" t="str">
        <f>Déclarations!D4</f>
        <v>ICV4</v>
      </c>
      <c r="C7" s="298" t="s">
        <v>296</v>
      </c>
      <c r="D7" s="298" t="s">
        <v>406</v>
      </c>
      <c r="E7" s="299">
        <f>Déclarations!D2</f>
        <v>0</v>
      </c>
      <c r="F7" s="298" t="str">
        <f>DC!A55</f>
        <v>PROJET #3 / TITRE DU PROJET :</v>
      </c>
      <c r="G7" s="300" t="e">
        <f>#REF!</f>
        <v>#REF!</v>
      </c>
      <c r="H7" s="300" t="e">
        <f>#REF!</f>
        <v>#REF!</v>
      </c>
      <c r="I7" s="300" t="e" cm="1">
        <f t="array" ref="I7">#REF!</f>
        <v>#REF!</v>
      </c>
      <c r="J7" s="301"/>
      <c r="K7" s="300" t="e" cm="1">
        <f t="array" ref="K7">#REF!</f>
        <v>#REF!</v>
      </c>
      <c r="L7" s="301"/>
      <c r="M7" s="301"/>
      <c r="N7" s="300" t="e">
        <f>#REF!</f>
        <v>#REF!</v>
      </c>
      <c r="O7" s="300" t="e" cm="1">
        <f t="array" ref="O7">#REF!</f>
        <v>#REF!</v>
      </c>
      <c r="P7" s="302"/>
      <c r="Q7" s="302"/>
      <c r="R7" s="302"/>
      <c r="S7" s="1">
        <f>'DC-Participant.e.s'!I48</f>
        <v>0</v>
      </c>
      <c r="T7" s="1">
        <f>'DC-Participant.e.s'!B48</f>
        <v>0</v>
      </c>
      <c r="U7" s="1">
        <f>'DC-Participant.e.s'!F48</f>
        <v>0</v>
      </c>
      <c r="V7" s="1">
        <f>'DC-Participant.e.s'!G48</f>
        <v>0</v>
      </c>
      <c r="W7" s="1">
        <f>'DC-Participant.e.s'!H48</f>
        <v>0</v>
      </c>
      <c r="X7" s="1">
        <f>'DC-Participant.e.s'!K48</f>
        <v>0</v>
      </c>
      <c r="Y7" s="1">
        <f>'DC-Participant.e.s'!C48</f>
        <v>0</v>
      </c>
      <c r="Z7" s="1">
        <f>'DC-Participant.e.s'!E111</f>
        <v>0</v>
      </c>
      <c r="AA7" s="1">
        <f>'DC-Participant.e.s'!E112</f>
        <v>0</v>
      </c>
      <c r="AB7" s="1">
        <f>'DC-Participant.e.s'!E113</f>
        <v>0</v>
      </c>
      <c r="AC7" s="1">
        <f>'DC-Participant.e.s'!E114</f>
        <v>0</v>
      </c>
      <c r="AD7" s="1">
        <f>'DC-Participant.e.s'!E115</f>
        <v>0</v>
      </c>
      <c r="AE7" s="1">
        <f>'DC-Participant.e.s'!E116</f>
        <v>0</v>
      </c>
      <c r="AF7" s="1">
        <f>'DC-Participant.e.s'!E117</f>
        <v>0</v>
      </c>
      <c r="AG7" s="1">
        <f>'DC-Participant.e.s'!E118</f>
        <v>0</v>
      </c>
      <c r="AH7" s="1">
        <f>'DC-Participant.e.s'!E119</f>
        <v>0</v>
      </c>
      <c r="AI7" s="1">
        <f>'DC-Participant.e.s'!E120</f>
        <v>0</v>
      </c>
      <c r="AJ7" s="1">
        <f>'DC-Participant.e.s'!E121</f>
        <v>0</v>
      </c>
      <c r="AK7" s="1">
        <f>'DC-Participant.e.s'!E122</f>
        <v>0</v>
      </c>
    </row>
    <row r="8" spans="1:39" x14ac:dyDescent="0.2">
      <c r="A8" s="344" t="str">
        <f>Déclarations!D7</f>
        <v>À remplir par l'administration</v>
      </c>
      <c r="B8" s="1" t="str">
        <f>Déclarations!D4</f>
        <v>ICV4</v>
      </c>
      <c r="C8" s="298" t="s">
        <v>296</v>
      </c>
      <c r="D8" s="298" t="s">
        <v>406</v>
      </c>
      <c r="E8" s="299">
        <f>Déclarations!D2</f>
        <v>0</v>
      </c>
      <c r="F8" s="298" t="str">
        <f>DC!A81</f>
        <v>PROJET #4 / TITRE DU PROJET :</v>
      </c>
      <c r="G8" s="300" t="e">
        <f>#REF!</f>
        <v>#REF!</v>
      </c>
      <c r="H8" s="300" t="e">
        <f>#REF!</f>
        <v>#REF!</v>
      </c>
      <c r="I8" s="300" t="e" cm="1">
        <f t="array" ref="I8">#REF!</f>
        <v>#REF!</v>
      </c>
      <c r="J8" s="301"/>
      <c r="K8" s="300" t="e" cm="1">
        <f t="array" ref="K8">#REF!</f>
        <v>#REF!</v>
      </c>
      <c r="L8" s="301"/>
      <c r="M8" s="301"/>
      <c r="N8" s="300" t="e">
        <f>#REF!</f>
        <v>#REF!</v>
      </c>
      <c r="O8" s="300" t="e" cm="1">
        <f t="array" ref="O8">#REF!</f>
        <v>#REF!</v>
      </c>
      <c r="P8" s="302"/>
      <c r="Q8" s="302"/>
      <c r="R8" s="302"/>
      <c r="S8" s="1">
        <f>'DC-Participant.e.s'!I64</f>
        <v>0</v>
      </c>
      <c r="T8" s="1">
        <f>'DC-Participant.e.s'!B64</f>
        <v>0</v>
      </c>
      <c r="U8" s="1">
        <f>'DC-Participant.e.s'!F64</f>
        <v>0</v>
      </c>
      <c r="V8" s="1">
        <f>'DC-Participant.e.s'!G64</f>
        <v>0</v>
      </c>
      <c r="W8" s="1">
        <f>'DC-Participant.e.s'!H64</f>
        <v>0</v>
      </c>
      <c r="X8" s="1">
        <f>'DC-Participant.e.s'!K64</f>
        <v>0</v>
      </c>
      <c r="Y8" s="1">
        <f>'DC-Participant.e.s'!C64</f>
        <v>0</v>
      </c>
      <c r="Z8" s="1">
        <f>'DC-Participant.e.s'!E125</f>
        <v>0</v>
      </c>
      <c r="AA8" s="1">
        <f>'DC-Participant.e.s'!E126</f>
        <v>0</v>
      </c>
      <c r="AB8" s="1">
        <f>'DC-Participant.e.s'!E127</f>
        <v>0</v>
      </c>
      <c r="AC8" s="1">
        <f>'DC-Participant.e.s'!E128</f>
        <v>0</v>
      </c>
      <c r="AD8" s="1">
        <f>'DC-Participant.e.s'!E129</f>
        <v>0</v>
      </c>
      <c r="AE8" s="1">
        <f>'DC-Participant.e.s'!E130</f>
        <v>0</v>
      </c>
      <c r="AF8" s="1">
        <f>'DC-Participant.e.s'!E131</f>
        <v>0</v>
      </c>
      <c r="AG8" s="1">
        <f>'DC-Participant.e.s'!E132</f>
        <v>0</v>
      </c>
      <c r="AH8" s="1">
        <f>'DC-Participant.e.s'!E133</f>
        <v>0</v>
      </c>
      <c r="AI8" s="1">
        <f>'DC-Participant.e.s'!E134</f>
        <v>0</v>
      </c>
      <c r="AJ8" s="1">
        <f>'DC-Participant.e.s'!E135</f>
        <v>0</v>
      </c>
      <c r="AK8" s="1">
        <f>'DC-Participant.e.s'!E136</f>
        <v>0</v>
      </c>
    </row>
    <row r="9" spans="1:39" x14ac:dyDescent="0.2">
      <c r="A9" s="344" t="str">
        <f>Déclarations!D7</f>
        <v>À remplir par l'administration</v>
      </c>
      <c r="B9" s="1" t="str">
        <f>Déclarations!D4</f>
        <v>ICV4</v>
      </c>
      <c r="C9" s="298" t="s">
        <v>296</v>
      </c>
      <c r="D9" s="298" t="s">
        <v>406</v>
      </c>
      <c r="E9" s="299">
        <f>Déclarations!D2</f>
        <v>0</v>
      </c>
      <c r="F9" s="298" t="str">
        <f>DC!A106</f>
        <v>PROJET #5 / TITRE DU PROJET :</v>
      </c>
      <c r="G9" s="300" t="e">
        <f>#REF!</f>
        <v>#REF!</v>
      </c>
      <c r="H9" s="300" t="e">
        <f>#REF!</f>
        <v>#REF!</v>
      </c>
      <c r="I9" s="300" t="e" cm="1">
        <f t="array" ref="I9">#REF!</f>
        <v>#REF!</v>
      </c>
      <c r="J9" s="301"/>
      <c r="K9" s="300" t="e" cm="1">
        <f t="array" ref="K9">#REF!</f>
        <v>#REF!</v>
      </c>
      <c r="L9" s="301"/>
      <c r="M9" s="301"/>
      <c r="N9" s="300" t="e">
        <f>#REF!</f>
        <v>#REF!</v>
      </c>
      <c r="O9" s="300" t="e" cm="1">
        <f t="array" ref="O9">#REF!</f>
        <v>#REF!</v>
      </c>
      <c r="P9" s="302"/>
      <c r="Q9" s="302"/>
      <c r="R9" s="302"/>
      <c r="S9" s="1">
        <f>'DC-Participant.e.s'!I79</f>
        <v>0</v>
      </c>
      <c r="T9" s="1">
        <f>'DC-Participant.e.s'!B79</f>
        <v>0</v>
      </c>
      <c r="U9" s="1">
        <f>'DC-Participant.e.s'!F79</f>
        <v>0</v>
      </c>
      <c r="V9" s="1">
        <f>'DC-Participant.e.s'!G79</f>
        <v>0</v>
      </c>
      <c r="W9" s="1">
        <f>'DC-Participant.e.s'!H79</f>
        <v>0</v>
      </c>
      <c r="X9" s="1">
        <f>'DC-Participant.e.s'!K79</f>
        <v>0</v>
      </c>
      <c r="Y9" s="1">
        <f>'DC-Participant.e.s'!C79</f>
        <v>0</v>
      </c>
      <c r="Z9" s="1">
        <f>'DC-Participant.e.s'!E139</f>
        <v>0</v>
      </c>
      <c r="AA9" s="1">
        <f>'DC-Participant.e.s'!E140</f>
        <v>0</v>
      </c>
      <c r="AB9" s="1">
        <f>'DC-Participant.e.s'!E141</f>
        <v>0</v>
      </c>
      <c r="AC9" s="1">
        <f>'DC-Participant.e.s'!E142</f>
        <v>0</v>
      </c>
      <c r="AD9" s="1">
        <f>'DC-Participant.e.s'!E143</f>
        <v>0</v>
      </c>
      <c r="AE9" s="1">
        <f>'DC-Participant.e.s'!E144</f>
        <v>0</v>
      </c>
      <c r="AF9" s="1">
        <f>'DC-Participant.e.s'!E145</f>
        <v>0</v>
      </c>
      <c r="AG9" s="1">
        <f>'DC-Participant.e.s'!E146</f>
        <v>0</v>
      </c>
      <c r="AH9" s="1">
        <f>'DC-Participant.e.s'!E147</f>
        <v>0</v>
      </c>
      <c r="AI9" s="1">
        <f>'DC-Participant.e.s'!E148</f>
        <v>0</v>
      </c>
      <c r="AJ9" s="1">
        <f>'DC-Participant.e.s'!E149</f>
        <v>0</v>
      </c>
      <c r="AK9" s="1">
        <f>'DC-Participant.e.s'!E150</f>
        <v>0</v>
      </c>
    </row>
    <row r="10" spans="1:39" x14ac:dyDescent="0.2">
      <c r="A10" s="344" t="str">
        <f>Déclarations!D7</f>
        <v>À remplir par l'administration</v>
      </c>
      <c r="B10" s="1" t="str">
        <f>Déclarations!D4</f>
        <v>ICV4</v>
      </c>
      <c r="C10" s="298" t="s">
        <v>298</v>
      </c>
      <c r="D10" s="298" t="s">
        <v>406</v>
      </c>
      <c r="E10" s="299">
        <f>Déclarations!D2</f>
        <v>0</v>
      </c>
      <c r="F10" s="298" t="str">
        <f>PCN!A3</f>
        <v>PROJET #1 / TITRE DU PROJET :</v>
      </c>
      <c r="G10" s="300" t="e">
        <f>#REF!</f>
        <v>#REF!</v>
      </c>
      <c r="H10" s="300" t="e">
        <f>#REF!</f>
        <v>#REF!</v>
      </c>
      <c r="I10" s="300" t="e" cm="1">
        <f t="array" ref="I10">#REF!</f>
        <v>#REF!</v>
      </c>
      <c r="J10" s="301"/>
      <c r="K10" s="300" t="e" cm="1">
        <f t="array" ref="K10">#REF!</f>
        <v>#REF!</v>
      </c>
      <c r="L10" s="301"/>
      <c r="M10" s="301"/>
      <c r="N10" s="300" t="e">
        <f>#REF!</f>
        <v>#REF!</v>
      </c>
      <c r="O10" s="300" t="e" cm="1">
        <f t="array" ref="O10">#REF!</f>
        <v>#REF!</v>
      </c>
      <c r="P10" s="302"/>
      <c r="Q10" s="302"/>
      <c r="R10" s="302"/>
      <c r="S10" s="1">
        <f>'PCN-Artistes'!K16</f>
        <v>0</v>
      </c>
      <c r="T10" s="1">
        <f>'PCN-Artistes'!B16</f>
        <v>0</v>
      </c>
      <c r="U10" s="302"/>
      <c r="V10" s="1">
        <f>'PCN-Artistes'!I16</f>
        <v>0</v>
      </c>
      <c r="W10" s="1">
        <f>'PCN-Artistes'!J16</f>
        <v>0</v>
      </c>
      <c r="X10" s="1">
        <f>'PCN-Artistes'!M16</f>
        <v>0</v>
      </c>
      <c r="Y10" s="1">
        <f>'PCN-Artistes'!C16</f>
        <v>0</v>
      </c>
      <c r="Z10" s="1">
        <f>'PCN-Artistes'!E37</f>
        <v>0</v>
      </c>
      <c r="AA10" s="1">
        <f>'PCN-Artistes'!E38</f>
        <v>0</v>
      </c>
      <c r="AB10" s="1">
        <f>'PCN-Artistes'!E39</f>
        <v>0</v>
      </c>
      <c r="AC10" s="1">
        <f>'PCN-Artistes'!E40</f>
        <v>0</v>
      </c>
      <c r="AD10" s="1">
        <f>'PCN-Artistes'!E41</f>
        <v>0</v>
      </c>
      <c r="AE10" s="1">
        <f>'PCN-Artistes'!E42</f>
        <v>0</v>
      </c>
      <c r="AF10" s="1">
        <f>'PCN-Artistes'!E43</f>
        <v>0</v>
      </c>
      <c r="AG10" s="1">
        <f>'PCN-Artistes'!E44</f>
        <v>0</v>
      </c>
      <c r="AH10" s="1">
        <f>'PCN-Artistes'!E45</f>
        <v>0</v>
      </c>
      <c r="AI10" s="1">
        <f>'PCN-Artistes'!E46</f>
        <v>0</v>
      </c>
      <c r="AJ10" s="1">
        <f>'PCN-Artistes'!E47</f>
        <v>0</v>
      </c>
      <c r="AK10" s="1">
        <f>'PCN-Artistes'!E48</f>
        <v>0</v>
      </c>
    </row>
    <row r="11" spans="1:39" x14ac:dyDescent="0.2">
      <c r="A11" s="344" t="str">
        <f>Déclarations!D7</f>
        <v>À remplir par l'administration</v>
      </c>
      <c r="B11" s="1" t="str">
        <f>Déclarations!D4</f>
        <v>ICV4</v>
      </c>
      <c r="C11" s="298" t="s">
        <v>299</v>
      </c>
      <c r="D11" s="298" t="s">
        <v>406</v>
      </c>
      <c r="E11" s="299">
        <f>Déclarations!D2</f>
        <v>0</v>
      </c>
      <c r="F11" s="298" t="str">
        <f>PCN!A38</f>
        <v>PROJET #2 / TITRE DU PROJET :</v>
      </c>
      <c r="G11" s="300" t="e">
        <f>#REF!</f>
        <v>#REF!</v>
      </c>
      <c r="H11" s="300" t="e">
        <f>#REF!</f>
        <v>#REF!</v>
      </c>
      <c r="I11" s="300" t="e" cm="1">
        <f t="array" ref="I11">#REF!</f>
        <v>#REF!</v>
      </c>
      <c r="J11" s="301"/>
      <c r="K11" s="300" t="e" cm="1">
        <f t="array" ref="K11">#REF!</f>
        <v>#REF!</v>
      </c>
      <c r="L11" s="301"/>
      <c r="M11" s="301"/>
      <c r="N11" s="300" t="e">
        <f>#REF!</f>
        <v>#REF!</v>
      </c>
      <c r="O11" s="300" t="e" cm="1">
        <f t="array" ref="O11">#REF!</f>
        <v>#REF!</v>
      </c>
      <c r="P11" s="302"/>
      <c r="Q11" s="302"/>
      <c r="R11" s="302"/>
      <c r="S11" s="1">
        <f>'PCN-Artistes'!K32</f>
        <v>0</v>
      </c>
      <c r="T11" s="1">
        <f>'PCN-Artistes'!B32</f>
        <v>0</v>
      </c>
      <c r="U11" s="302"/>
      <c r="V11" s="1">
        <f>'PCN-Artistes'!I32</f>
        <v>0</v>
      </c>
      <c r="W11" s="1">
        <f>'PCN-Artistes'!J32</f>
        <v>0</v>
      </c>
      <c r="X11" s="1">
        <f>'PCN-Artistes'!M32</f>
        <v>0</v>
      </c>
      <c r="Y11" s="1">
        <f>'PCN-Artistes'!C32</f>
        <v>0</v>
      </c>
      <c r="Z11" s="1">
        <f>'PCN-Artistes'!E51</f>
        <v>0</v>
      </c>
      <c r="AA11" s="1">
        <f>'PCN-Artistes'!E52</f>
        <v>0</v>
      </c>
      <c r="AB11" s="1">
        <f>'PCN-Artistes'!E53</f>
        <v>0</v>
      </c>
      <c r="AC11" s="1">
        <f>'PCN-Artistes'!E54</f>
        <v>0</v>
      </c>
      <c r="AD11" s="1">
        <f>'PCN-Artistes'!E55</f>
        <v>0</v>
      </c>
      <c r="AE11" s="1">
        <f>'PCN-Artistes'!E56</f>
        <v>0</v>
      </c>
      <c r="AF11" s="1">
        <f>'PCN-Artistes'!E57</f>
        <v>0</v>
      </c>
      <c r="AG11" s="1">
        <f>'PCN-Artistes'!E58</f>
        <v>0</v>
      </c>
      <c r="AH11" s="1">
        <f>'PCN-Artistes'!E59</f>
        <v>0</v>
      </c>
      <c r="AI11" s="1">
        <f>'PCN-Artistes'!E60</f>
        <v>0</v>
      </c>
      <c r="AJ11" s="1">
        <f>'PCN-Artistes'!E61</f>
        <v>0</v>
      </c>
      <c r="AK11" s="1">
        <f>'PCN-Artistes'!E62</f>
        <v>0</v>
      </c>
    </row>
    <row r="12" spans="1:39" x14ac:dyDescent="0.2">
      <c r="A12" s="344" t="str">
        <f>Déclarations!D7</f>
        <v>À remplir par l'administration</v>
      </c>
      <c r="B12" s="1" t="str">
        <f>Déclarations!D4</f>
        <v>ICV4</v>
      </c>
      <c r="C12" s="298" t="s">
        <v>282</v>
      </c>
      <c r="D12" s="298" t="s">
        <v>406</v>
      </c>
      <c r="E12" s="299">
        <f>Déclarations!D2</f>
        <v>0</v>
      </c>
      <c r="F12" s="298"/>
      <c r="G12" s="300" t="e">
        <f>#REF!</f>
        <v>#REF!</v>
      </c>
      <c r="H12" s="300" t="e">
        <f>#REF!</f>
        <v>#REF!</v>
      </c>
      <c r="I12" s="300" t="e" cm="1">
        <f t="array" ref="I12">#REF!</f>
        <v>#REF!</v>
      </c>
      <c r="J12" s="301"/>
      <c r="K12" s="300" t="e" cm="1">
        <f t="array" ref="K12">#REF!</f>
        <v>#REF!</v>
      </c>
      <c r="L12" s="301"/>
      <c r="M12" s="301"/>
      <c r="N12" s="300" t="e">
        <f>#REF!</f>
        <v>#REF!</v>
      </c>
      <c r="O12" s="300" t="e" cm="1">
        <f t="array" ref="O12">#REF!</f>
        <v>#REF!</v>
      </c>
      <c r="P12" s="302"/>
      <c r="Q12" s="302"/>
      <c r="R12" s="302"/>
      <c r="S12" s="302"/>
      <c r="T12" s="302"/>
      <c r="U12" s="302"/>
      <c r="V12" s="302"/>
      <c r="W12" s="302"/>
      <c r="X12" s="302"/>
      <c r="Y12" s="302"/>
      <c r="Z12" s="302"/>
      <c r="AA12" s="302"/>
      <c r="AB12" s="302"/>
      <c r="AC12" s="302"/>
      <c r="AD12" s="302"/>
      <c r="AE12" s="302"/>
      <c r="AF12" s="302"/>
      <c r="AG12" s="302"/>
      <c r="AH12" s="302"/>
      <c r="AI12" s="302"/>
      <c r="AJ12" s="302"/>
      <c r="AK12" s="302"/>
    </row>
    <row r="13" spans="1:39" x14ac:dyDescent="0.2">
      <c r="A13" s="344" t="str">
        <f>Déclarations!D7</f>
        <v>À remplir par l'administration</v>
      </c>
      <c r="B13" s="1" t="str">
        <f>Déclarations!D4</f>
        <v>ICV4</v>
      </c>
      <c r="C13" s="298" t="s">
        <v>283</v>
      </c>
      <c r="D13" s="298" t="s">
        <v>406</v>
      </c>
      <c r="E13" s="299">
        <f>Déclarations!D2</f>
        <v>0</v>
      </c>
      <c r="F13" s="298"/>
      <c r="G13" s="300" t="e">
        <f>#REF!</f>
        <v>#REF!</v>
      </c>
      <c r="H13" s="300" t="e">
        <f>#REF!</f>
        <v>#REF!</v>
      </c>
      <c r="I13" s="300" t="e" cm="1">
        <f t="array" ref="I13">#REF!</f>
        <v>#REF!</v>
      </c>
      <c r="J13" s="301"/>
      <c r="K13" s="300" t="e" cm="1">
        <f t="array" ref="K13">#REF!</f>
        <v>#REF!</v>
      </c>
      <c r="L13" s="301"/>
      <c r="M13" s="301"/>
      <c r="N13" s="300" t="e">
        <f>#REF!</f>
        <v>#REF!</v>
      </c>
      <c r="O13" s="300" t="e" cm="1">
        <f t="array" ref="O13">#REF!</f>
        <v>#REF!</v>
      </c>
      <c r="P13" s="302"/>
      <c r="Q13" s="302"/>
      <c r="R13" s="302"/>
      <c r="S13" s="302"/>
      <c r="T13" s="302"/>
      <c r="U13" s="302"/>
      <c r="V13" s="302"/>
      <c r="W13" s="302"/>
      <c r="X13" s="302"/>
      <c r="Y13" s="302"/>
      <c r="Z13" s="302"/>
      <c r="AA13" s="302"/>
      <c r="AB13" s="302"/>
      <c r="AC13" s="302"/>
      <c r="AD13" s="302"/>
      <c r="AE13" s="302"/>
      <c r="AF13" s="302"/>
      <c r="AG13" s="302"/>
      <c r="AH13" s="302"/>
      <c r="AI13" s="302"/>
      <c r="AJ13" s="302"/>
      <c r="AK13" s="302"/>
    </row>
    <row r="14" spans="1:39" ht="14.45" customHeight="1" x14ac:dyDescent="0.2">
      <c r="A14" s="691" t="s">
        <v>352</v>
      </c>
      <c r="B14" s="691"/>
      <c r="C14" s="691"/>
      <c r="D14" s="691"/>
      <c r="E14" s="691"/>
      <c r="F14" s="691"/>
      <c r="G14" s="382" t="e">
        <f>SUM(G2:G13)</f>
        <v>#REF!</v>
      </c>
      <c r="H14" s="382" t="e">
        <f>SUM(H2:H13)</f>
        <v>#REF!</v>
      </c>
      <c r="I14" s="382" t="e">
        <f>SUM(I2:I13)</f>
        <v>#REF!</v>
      </c>
      <c r="J14" s="383"/>
      <c r="K14" s="382" t="e">
        <f>SUM(K2:K13)</f>
        <v>#REF!</v>
      </c>
      <c r="L14" s="383"/>
      <c r="M14" s="384"/>
      <c r="N14" s="382" t="e">
        <f>SUM(N2:N13)</f>
        <v>#REF!</v>
      </c>
      <c r="O14" s="382" t="e">
        <f>SUM(O2:O13)</f>
        <v>#REF!</v>
      </c>
      <c r="P14" s="385"/>
      <c r="Q14" s="386">
        <f t="shared" ref="Q14:AI14" si="0">SUM(Q2:Q13)</f>
        <v>0</v>
      </c>
      <c r="R14" s="386">
        <f t="shared" si="0"/>
        <v>0</v>
      </c>
      <c r="S14" s="386">
        <f t="shared" si="0"/>
        <v>0</v>
      </c>
      <c r="T14" s="386">
        <f t="shared" si="0"/>
        <v>0</v>
      </c>
      <c r="U14" s="386">
        <f t="shared" si="0"/>
        <v>0</v>
      </c>
      <c r="V14" s="386">
        <f t="shared" si="0"/>
        <v>0</v>
      </c>
      <c r="W14" s="386">
        <f t="shared" si="0"/>
        <v>0</v>
      </c>
      <c r="X14" s="386">
        <f t="shared" si="0"/>
        <v>0</v>
      </c>
      <c r="Y14" s="386">
        <f t="shared" si="0"/>
        <v>0</v>
      </c>
      <c r="Z14" s="386">
        <f t="shared" si="0"/>
        <v>0</v>
      </c>
      <c r="AA14" s="386">
        <f t="shared" si="0"/>
        <v>0</v>
      </c>
      <c r="AB14" s="386">
        <f t="shared" si="0"/>
        <v>0</v>
      </c>
      <c r="AC14" s="386">
        <f t="shared" si="0"/>
        <v>0</v>
      </c>
      <c r="AD14" s="386">
        <f t="shared" si="0"/>
        <v>0</v>
      </c>
      <c r="AE14" s="386">
        <f t="shared" si="0"/>
        <v>0</v>
      </c>
      <c r="AF14" s="386">
        <f t="shared" si="0"/>
        <v>0</v>
      </c>
      <c r="AG14" s="386">
        <f t="shared" si="0"/>
        <v>0</v>
      </c>
      <c r="AH14" s="386">
        <f t="shared" si="0"/>
        <v>0</v>
      </c>
      <c r="AI14" s="386">
        <f t="shared" si="0"/>
        <v>0</v>
      </c>
      <c r="AJ14" s="386">
        <f t="shared" ref="AJ14" si="1">SUM(AJ2:AJ13)</f>
        <v>0</v>
      </c>
      <c r="AK14" s="386">
        <f>SUM(AK2:AK13)</f>
        <v>0</v>
      </c>
    </row>
    <row r="15" spans="1:39" x14ac:dyDescent="0.2">
      <c r="A15" s="692"/>
      <c r="B15" s="692"/>
      <c r="C15" s="692"/>
      <c r="D15" s="692"/>
      <c r="E15" s="692"/>
      <c r="F15" s="692"/>
      <c r="G15" s="692"/>
      <c r="H15" s="692"/>
      <c r="I15" s="692"/>
      <c r="J15" s="692"/>
      <c r="K15" s="692"/>
      <c r="L15" s="692"/>
      <c r="M15" s="692"/>
      <c r="N15" s="692"/>
      <c r="O15" s="692"/>
      <c r="P15" s="692"/>
      <c r="Q15" s="692"/>
      <c r="R15" s="692"/>
      <c r="S15" s="692"/>
      <c r="T15" s="692"/>
      <c r="U15" s="692"/>
      <c r="V15" s="692"/>
      <c r="W15" s="692"/>
      <c r="X15" s="692"/>
      <c r="Y15" s="692"/>
      <c r="Z15" s="692"/>
      <c r="AA15" s="692"/>
      <c r="AB15" s="692"/>
      <c r="AC15" s="692"/>
      <c r="AD15" s="692"/>
      <c r="AE15" s="692"/>
      <c r="AF15" s="692"/>
      <c r="AG15" s="692"/>
      <c r="AH15" s="692"/>
      <c r="AI15" s="692"/>
      <c r="AJ15" s="692"/>
      <c r="AK15" s="692"/>
    </row>
    <row r="16" spans="1:39" x14ac:dyDescent="0.2">
      <c r="A16" s="692"/>
      <c r="B16" s="692"/>
      <c r="C16" s="692"/>
      <c r="D16" s="692"/>
      <c r="E16" s="692"/>
      <c r="F16" s="692"/>
      <c r="G16" s="692"/>
      <c r="H16" s="692"/>
      <c r="I16" s="692"/>
      <c r="J16" s="692"/>
      <c r="K16" s="692"/>
      <c r="L16" s="692"/>
      <c r="M16" s="692"/>
      <c r="N16" s="692"/>
      <c r="O16" s="692"/>
      <c r="P16" s="692"/>
      <c r="Q16" s="692"/>
      <c r="R16" s="692"/>
      <c r="S16" s="692"/>
      <c r="T16" s="692"/>
      <c r="U16" s="692"/>
      <c r="V16" s="692"/>
      <c r="W16" s="692"/>
      <c r="X16" s="692"/>
      <c r="Y16" s="692"/>
      <c r="Z16" s="692"/>
      <c r="AA16" s="692"/>
      <c r="AB16" s="692"/>
      <c r="AC16" s="692"/>
      <c r="AD16" s="692"/>
      <c r="AE16" s="692"/>
      <c r="AF16" s="692"/>
      <c r="AG16" s="692"/>
      <c r="AH16" s="692"/>
      <c r="AI16" s="692"/>
      <c r="AJ16" s="692"/>
      <c r="AK16" s="692"/>
    </row>
    <row r="17" spans="1:39" x14ac:dyDescent="0.2">
      <c r="A17" s="379" t="s">
        <v>347</v>
      </c>
      <c r="B17" s="379"/>
      <c r="C17" s="379"/>
      <c r="D17" s="378"/>
      <c r="E17" s="378"/>
      <c r="F17" s="378"/>
      <c r="G17" s="378"/>
      <c r="H17" s="378"/>
      <c r="I17" s="378"/>
      <c r="J17" s="378"/>
      <c r="K17" s="378"/>
      <c r="L17" s="378"/>
      <c r="M17" s="378"/>
      <c r="N17" s="378"/>
      <c r="O17" s="378"/>
      <c r="P17" s="378"/>
    </row>
    <row r="18" spans="1:39" s="20" customFormat="1" x14ac:dyDescent="0.25">
      <c r="A18" s="293" t="s">
        <v>306</v>
      </c>
      <c r="B18" s="293" t="s">
        <v>307</v>
      </c>
      <c r="C18" s="293" t="s">
        <v>297</v>
      </c>
      <c r="D18" s="293" t="s">
        <v>295</v>
      </c>
      <c r="E18" s="293" t="s">
        <v>293</v>
      </c>
      <c r="F18" s="293" t="s">
        <v>294</v>
      </c>
      <c r="G18" s="293" t="s">
        <v>301</v>
      </c>
      <c r="H18" s="293" t="s">
        <v>288</v>
      </c>
      <c r="I18" s="293" t="s">
        <v>289</v>
      </c>
      <c r="J18" s="294" t="s">
        <v>300</v>
      </c>
      <c r="K18" s="293" t="s">
        <v>197</v>
      </c>
      <c r="L18" s="294" t="s">
        <v>300</v>
      </c>
      <c r="M18" s="294" t="s">
        <v>300</v>
      </c>
      <c r="N18" s="293" t="s">
        <v>302</v>
      </c>
      <c r="O18" s="293" t="s">
        <v>198</v>
      </c>
      <c r="P18" s="294" t="s">
        <v>300</v>
      </c>
      <c r="Q18" s="295"/>
      <c r="R18" s="295"/>
      <c r="S18" s="295"/>
      <c r="T18" s="295"/>
      <c r="U18" s="295"/>
      <c r="V18" s="295"/>
      <c r="W18" s="295"/>
      <c r="X18" s="295"/>
      <c r="Y18" s="295"/>
      <c r="Z18" s="296"/>
      <c r="AA18" s="296"/>
      <c r="AB18" s="296"/>
      <c r="AC18" s="296"/>
      <c r="AD18" s="296"/>
      <c r="AE18" s="296"/>
      <c r="AF18" s="296"/>
      <c r="AG18" s="296"/>
      <c r="AH18" s="296"/>
      <c r="AI18" s="296"/>
      <c r="AJ18" s="296"/>
      <c r="AK18" s="296"/>
      <c r="AL18" s="296"/>
      <c r="AM18" s="297"/>
    </row>
    <row r="19" spans="1:39" x14ac:dyDescent="0.2">
      <c r="A19" s="380" t="str">
        <f>Déclarations!D7</f>
        <v>À remplir par l'administration</v>
      </c>
      <c r="C19" s="1" t="s">
        <v>346</v>
      </c>
      <c r="D19" s="298" t="s">
        <v>406</v>
      </c>
      <c r="E19" s="303">
        <f>Déclarations!D2</f>
        <v>0</v>
      </c>
      <c r="G19" s="300" t="e">
        <f>SUM(#REF!+#REF!+#REF!+#REF!+#REF!+#REF!+#REF!+#REF!+#REF!+#REF!)</f>
        <v>#REF!</v>
      </c>
      <c r="H19" s="300" t="e">
        <f>SUM(#REF!+#REF!+#REF!+#REF!+#REF!+#REF!+#REF!+#REF!+#REF!+#REF!)</f>
        <v>#REF!</v>
      </c>
      <c r="I19" s="300" t="e" cm="1">
        <f t="array" ref="I19">SUM(#REF!+#REF!+#REF!+#REF!+#REF!+#REF!+#REF!+#REF!+#REF!+#REF!)</f>
        <v>#REF!</v>
      </c>
      <c r="K19" s="300" t="e" cm="1">
        <f t="array" ref="K19">SUM(#REF!+#REF!+#REF!+#REF!+#REF!+#REF!+#REF!+#REF!+#REF!+#REF!)</f>
        <v>#REF!</v>
      </c>
      <c r="N19" s="300" t="e" cm="1">
        <f t="array" ref="N19">SUM(#REF!+#REF!+#REF!+#REF!+#REF!+#REF!+#REF!+#REF!+#REF!+#REF!)</f>
        <v>#REF!</v>
      </c>
      <c r="O19" s="300" t="e" cm="1">
        <f t="array" ref="O19">SUM(#REF!+#REF!+#REF!+#REF!+#REF!+#REF!+#REF!+#REF!+#REF!+#REF!)</f>
        <v>#REF!</v>
      </c>
    </row>
    <row r="20" spans="1:39" x14ac:dyDescent="0.2">
      <c r="A20" s="380" t="str">
        <f>Déclarations!D7</f>
        <v>À remplir par l'administration</v>
      </c>
      <c r="C20" s="1" t="s">
        <v>349</v>
      </c>
      <c r="D20" s="298" t="s">
        <v>406</v>
      </c>
      <c r="E20" s="303">
        <f>Déclarations!D2</f>
        <v>0</v>
      </c>
      <c r="G20" s="300" t="e">
        <f>#REF!</f>
        <v>#REF!</v>
      </c>
      <c r="H20" s="300" t="e">
        <f>#REF!</f>
        <v>#REF!</v>
      </c>
      <c r="I20" s="300" t="e">
        <f>SUM(#REF!)</f>
        <v>#REF!</v>
      </c>
      <c r="K20" s="300" t="e">
        <f>SUM(#REF!)</f>
        <v>#REF!</v>
      </c>
      <c r="N20" s="300" t="e">
        <f>SUM(#REF!)</f>
        <v>#REF!</v>
      </c>
      <c r="O20" s="300" t="e">
        <f>SUM(#REF!)</f>
        <v>#REF!</v>
      </c>
    </row>
    <row r="21" spans="1:39" x14ac:dyDescent="0.2">
      <c r="A21" s="380" t="str">
        <f>Déclarations!D7</f>
        <v>À remplir par l'administration</v>
      </c>
      <c r="C21" s="1" t="s">
        <v>282</v>
      </c>
      <c r="D21" s="298" t="s">
        <v>406</v>
      </c>
      <c r="E21" s="303">
        <f>Déclarations!D2</f>
        <v>0</v>
      </c>
      <c r="G21" s="300" t="e">
        <f>#REF!</f>
        <v>#REF!</v>
      </c>
      <c r="H21" s="300" t="e">
        <f>#REF!</f>
        <v>#REF!</v>
      </c>
      <c r="I21" s="300" t="e">
        <f>SUM(#REF!)</f>
        <v>#REF!</v>
      </c>
      <c r="K21" s="300" t="e">
        <f>SUM(#REF!)</f>
        <v>#REF!</v>
      </c>
      <c r="N21" s="300" t="e">
        <f>SUM(#REF!)</f>
        <v>#REF!</v>
      </c>
      <c r="O21" s="300" t="e">
        <f>SUM(#REF!)</f>
        <v>#REF!</v>
      </c>
    </row>
    <row r="22" spans="1:39" x14ac:dyDescent="0.2">
      <c r="A22" s="380" t="str">
        <f>Déclarations!D7</f>
        <v>À remplir par l'administration</v>
      </c>
      <c r="C22" s="1" t="s">
        <v>348</v>
      </c>
      <c r="D22" s="298" t="s">
        <v>406</v>
      </c>
      <c r="E22" s="303">
        <f>Déclarations!D2</f>
        <v>0</v>
      </c>
      <c r="G22" s="300" t="e">
        <f>#REF!</f>
        <v>#REF!</v>
      </c>
      <c r="H22" s="300" t="e">
        <f>#REF!</f>
        <v>#REF!</v>
      </c>
      <c r="I22" s="300" t="e">
        <f>SUM(#REF!)</f>
        <v>#REF!</v>
      </c>
      <c r="K22" s="300" t="e">
        <f>SUM(#REF!)</f>
        <v>#REF!</v>
      </c>
      <c r="N22" s="300" t="e">
        <f>SUM(#REF!)</f>
        <v>#REF!</v>
      </c>
      <c r="O22" s="300" t="e">
        <f>SUM(#REF!)</f>
        <v>#REF!</v>
      </c>
    </row>
    <row r="23" spans="1:39" ht="14.45" customHeight="1" x14ac:dyDescent="0.2">
      <c r="A23" s="691" t="s">
        <v>351</v>
      </c>
      <c r="B23" s="691"/>
      <c r="C23" s="691"/>
      <c r="D23" s="691"/>
      <c r="E23" s="691"/>
      <c r="F23" s="691"/>
      <c r="G23" s="382" t="e">
        <f>SUM(G19+G20+G21+G22)</f>
        <v>#REF!</v>
      </c>
      <c r="H23" s="382" t="e">
        <f>SUM(H19+H20+H21+H22)</f>
        <v>#REF!</v>
      </c>
      <c r="I23" s="382" t="e">
        <f>SUM(I19+I20+I21+I22)</f>
        <v>#REF!</v>
      </c>
      <c r="J23" s="387"/>
      <c r="K23" s="382" t="e">
        <f>SUM(K19+K20+K21+K22)</f>
        <v>#REF!</v>
      </c>
      <c r="L23" s="387"/>
      <c r="M23" s="387"/>
      <c r="N23" s="382" t="e">
        <f>SUM(N19+N20+N21+N22)</f>
        <v>#REF!</v>
      </c>
      <c r="O23" s="382" t="e">
        <f>SUM(O19+O20+O21+O22)</f>
        <v>#REF!</v>
      </c>
      <c r="P23" s="381"/>
    </row>
    <row r="24" spans="1:39" ht="14.45" customHeight="1" x14ac:dyDescent="0.2">
      <c r="A24" s="693"/>
      <c r="B24" s="693"/>
      <c r="C24" s="693"/>
      <c r="D24" s="693"/>
      <c r="E24" s="693"/>
      <c r="F24" s="693"/>
      <c r="G24" s="693"/>
      <c r="H24" s="693"/>
      <c r="I24" s="693"/>
      <c r="J24" s="693"/>
      <c r="K24" s="693"/>
      <c r="L24" s="693"/>
      <c r="M24" s="693"/>
      <c r="N24" s="693"/>
      <c r="O24" s="693"/>
      <c r="P24" s="693"/>
      <c r="Q24" s="693"/>
      <c r="R24" s="693"/>
      <c r="S24" s="693"/>
      <c r="T24" s="693"/>
      <c r="U24" s="693"/>
      <c r="V24" s="693"/>
      <c r="W24" s="693"/>
      <c r="X24" s="693"/>
      <c r="Y24" s="693"/>
      <c r="Z24" s="693"/>
      <c r="AA24" s="693"/>
      <c r="AB24" s="693"/>
      <c r="AC24" s="693"/>
      <c r="AD24" s="693"/>
      <c r="AE24" s="693"/>
      <c r="AF24" s="693"/>
      <c r="AG24" s="693"/>
      <c r="AH24" s="693"/>
      <c r="AI24" s="693"/>
      <c r="AJ24" s="693"/>
      <c r="AK24" s="693"/>
    </row>
    <row r="25" spans="1:39" x14ac:dyDescent="0.2">
      <c r="A25" s="693"/>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row>
    <row r="26" spans="1:39" x14ac:dyDescent="0.2">
      <c r="A26" s="379" t="s">
        <v>350</v>
      </c>
      <c r="B26" s="379"/>
      <c r="C26" s="379"/>
      <c r="D26" s="378"/>
      <c r="E26" s="378"/>
      <c r="F26" s="378"/>
      <c r="G26" s="378"/>
      <c r="H26" s="378"/>
      <c r="I26" s="378"/>
      <c r="J26" s="378"/>
      <c r="K26" s="378"/>
      <c r="L26" s="378"/>
      <c r="M26" s="378"/>
      <c r="N26" s="378"/>
      <c r="O26" s="378"/>
      <c r="P26" s="378"/>
    </row>
  </sheetData>
  <mergeCells count="4">
    <mergeCell ref="A23:F23"/>
    <mergeCell ref="A14:F14"/>
    <mergeCell ref="A15:AK16"/>
    <mergeCell ref="A24:AK25"/>
  </mergeCells>
  <phoneticPr fontId="30" type="noConversion"/>
  <pageMargins left="0.70866141732283472" right="0.70866141732283472" top="0.74803149606299213" bottom="0.74803149606299213" header="0.31496062992125984" footer="0.31496062992125984"/>
  <pageSetup scale="46" orientation="portrait" r:id="rId1"/>
  <headerFooter>
    <oddHeader>&amp;CRÉSERVÉ ADM</oddHeader>
  </headerFooter>
  <colBreaks count="1" manualBreakCount="1">
    <brk id="16" max="1048575" man="1"/>
  </colBreaks>
  <ignoredErrors>
    <ignoredError sqref="F5:F6 E10:E11 G10:H11 I3 I2 K2 N3:O3 S2 S10:S11 Q2:R2 U5:U8 V10:V11 W10:W11 X10:X11 B10:B11 T10:T11 M14 O14:P14 L14 V14:X14 Q14:U14 Y10:Y11 Y14 Z5:AK5 Z6:AK6 Z7:AK8 Z10:AK11 AA14:AE14 AG14:AK14 K11 K8 J14 F10:F11 I11 N11:O11 N10 Y5:Y8 T5:T8 B3:B8 X5:X8 W5:W8 V5:V8 S5:S8 G2:H8 E3:E8 I12 K12 N12:O12 E12:E13 G12:H13 B12:B13 Y12:Y13 N8:O8 N7:O7 I8 N2:O2 I13 I7 I4 K6 K3 K13 K4 N5:O5 N4:O4 N13:O13 I5 N6:O6 K5 I6 K7" unlockedFormula="1"/>
    <ignoredError xmlns:x16r3="http://schemas.microsoft.com/office/spreadsheetml/2018/08/main" sqref="A10:A11 A2:A8 A12" unlockedFormula="1" x16r3:misleadingFormat="1"/>
    <ignoredError sqref="I20:I22" formulaRange="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5CF5F-3565-44AD-A059-6DE50D8EF3CB}">
  <sheetPr>
    <tabColor theme="7" tint="0.79998168889431442"/>
  </sheetPr>
  <dimension ref="A1:R971"/>
  <sheetViews>
    <sheetView workbookViewId="0">
      <selection activeCell="C42" sqref="C42:E43"/>
    </sheetView>
  </sheetViews>
  <sheetFormatPr baseColWidth="10" defaultColWidth="12.5703125" defaultRowHeight="12.75" x14ac:dyDescent="0.2"/>
  <cols>
    <col min="1" max="1" width="11" style="134" customWidth="1"/>
    <col min="2" max="2" width="4.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50.25" customHeight="1" x14ac:dyDescent="0.25">
      <c r="A1" s="773" t="s">
        <v>429</v>
      </c>
      <c r="B1" s="807"/>
      <c r="C1" s="807"/>
      <c r="D1" s="807"/>
      <c r="E1" s="807"/>
      <c r="F1" s="807"/>
      <c r="G1" s="807"/>
      <c r="H1" s="807"/>
      <c r="I1" s="807"/>
      <c r="J1" s="96"/>
      <c r="K1" s="96"/>
      <c r="L1" s="96"/>
      <c r="M1" s="96"/>
      <c r="N1" s="96"/>
      <c r="O1" s="96"/>
      <c r="P1" s="96"/>
      <c r="Q1" s="96"/>
      <c r="R1" s="96"/>
    </row>
    <row r="2" spans="1:18" ht="15" customHeight="1" x14ac:dyDescent="0.2">
      <c r="A2" s="808"/>
      <c r="B2" s="809"/>
      <c r="C2" s="809"/>
      <c r="D2" s="809"/>
      <c r="E2" s="809"/>
      <c r="F2" s="809"/>
      <c r="G2" s="809"/>
      <c r="H2" s="809"/>
      <c r="I2" s="809"/>
      <c r="J2" s="133"/>
      <c r="K2" s="133"/>
      <c r="L2" s="133"/>
      <c r="M2" s="133"/>
      <c r="N2" s="133"/>
      <c r="O2" s="133"/>
      <c r="P2" s="133"/>
      <c r="Q2" s="133"/>
      <c r="R2" s="133"/>
    </row>
    <row r="3" spans="1:18" ht="32.450000000000003" customHeight="1" x14ac:dyDescent="0.2">
      <c r="A3" s="825" t="s">
        <v>430</v>
      </c>
      <c r="B3" s="826"/>
      <c r="C3" s="826"/>
      <c r="D3" s="826"/>
      <c r="E3" s="827"/>
      <c r="F3" s="819" t="s">
        <v>25</v>
      </c>
      <c r="G3" s="800"/>
      <c r="H3" s="800"/>
      <c r="I3" s="135" t="s">
        <v>26</v>
      </c>
      <c r="J3" s="155"/>
      <c r="K3" s="155"/>
      <c r="L3" s="155"/>
      <c r="M3" s="155"/>
      <c r="N3" s="155"/>
      <c r="O3" s="155"/>
      <c r="P3" s="155"/>
      <c r="Q3" s="155"/>
      <c r="R3" s="155"/>
    </row>
    <row r="4" spans="1:18" ht="38.450000000000003" customHeight="1" x14ac:dyDescent="0.2">
      <c r="A4" s="156" t="s">
        <v>125</v>
      </c>
      <c r="B4" s="137" t="s">
        <v>13</v>
      </c>
      <c r="C4" s="801" t="s">
        <v>431</v>
      </c>
      <c r="D4" s="802"/>
      <c r="E4" s="803"/>
      <c r="F4" s="469" t="s">
        <v>426</v>
      </c>
      <c r="G4" s="469" t="s">
        <v>232</v>
      </c>
      <c r="H4" s="493" t="s">
        <v>122</v>
      </c>
      <c r="I4" s="140"/>
      <c r="J4" s="155"/>
      <c r="K4" s="155"/>
      <c r="L4" s="155"/>
      <c r="M4" s="155"/>
      <c r="N4" s="155"/>
      <c r="O4" s="155"/>
      <c r="P4" s="155"/>
      <c r="Q4" s="155"/>
      <c r="R4" s="155"/>
    </row>
    <row r="5" spans="1:18" ht="13.5" customHeight="1" x14ac:dyDescent="0.2">
      <c r="A5" s="351"/>
      <c r="B5" s="352"/>
      <c r="C5" s="793"/>
      <c r="D5" s="793"/>
      <c r="E5" s="794"/>
      <c r="F5" s="348"/>
      <c r="G5" s="349"/>
      <c r="H5" s="347" t="s">
        <v>370</v>
      </c>
      <c r="I5" s="144"/>
      <c r="J5" s="810"/>
      <c r="K5" s="746"/>
      <c r="L5" s="746"/>
      <c r="M5" s="746"/>
      <c r="N5" s="746"/>
      <c r="O5" s="746"/>
      <c r="P5" s="746"/>
      <c r="Q5" s="133"/>
      <c r="R5" s="133"/>
    </row>
    <row r="6" spans="1:18" ht="13.5" customHeight="1" x14ac:dyDescent="0.2">
      <c r="A6" s="351"/>
      <c r="B6" s="353"/>
      <c r="C6" s="823"/>
      <c r="D6" s="823"/>
      <c r="E6" s="824"/>
      <c r="F6" s="348"/>
      <c r="G6" s="349"/>
      <c r="H6" s="350"/>
      <c r="I6" s="144"/>
      <c r="J6" s="133"/>
      <c r="K6" s="133"/>
      <c r="L6" s="133"/>
      <c r="M6" s="133"/>
      <c r="N6" s="133"/>
      <c r="O6" s="133"/>
      <c r="P6" s="133"/>
      <c r="Q6" s="133"/>
      <c r="R6" s="133"/>
    </row>
    <row r="7" spans="1:18" ht="13.5" customHeight="1" x14ac:dyDescent="0.2">
      <c r="A7" s="351"/>
      <c r="B7" s="353"/>
      <c r="C7" s="793"/>
      <c r="D7" s="793"/>
      <c r="E7" s="794"/>
      <c r="F7" s="348"/>
      <c r="G7" s="349"/>
      <c r="H7" s="350"/>
      <c r="I7" s="144"/>
      <c r="J7" s="133"/>
      <c r="K7" s="133"/>
      <c r="L7" s="133"/>
      <c r="M7" s="133"/>
      <c r="N7" s="133"/>
      <c r="O7" s="133"/>
      <c r="P7" s="133"/>
      <c r="Q7" s="133"/>
      <c r="R7" s="133"/>
    </row>
    <row r="8" spans="1:18" ht="13.5" customHeight="1" x14ac:dyDescent="0.2">
      <c r="A8" s="351"/>
      <c r="B8" s="353"/>
      <c r="C8" s="804"/>
      <c r="D8" s="805"/>
      <c r="E8" s="806"/>
      <c r="F8" s="348"/>
      <c r="G8" s="349"/>
      <c r="H8" s="350"/>
      <c r="I8" s="149"/>
      <c r="J8" s="133"/>
      <c r="K8" s="133"/>
      <c r="L8" s="133"/>
      <c r="M8" s="133"/>
      <c r="N8" s="133"/>
      <c r="O8" s="133"/>
      <c r="P8" s="133"/>
      <c r="Q8" s="133"/>
      <c r="R8" s="133"/>
    </row>
    <row r="9" spans="1:18" ht="13.5" customHeight="1" x14ac:dyDescent="0.2">
      <c r="A9" s="351"/>
      <c r="B9" s="353"/>
      <c r="C9" s="793"/>
      <c r="D9" s="793"/>
      <c r="E9" s="794"/>
      <c r="F9" s="348"/>
      <c r="G9" s="349"/>
      <c r="H9" s="350"/>
      <c r="I9" s="149"/>
      <c r="J9" s="133"/>
      <c r="K9" s="133"/>
      <c r="L9" s="133"/>
      <c r="M9" s="133"/>
      <c r="N9" s="133"/>
      <c r="O9" s="133"/>
      <c r="P9" s="133"/>
      <c r="Q9" s="133"/>
      <c r="R9" s="133"/>
    </row>
    <row r="10" spans="1:18" ht="13.5" customHeight="1" x14ac:dyDescent="0.2">
      <c r="A10" s="351"/>
      <c r="B10" s="353"/>
      <c r="C10" s="793"/>
      <c r="D10" s="793"/>
      <c r="E10" s="794"/>
      <c r="F10" s="348"/>
      <c r="G10" s="349"/>
      <c r="H10" s="350"/>
      <c r="I10" s="149"/>
      <c r="J10" s="133"/>
      <c r="K10" s="133"/>
      <c r="L10" s="133"/>
      <c r="M10" s="133"/>
      <c r="N10" s="133"/>
      <c r="O10" s="133"/>
      <c r="P10" s="133"/>
      <c r="Q10" s="133"/>
      <c r="R10" s="133"/>
    </row>
    <row r="11" spans="1:18" ht="13.5" customHeight="1" x14ac:dyDescent="0.2">
      <c r="A11" s="351"/>
      <c r="B11" s="353"/>
      <c r="C11" s="793"/>
      <c r="D11" s="793"/>
      <c r="E11" s="794"/>
      <c r="F11" s="348"/>
      <c r="G11" s="349"/>
      <c r="H11" s="350"/>
      <c r="I11" s="149"/>
      <c r="J11" s="133"/>
      <c r="K11" s="133"/>
      <c r="L11" s="133"/>
      <c r="M11" s="133"/>
      <c r="N11" s="133"/>
      <c r="O11" s="133"/>
      <c r="P11" s="133"/>
      <c r="Q11" s="133"/>
      <c r="R11" s="133"/>
    </row>
    <row r="12" spans="1:18" ht="13.5" customHeight="1" x14ac:dyDescent="0.2">
      <c r="A12" s="351"/>
      <c r="B12" s="353"/>
      <c r="C12" s="793"/>
      <c r="D12" s="793"/>
      <c r="E12" s="794"/>
      <c r="F12" s="348"/>
      <c r="G12" s="349"/>
      <c r="H12" s="350"/>
      <c r="I12" s="149"/>
      <c r="J12" s="133"/>
      <c r="K12" s="133"/>
      <c r="L12" s="133"/>
      <c r="M12" s="133"/>
      <c r="N12" s="133"/>
      <c r="O12" s="133"/>
      <c r="P12" s="133"/>
      <c r="Q12" s="133"/>
      <c r="R12" s="133"/>
    </row>
    <row r="13" spans="1:18" ht="13.5" customHeight="1" x14ac:dyDescent="0.2">
      <c r="A13" s="351"/>
      <c r="B13" s="353"/>
      <c r="C13" s="793"/>
      <c r="D13" s="793"/>
      <c r="E13" s="794"/>
      <c r="F13" s="348"/>
      <c r="G13" s="349"/>
      <c r="H13" s="350"/>
      <c r="I13" s="144"/>
      <c r="J13" s="133"/>
      <c r="K13" s="133"/>
      <c r="L13" s="133"/>
      <c r="M13" s="133"/>
      <c r="N13" s="133"/>
      <c r="O13" s="133"/>
      <c r="P13" s="133"/>
      <c r="Q13" s="133"/>
      <c r="R13" s="133"/>
    </row>
    <row r="14" spans="1:18" ht="13.5" customHeight="1" x14ac:dyDescent="0.2">
      <c r="A14" s="351"/>
      <c r="B14" s="353"/>
      <c r="C14" s="793"/>
      <c r="D14" s="793"/>
      <c r="E14" s="794"/>
      <c r="F14" s="348"/>
      <c r="G14" s="349"/>
      <c r="H14" s="350"/>
      <c r="I14" s="144"/>
      <c r="J14" s="133"/>
      <c r="K14" s="133"/>
      <c r="L14" s="133"/>
      <c r="M14" s="133"/>
      <c r="N14" s="133"/>
      <c r="O14" s="133"/>
      <c r="P14" s="133"/>
      <c r="Q14" s="133"/>
      <c r="R14" s="133"/>
    </row>
    <row r="15" spans="1:18" ht="13.5" customHeight="1" x14ac:dyDescent="0.2">
      <c r="A15" s="351"/>
      <c r="B15" s="353"/>
      <c r="C15" s="816"/>
      <c r="D15" s="817"/>
      <c r="E15" s="818"/>
      <c r="F15" s="348"/>
      <c r="G15" s="349"/>
      <c r="H15" s="350"/>
      <c r="I15" s="144"/>
      <c r="J15" s="133"/>
      <c r="K15" s="133"/>
      <c r="L15" s="133"/>
      <c r="M15" s="133"/>
      <c r="N15" s="133"/>
      <c r="O15" s="133"/>
      <c r="P15" s="133"/>
      <c r="Q15" s="133"/>
      <c r="R15" s="133"/>
    </row>
    <row r="16" spans="1:18" ht="13.5" customHeight="1" x14ac:dyDescent="0.2">
      <c r="A16" s="351"/>
      <c r="B16" s="353"/>
      <c r="C16" s="793"/>
      <c r="D16" s="793"/>
      <c r="E16" s="794"/>
      <c r="F16" s="348"/>
      <c r="G16" s="349"/>
      <c r="H16" s="350"/>
      <c r="I16" s="144"/>
      <c r="J16" s="133"/>
      <c r="K16" s="133"/>
      <c r="L16" s="133"/>
      <c r="M16" s="133"/>
      <c r="N16" s="133"/>
      <c r="O16" s="133"/>
      <c r="P16" s="133"/>
      <c r="Q16" s="133"/>
      <c r="R16" s="133"/>
    </row>
    <row r="17" spans="1:18" ht="13.5" customHeight="1" x14ac:dyDescent="0.2">
      <c r="A17" s="351"/>
      <c r="B17" s="353"/>
      <c r="C17" s="793"/>
      <c r="D17" s="793"/>
      <c r="E17" s="794"/>
      <c r="F17" s="348"/>
      <c r="G17" s="349"/>
      <c r="H17" s="350"/>
      <c r="I17" s="144"/>
      <c r="J17" s="133"/>
      <c r="K17" s="133"/>
      <c r="L17" s="133"/>
      <c r="M17" s="133"/>
      <c r="N17" s="133"/>
      <c r="O17" s="133"/>
      <c r="P17" s="133"/>
      <c r="Q17" s="133"/>
      <c r="R17" s="133"/>
    </row>
    <row r="18" spans="1:18" ht="13.5" customHeight="1" x14ac:dyDescent="0.2">
      <c r="A18" s="351"/>
      <c r="B18" s="353"/>
      <c r="C18" s="793"/>
      <c r="D18" s="793"/>
      <c r="E18" s="794"/>
      <c r="F18" s="348"/>
      <c r="G18" s="349"/>
      <c r="H18" s="350"/>
      <c r="I18" s="149"/>
      <c r="J18" s="133"/>
      <c r="K18" s="133"/>
      <c r="L18" s="133"/>
      <c r="M18" s="133"/>
      <c r="N18" s="133"/>
      <c r="O18" s="133"/>
      <c r="P18" s="133"/>
      <c r="Q18" s="133"/>
      <c r="R18" s="133"/>
    </row>
    <row r="19" spans="1:18" ht="13.5" customHeight="1" x14ac:dyDescent="0.2">
      <c r="A19" s="351"/>
      <c r="B19" s="353"/>
      <c r="C19" s="793"/>
      <c r="D19" s="793"/>
      <c r="E19" s="794"/>
      <c r="F19" s="348"/>
      <c r="G19" s="349"/>
      <c r="H19" s="350"/>
      <c r="I19" s="149"/>
      <c r="J19" s="133"/>
      <c r="K19" s="133"/>
      <c r="L19" s="133"/>
      <c r="M19" s="133"/>
      <c r="N19" s="133"/>
      <c r="O19" s="133"/>
      <c r="P19" s="133"/>
      <c r="Q19" s="133"/>
      <c r="R19" s="133"/>
    </row>
    <row r="20" spans="1:18" ht="13.5" customHeight="1" x14ac:dyDescent="0.2">
      <c r="A20" s="351"/>
      <c r="B20" s="353"/>
      <c r="C20" s="793"/>
      <c r="D20" s="793"/>
      <c r="E20" s="794"/>
      <c r="F20" s="348"/>
      <c r="G20" s="349"/>
      <c r="H20" s="350"/>
      <c r="I20" s="149"/>
      <c r="J20" s="133"/>
      <c r="K20" s="133"/>
      <c r="L20" s="133"/>
      <c r="M20" s="133"/>
      <c r="N20" s="133"/>
      <c r="O20" s="133"/>
      <c r="P20" s="133"/>
      <c r="Q20" s="133"/>
      <c r="R20" s="133"/>
    </row>
    <row r="21" spans="1:18" ht="13.5" customHeight="1" x14ac:dyDescent="0.2">
      <c r="A21" s="351"/>
      <c r="B21" s="353"/>
      <c r="C21" s="793"/>
      <c r="D21" s="793"/>
      <c r="E21" s="794"/>
      <c r="F21" s="348"/>
      <c r="G21" s="349"/>
      <c r="H21" s="350"/>
      <c r="I21" s="149"/>
      <c r="J21" s="133"/>
      <c r="K21" s="133"/>
      <c r="L21" s="133"/>
      <c r="M21" s="133"/>
      <c r="N21" s="133"/>
      <c r="O21" s="133"/>
      <c r="P21" s="133"/>
      <c r="Q21" s="133"/>
      <c r="R21" s="133"/>
    </row>
    <row r="22" spans="1:18" ht="13.5" customHeight="1" x14ac:dyDescent="0.2">
      <c r="A22" s="351"/>
      <c r="B22" s="353"/>
      <c r="C22" s="793"/>
      <c r="D22" s="793"/>
      <c r="E22" s="794"/>
      <c r="F22" s="348"/>
      <c r="G22" s="349"/>
      <c r="H22" s="350"/>
      <c r="I22" s="149"/>
      <c r="J22" s="133"/>
      <c r="K22" s="133"/>
      <c r="L22" s="133"/>
      <c r="M22" s="133"/>
      <c r="N22" s="133"/>
      <c r="O22" s="133"/>
      <c r="P22" s="133"/>
      <c r="Q22" s="133"/>
      <c r="R22" s="133"/>
    </row>
    <row r="23" spans="1:18" ht="13.5" customHeight="1" x14ac:dyDescent="0.2">
      <c r="A23" s="351"/>
      <c r="B23" s="353"/>
      <c r="C23" s="793"/>
      <c r="D23" s="793"/>
      <c r="E23" s="794"/>
      <c r="F23" s="348"/>
      <c r="G23" s="349"/>
      <c r="H23" s="350"/>
      <c r="I23" s="149"/>
      <c r="J23" s="133"/>
      <c r="K23" s="133"/>
      <c r="L23" s="133"/>
      <c r="M23" s="133"/>
      <c r="N23" s="133"/>
      <c r="O23" s="133"/>
      <c r="P23" s="133"/>
      <c r="Q23" s="133"/>
      <c r="R23" s="133"/>
    </row>
    <row r="24" spans="1:18" ht="13.5" customHeight="1" x14ac:dyDescent="0.2">
      <c r="A24" s="351"/>
      <c r="B24" s="353"/>
      <c r="C24" s="793"/>
      <c r="D24" s="793"/>
      <c r="E24" s="794"/>
      <c r="F24" s="348"/>
      <c r="G24" s="349"/>
      <c r="H24" s="350"/>
      <c r="I24" s="149"/>
      <c r="J24" s="133"/>
      <c r="K24" s="133"/>
      <c r="L24" s="133"/>
      <c r="M24" s="133"/>
      <c r="N24" s="133"/>
      <c r="O24" s="133"/>
      <c r="P24" s="133"/>
      <c r="Q24" s="133"/>
      <c r="R24" s="133"/>
    </row>
    <row r="25" spans="1:18" ht="13.5" customHeight="1" thickBot="1" x14ac:dyDescent="0.25">
      <c r="A25" s="158"/>
      <c r="B25" s="159">
        <f>SUM(B5:B24)</f>
        <v>0</v>
      </c>
      <c r="C25" s="160"/>
      <c r="D25" s="160"/>
      <c r="E25" s="160"/>
      <c r="F25" s="161">
        <f>SUM(F5:F24)</f>
        <v>0</v>
      </c>
      <c r="G25" s="161">
        <f>SUM(G5:G24)</f>
        <v>0</v>
      </c>
      <c r="H25" s="162">
        <f>SUM(H5:H24)</f>
        <v>0</v>
      </c>
      <c r="I25" s="443">
        <f>SUM(I5:I24)</f>
        <v>0</v>
      </c>
      <c r="J25" s="155"/>
      <c r="K25" s="155"/>
      <c r="L25" s="133"/>
      <c r="M25" s="133"/>
      <c r="N25" s="133"/>
      <c r="O25" s="133"/>
      <c r="P25" s="133"/>
      <c r="Q25" s="133"/>
      <c r="R25" s="133"/>
    </row>
    <row r="26" spans="1:18" s="97" customFormat="1" ht="20.100000000000001" customHeight="1" thickBot="1" x14ac:dyDescent="0.3">
      <c r="A26" s="460"/>
      <c r="B26" s="480"/>
      <c r="C26" s="811" t="s">
        <v>227</v>
      </c>
      <c r="D26" s="811"/>
      <c r="E26" s="812"/>
      <c r="F26" s="461"/>
      <c r="G26" s="461"/>
      <c r="H26" s="461"/>
      <c r="I26" s="462"/>
      <c r="J26" s="96"/>
      <c r="K26" s="96"/>
      <c r="L26" s="96"/>
      <c r="M26" s="96"/>
      <c r="N26" s="96"/>
      <c r="O26" s="96"/>
      <c r="P26" s="96"/>
      <c r="Q26" s="96"/>
      <c r="R26" s="96"/>
    </row>
    <row r="27" spans="1:18" s="97" customFormat="1" ht="20.100000000000001" customHeight="1" thickBot="1" x14ac:dyDescent="0.3">
      <c r="A27" s="472"/>
      <c r="B27" s="482"/>
      <c r="C27" s="478" t="s">
        <v>228</v>
      </c>
      <c r="D27" s="476"/>
      <c r="E27" s="476"/>
      <c r="F27" s="461"/>
      <c r="G27" s="461"/>
      <c r="H27" s="461"/>
      <c r="I27" s="462"/>
      <c r="J27" s="96"/>
      <c r="K27" s="96"/>
      <c r="L27" s="96"/>
      <c r="M27" s="96"/>
      <c r="N27" s="96"/>
      <c r="O27" s="96"/>
      <c r="P27" s="96"/>
      <c r="Q27" s="96"/>
      <c r="R27" s="96"/>
    </row>
    <row r="28" spans="1:18" s="97" customFormat="1" ht="20.100000000000001" customHeight="1" thickBot="1" x14ac:dyDescent="0.3">
      <c r="A28" s="472"/>
      <c r="B28" s="481"/>
      <c r="C28" s="478" t="s">
        <v>229</v>
      </c>
      <c r="D28" s="476"/>
      <c r="E28" s="476"/>
      <c r="F28" s="461"/>
      <c r="G28" s="461"/>
      <c r="H28" s="461"/>
      <c r="I28" s="462"/>
      <c r="J28" s="96"/>
      <c r="K28" s="96"/>
      <c r="L28" s="96"/>
      <c r="M28" s="96"/>
      <c r="N28" s="96"/>
      <c r="O28" s="96"/>
      <c r="P28" s="96"/>
      <c r="Q28" s="96"/>
      <c r="R28" s="96"/>
    </row>
    <row r="29" spans="1:18" ht="28.5" customHeight="1" x14ac:dyDescent="0.2">
      <c r="A29" s="473"/>
      <c r="B29" s="494">
        <f>B28+B27+B26+B25</f>
        <v>0</v>
      </c>
      <c r="C29" s="820" t="s">
        <v>486</v>
      </c>
      <c r="D29" s="821"/>
      <c r="E29" s="822"/>
      <c r="F29" s="458"/>
      <c r="G29" s="458"/>
      <c r="H29" s="458"/>
      <c r="I29" s="459"/>
      <c r="J29" s="155"/>
      <c r="K29" s="155"/>
      <c r="L29" s="155"/>
      <c r="M29" s="155"/>
      <c r="N29" s="155"/>
      <c r="O29" s="155"/>
      <c r="P29" s="155"/>
      <c r="Q29" s="155"/>
      <c r="R29" s="155"/>
    </row>
    <row r="30" spans="1:18" ht="13.5" customHeight="1" x14ac:dyDescent="0.2">
      <c r="A30" s="133"/>
      <c r="B30" s="157"/>
      <c r="C30" s="157"/>
      <c r="D30" s="157"/>
      <c r="E30" s="157"/>
      <c r="F30" s="133"/>
      <c r="G30" s="133"/>
      <c r="H30" s="133"/>
      <c r="I30" s="167"/>
      <c r="J30" s="133"/>
      <c r="K30" s="133"/>
      <c r="L30" s="133"/>
      <c r="M30" s="133"/>
      <c r="N30" s="133"/>
      <c r="O30" s="133"/>
      <c r="P30" s="133"/>
      <c r="Q30" s="133"/>
      <c r="R30" s="133"/>
    </row>
    <row r="31" spans="1:18" ht="13.5" customHeight="1" x14ac:dyDescent="0.2">
      <c r="A31" s="133"/>
      <c r="B31" s="157"/>
      <c r="C31" s="157"/>
      <c r="D31" s="157"/>
      <c r="E31" s="157"/>
      <c r="F31" s="133"/>
      <c r="G31" s="133"/>
      <c r="H31" s="133"/>
      <c r="I31" s="167"/>
      <c r="J31" s="133"/>
      <c r="K31" s="133"/>
      <c r="L31" s="133"/>
      <c r="M31" s="133"/>
      <c r="N31" s="133"/>
      <c r="O31" s="133"/>
      <c r="P31" s="133"/>
      <c r="Q31" s="133"/>
      <c r="R31" s="133"/>
    </row>
    <row r="32" spans="1:18" ht="13.5" customHeight="1" x14ac:dyDescent="0.2">
      <c r="A32" s="133"/>
      <c r="B32" s="157"/>
      <c r="D32" s="157"/>
      <c r="E32" s="157"/>
      <c r="F32" s="133"/>
      <c r="G32" s="133"/>
      <c r="H32" s="133"/>
      <c r="I32" s="167"/>
      <c r="J32" s="133"/>
      <c r="K32" s="133"/>
      <c r="L32" s="133"/>
      <c r="M32" s="133"/>
      <c r="N32" s="133"/>
      <c r="O32" s="133"/>
      <c r="P32" s="133"/>
      <c r="Q32" s="133"/>
      <c r="R32" s="133"/>
    </row>
    <row r="33" spans="1:18" ht="13.5" customHeight="1" x14ac:dyDescent="0.2">
      <c r="A33" s="133"/>
      <c r="B33" s="157"/>
      <c r="C33" s="157"/>
      <c r="D33" s="157"/>
      <c r="E33" s="157"/>
      <c r="F33" s="133"/>
      <c r="G33" s="133"/>
      <c r="H33" s="133"/>
      <c r="I33" s="167"/>
      <c r="J33" s="133"/>
      <c r="K33" s="133"/>
      <c r="L33" s="133"/>
      <c r="M33" s="133"/>
      <c r="N33" s="133"/>
      <c r="O33" s="133"/>
      <c r="P33" s="133"/>
      <c r="Q33" s="133"/>
      <c r="R33" s="133"/>
    </row>
    <row r="34" spans="1:18" ht="13.5" customHeight="1" x14ac:dyDescent="0.2">
      <c r="A34" s="133"/>
      <c r="B34" s="157"/>
      <c r="C34" s="157"/>
      <c r="D34" s="157"/>
      <c r="E34" s="157"/>
      <c r="F34" s="133"/>
      <c r="G34" s="133"/>
      <c r="H34" s="133"/>
      <c r="I34" s="167"/>
      <c r="J34" s="133"/>
      <c r="K34" s="133"/>
      <c r="L34" s="133"/>
      <c r="M34" s="133"/>
      <c r="N34" s="133"/>
      <c r="O34" s="133"/>
      <c r="P34" s="133"/>
      <c r="Q34" s="133"/>
      <c r="R34" s="133"/>
    </row>
    <row r="35" spans="1:18" ht="13.5" customHeight="1" x14ac:dyDescent="0.2">
      <c r="A35" s="133"/>
      <c r="B35" s="157"/>
      <c r="C35" s="157"/>
      <c r="D35" s="157"/>
      <c r="E35" s="157"/>
      <c r="F35" s="133"/>
      <c r="G35" s="133"/>
      <c r="H35" s="133"/>
      <c r="I35" s="167"/>
      <c r="J35" s="133"/>
      <c r="K35" s="133"/>
      <c r="L35" s="133"/>
      <c r="M35" s="133"/>
      <c r="N35" s="133"/>
      <c r="O35" s="133"/>
      <c r="P35" s="133"/>
      <c r="Q35" s="133"/>
      <c r="R35" s="133"/>
    </row>
    <row r="36" spans="1:18" ht="13.5" customHeight="1" x14ac:dyDescent="0.2">
      <c r="A36" s="133"/>
      <c r="B36" s="157"/>
      <c r="C36" s="157"/>
      <c r="D36" s="157"/>
      <c r="E36" s="157"/>
      <c r="F36" s="133"/>
      <c r="G36" s="133"/>
      <c r="H36" s="133"/>
      <c r="I36" s="167"/>
      <c r="J36" s="133"/>
      <c r="K36" s="133"/>
      <c r="L36" s="133"/>
      <c r="M36" s="133"/>
      <c r="N36" s="133"/>
      <c r="O36" s="133"/>
      <c r="P36" s="133"/>
      <c r="Q36" s="133"/>
      <c r="R36" s="133"/>
    </row>
    <row r="37" spans="1:18" ht="13.5" customHeight="1" x14ac:dyDescent="0.2">
      <c r="A37" s="133"/>
      <c r="B37" s="157"/>
      <c r="C37" s="157"/>
      <c r="D37" s="157"/>
      <c r="E37" s="157"/>
      <c r="F37" s="133"/>
      <c r="G37" s="133"/>
      <c r="H37" s="133"/>
      <c r="I37" s="167"/>
      <c r="J37" s="133"/>
      <c r="K37" s="133"/>
      <c r="L37" s="133"/>
      <c r="M37" s="133"/>
      <c r="N37" s="133"/>
      <c r="O37" s="133"/>
      <c r="P37" s="133"/>
      <c r="Q37" s="133"/>
      <c r="R37" s="133"/>
    </row>
    <row r="38" spans="1:18" ht="13.5" customHeight="1" x14ac:dyDescent="0.2">
      <c r="A38" s="133"/>
      <c r="B38" s="157"/>
      <c r="C38" s="157"/>
      <c r="D38" s="157"/>
      <c r="E38" s="157"/>
      <c r="F38" s="133"/>
      <c r="G38" s="133"/>
      <c r="H38" s="133"/>
      <c r="I38" s="167"/>
      <c r="J38" s="133"/>
      <c r="K38" s="133"/>
      <c r="L38" s="133"/>
      <c r="M38" s="133"/>
      <c r="N38" s="133"/>
      <c r="O38" s="133"/>
      <c r="P38" s="133"/>
      <c r="Q38" s="133"/>
      <c r="R38" s="133"/>
    </row>
    <row r="39" spans="1:18" ht="13.5" customHeight="1" x14ac:dyDescent="0.2">
      <c r="A39" s="133"/>
      <c r="B39" s="157"/>
      <c r="C39" s="157"/>
      <c r="D39" s="157"/>
      <c r="E39" s="157"/>
      <c r="F39" s="133"/>
      <c r="G39" s="133"/>
      <c r="H39" s="133"/>
      <c r="I39" s="167"/>
      <c r="J39" s="133"/>
      <c r="K39" s="133"/>
      <c r="L39" s="133"/>
      <c r="M39" s="133"/>
      <c r="N39" s="133"/>
      <c r="O39" s="133"/>
      <c r="P39" s="133"/>
      <c r="Q39" s="133"/>
      <c r="R39" s="133"/>
    </row>
    <row r="40" spans="1:18" ht="13.5" customHeight="1" x14ac:dyDescent="0.2">
      <c r="A40" s="133"/>
      <c r="B40" s="157"/>
      <c r="C40" s="157"/>
      <c r="D40" s="157"/>
      <c r="E40" s="157"/>
      <c r="F40" s="133"/>
      <c r="G40" s="133"/>
      <c r="H40" s="133"/>
      <c r="I40" s="167"/>
      <c r="J40" s="133"/>
      <c r="K40" s="133"/>
      <c r="L40" s="133"/>
      <c r="M40" s="133"/>
      <c r="N40" s="133"/>
      <c r="O40" s="133"/>
      <c r="P40" s="133"/>
      <c r="Q40" s="133"/>
      <c r="R40" s="133"/>
    </row>
    <row r="41" spans="1:18" ht="13.5" customHeight="1" x14ac:dyDescent="0.2">
      <c r="A41" s="133"/>
      <c r="B41" s="157"/>
      <c r="C41" s="157"/>
      <c r="D41" s="157"/>
      <c r="E41" s="157"/>
      <c r="F41" s="133"/>
      <c r="G41" s="133"/>
      <c r="H41" s="133"/>
      <c r="I41" s="167"/>
      <c r="J41" s="133"/>
      <c r="K41" s="133"/>
      <c r="L41" s="133"/>
      <c r="M41" s="133"/>
      <c r="N41" s="133"/>
      <c r="O41" s="133"/>
      <c r="P41" s="133"/>
      <c r="Q41" s="133"/>
      <c r="R41" s="133"/>
    </row>
    <row r="42" spans="1:18" ht="13.5" customHeight="1" x14ac:dyDescent="0.2">
      <c r="A42" s="133"/>
      <c r="B42" s="157"/>
      <c r="C42" s="157"/>
      <c r="D42" s="157"/>
      <c r="E42" s="157"/>
      <c r="F42" s="133"/>
      <c r="G42" s="133"/>
      <c r="H42" s="133"/>
      <c r="I42" s="167"/>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sheetData>
  <mergeCells count="28">
    <mergeCell ref="C24:E24"/>
    <mergeCell ref="C13:E13"/>
    <mergeCell ref="C14:E14"/>
    <mergeCell ref="C15:E15"/>
    <mergeCell ref="C16:E16"/>
    <mergeCell ref="C17:E17"/>
    <mergeCell ref="C18:E18"/>
    <mergeCell ref="C19:E19"/>
    <mergeCell ref="C20:E20"/>
    <mergeCell ref="C21:E21"/>
    <mergeCell ref="C22:E22"/>
    <mergeCell ref="C23:E23"/>
    <mergeCell ref="C26:E26"/>
    <mergeCell ref="C29:E29"/>
    <mergeCell ref="J5:P5"/>
    <mergeCell ref="C6:E6"/>
    <mergeCell ref="A1:I1"/>
    <mergeCell ref="A2:I2"/>
    <mergeCell ref="C12:E12"/>
    <mergeCell ref="A3:E3"/>
    <mergeCell ref="F3:H3"/>
    <mergeCell ref="C4:E4"/>
    <mergeCell ref="C5:E5"/>
    <mergeCell ref="C7:E7"/>
    <mergeCell ref="C8:E8"/>
    <mergeCell ref="C9:E9"/>
    <mergeCell ref="C10:E10"/>
    <mergeCell ref="C11:E11"/>
  </mergeCells>
  <pageMargins left="0.7" right="0.7" top="0.75" bottom="0.75" header="0.3" footer="0.3"/>
  <ignoredErrors>
    <ignoredError sqref="F25:I25" unlockedFormula="1"/>
  </ignoredErrors>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8964-7779-41E0-BED5-C4C7B9A33FDD}">
  <sheetPr>
    <tabColor theme="7" tint="0.79998168889431442"/>
  </sheetPr>
  <dimension ref="A1:R972"/>
  <sheetViews>
    <sheetView workbookViewId="0">
      <selection activeCell="C42" sqref="C42:E43"/>
    </sheetView>
  </sheetViews>
  <sheetFormatPr baseColWidth="10" defaultColWidth="12.5703125" defaultRowHeight="12.75" x14ac:dyDescent="0.2"/>
  <cols>
    <col min="1" max="1" width="11" style="134" customWidth="1"/>
    <col min="2" max="2" width="4.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773" t="s">
        <v>446</v>
      </c>
      <c r="B1" s="807"/>
      <c r="C1" s="807"/>
      <c r="D1" s="807"/>
      <c r="E1" s="807"/>
      <c r="F1" s="807"/>
      <c r="G1" s="807"/>
      <c r="H1" s="807"/>
      <c r="I1" s="807"/>
      <c r="J1" s="96"/>
      <c r="K1" s="96"/>
      <c r="L1" s="96"/>
      <c r="M1" s="96"/>
      <c r="N1" s="96"/>
      <c r="O1" s="96"/>
      <c r="P1" s="96"/>
      <c r="Q1" s="96"/>
      <c r="R1" s="96"/>
    </row>
    <row r="2" spans="1:18" ht="15" customHeight="1" x14ac:dyDescent="0.2">
      <c r="A2" s="808"/>
      <c r="B2" s="809"/>
      <c r="C2" s="809"/>
      <c r="D2" s="809"/>
      <c r="E2" s="809"/>
      <c r="F2" s="809"/>
      <c r="G2" s="809"/>
      <c r="H2" s="809"/>
      <c r="I2" s="809"/>
      <c r="J2" s="133"/>
      <c r="K2" s="133"/>
      <c r="L2" s="133"/>
      <c r="M2" s="133"/>
      <c r="N2" s="133"/>
      <c r="O2" s="133"/>
      <c r="P2" s="133"/>
      <c r="Q2" s="133"/>
      <c r="R2" s="133"/>
    </row>
    <row r="3" spans="1:18" ht="32.450000000000003" customHeight="1" x14ac:dyDescent="0.2">
      <c r="A3" s="825" t="s">
        <v>430</v>
      </c>
      <c r="B3" s="826"/>
      <c r="C3" s="826"/>
      <c r="D3" s="826"/>
      <c r="E3" s="827"/>
      <c r="F3" s="819" t="s">
        <v>25</v>
      </c>
      <c r="G3" s="800"/>
      <c r="H3" s="800"/>
      <c r="I3" s="135" t="s">
        <v>26</v>
      </c>
      <c r="J3" s="155"/>
      <c r="K3" s="155"/>
      <c r="L3" s="155"/>
      <c r="M3" s="155"/>
      <c r="N3" s="155"/>
      <c r="O3" s="155"/>
      <c r="P3" s="155"/>
      <c r="Q3" s="155"/>
      <c r="R3" s="155"/>
    </row>
    <row r="4" spans="1:18" ht="38.450000000000003" customHeight="1" x14ac:dyDescent="0.2">
      <c r="A4" s="156" t="s">
        <v>125</v>
      </c>
      <c r="B4" s="437" t="s">
        <v>13</v>
      </c>
      <c r="C4" s="801" t="s">
        <v>431</v>
      </c>
      <c r="D4" s="802"/>
      <c r="E4" s="803"/>
      <c r="F4" s="469" t="s">
        <v>426</v>
      </c>
      <c r="G4" s="469" t="s">
        <v>232</v>
      </c>
      <c r="H4" s="493" t="s">
        <v>122</v>
      </c>
      <c r="I4" s="140"/>
      <c r="J4" s="155"/>
      <c r="K4" s="155"/>
      <c r="L4" s="155"/>
      <c r="M4" s="155"/>
      <c r="N4" s="155"/>
      <c r="O4" s="155"/>
      <c r="P4" s="155"/>
      <c r="Q4" s="155"/>
      <c r="R4" s="155"/>
    </row>
    <row r="5" spans="1:18" ht="13.5" customHeight="1" x14ac:dyDescent="0.2">
      <c r="A5" s="351"/>
      <c r="B5" s="352"/>
      <c r="C5" s="793"/>
      <c r="D5" s="793"/>
      <c r="E5" s="794"/>
      <c r="F5" s="348"/>
      <c r="G5" s="349"/>
      <c r="H5" s="347" t="s">
        <v>370</v>
      </c>
      <c r="I5" s="144"/>
      <c r="J5" s="810"/>
      <c r="K5" s="746"/>
      <c r="L5" s="746"/>
      <c r="M5" s="746"/>
      <c r="N5" s="746"/>
      <c r="O5" s="746"/>
      <c r="P5" s="746"/>
      <c r="Q5" s="133"/>
      <c r="R5" s="133"/>
    </row>
    <row r="6" spans="1:18" ht="13.5" customHeight="1" x14ac:dyDescent="0.2">
      <c r="A6" s="351"/>
      <c r="B6" s="353"/>
      <c r="C6" s="793"/>
      <c r="D6" s="793"/>
      <c r="E6" s="794"/>
      <c r="F6" s="348"/>
      <c r="G6" s="349"/>
      <c r="H6" s="350"/>
      <c r="I6" s="144"/>
      <c r="J6" s="133"/>
      <c r="K6" s="133"/>
      <c r="L6" s="133"/>
      <c r="M6" s="133"/>
      <c r="N6" s="133"/>
      <c r="O6" s="133"/>
      <c r="P6" s="133"/>
      <c r="Q6" s="133"/>
      <c r="R6" s="133"/>
    </row>
    <row r="7" spans="1:18" ht="13.5" customHeight="1" x14ac:dyDescent="0.2">
      <c r="A7" s="351"/>
      <c r="B7" s="353"/>
      <c r="C7" s="793"/>
      <c r="D7" s="793"/>
      <c r="E7" s="794"/>
      <c r="F7" s="348"/>
      <c r="G7" s="349"/>
      <c r="H7" s="350"/>
      <c r="I7" s="144"/>
      <c r="J7" s="133"/>
      <c r="K7" s="133"/>
      <c r="L7" s="133"/>
      <c r="M7" s="133"/>
      <c r="N7" s="133"/>
      <c r="O7" s="133"/>
      <c r="P7" s="133"/>
      <c r="Q7" s="133"/>
      <c r="R7" s="133"/>
    </row>
    <row r="8" spans="1:18" ht="13.5" customHeight="1" x14ac:dyDescent="0.2">
      <c r="A8" s="351"/>
      <c r="B8" s="353"/>
      <c r="C8" s="804"/>
      <c r="D8" s="805"/>
      <c r="E8" s="806"/>
      <c r="F8" s="348"/>
      <c r="G8" s="349"/>
      <c r="H8" s="350"/>
      <c r="I8" s="149"/>
      <c r="J8" s="133"/>
      <c r="K8" s="133"/>
      <c r="L8" s="133"/>
      <c r="M8" s="133"/>
      <c r="N8" s="133"/>
      <c r="O8" s="133"/>
      <c r="P8" s="133"/>
      <c r="Q8" s="133"/>
      <c r="R8" s="133"/>
    </row>
    <row r="9" spans="1:18" ht="13.5" customHeight="1" x14ac:dyDescent="0.2">
      <c r="A9" s="351"/>
      <c r="B9" s="353"/>
      <c r="C9" s="793"/>
      <c r="D9" s="793"/>
      <c r="E9" s="794"/>
      <c r="F9" s="348"/>
      <c r="G9" s="349"/>
      <c r="H9" s="350"/>
      <c r="I9" s="149"/>
      <c r="J9" s="133"/>
      <c r="K9" s="133"/>
      <c r="L9" s="133"/>
      <c r="M9" s="133"/>
      <c r="N9" s="133"/>
      <c r="O9" s="133"/>
      <c r="P9" s="133"/>
      <c r="Q9" s="133"/>
      <c r="R9" s="133"/>
    </row>
    <row r="10" spans="1:18" ht="13.5" customHeight="1" x14ac:dyDescent="0.2">
      <c r="A10" s="351"/>
      <c r="B10" s="353"/>
      <c r="C10" s="793"/>
      <c r="D10" s="793"/>
      <c r="E10" s="794"/>
      <c r="F10" s="348"/>
      <c r="G10" s="349"/>
      <c r="H10" s="350"/>
      <c r="I10" s="149"/>
      <c r="J10" s="133"/>
      <c r="K10" s="133"/>
      <c r="L10" s="133"/>
      <c r="M10" s="133"/>
      <c r="N10" s="133"/>
      <c r="O10" s="133"/>
      <c r="P10" s="133"/>
      <c r="Q10" s="133"/>
      <c r="R10" s="133"/>
    </row>
    <row r="11" spans="1:18" ht="13.5" customHeight="1" x14ac:dyDescent="0.2">
      <c r="A11" s="351"/>
      <c r="B11" s="353"/>
      <c r="C11" s="793"/>
      <c r="D11" s="793"/>
      <c r="E11" s="794"/>
      <c r="F11" s="348"/>
      <c r="G11" s="349"/>
      <c r="H11" s="350"/>
      <c r="I11" s="149"/>
      <c r="J11" s="133"/>
      <c r="K11" s="133"/>
      <c r="L11" s="133"/>
      <c r="M11" s="133"/>
      <c r="N11" s="133"/>
      <c r="O11" s="133"/>
      <c r="P11" s="133"/>
      <c r="Q11" s="133"/>
      <c r="R11" s="133"/>
    </row>
    <row r="12" spans="1:18" ht="13.5" customHeight="1" x14ac:dyDescent="0.2">
      <c r="A12" s="351"/>
      <c r="B12" s="353"/>
      <c r="C12" s="793"/>
      <c r="D12" s="793"/>
      <c r="E12" s="794"/>
      <c r="F12" s="348"/>
      <c r="G12" s="349"/>
      <c r="H12" s="350"/>
      <c r="I12" s="149"/>
      <c r="J12" s="133"/>
      <c r="K12" s="133"/>
      <c r="L12" s="133"/>
      <c r="M12" s="133"/>
      <c r="N12" s="133"/>
      <c r="O12" s="133"/>
      <c r="P12" s="133"/>
      <c r="Q12" s="133"/>
      <c r="R12" s="133"/>
    </row>
    <row r="13" spans="1:18" ht="13.5" customHeight="1" x14ac:dyDescent="0.2">
      <c r="A13" s="351"/>
      <c r="B13" s="353"/>
      <c r="C13" s="793"/>
      <c r="D13" s="793"/>
      <c r="E13" s="794"/>
      <c r="F13" s="348"/>
      <c r="G13" s="349"/>
      <c r="H13" s="350"/>
      <c r="I13" s="144"/>
      <c r="J13" s="133"/>
      <c r="K13" s="133"/>
      <c r="L13" s="133"/>
      <c r="M13" s="133"/>
      <c r="N13" s="133"/>
      <c r="O13" s="133"/>
      <c r="P13" s="133"/>
      <c r="Q13" s="133"/>
      <c r="R13" s="133"/>
    </row>
    <row r="14" spans="1:18" ht="13.5" customHeight="1" x14ac:dyDescent="0.2">
      <c r="A14" s="351"/>
      <c r="B14" s="353"/>
      <c r="C14" s="793"/>
      <c r="D14" s="793"/>
      <c r="E14" s="794"/>
      <c r="F14" s="348"/>
      <c r="G14" s="349"/>
      <c r="H14" s="350"/>
      <c r="I14" s="144"/>
      <c r="J14" s="133"/>
      <c r="K14" s="133"/>
      <c r="L14" s="133"/>
      <c r="M14" s="133"/>
      <c r="N14" s="133"/>
      <c r="O14" s="133"/>
      <c r="P14" s="133"/>
      <c r="Q14" s="133"/>
      <c r="R14" s="133"/>
    </row>
    <row r="15" spans="1:18" ht="13.5" customHeight="1" x14ac:dyDescent="0.2">
      <c r="A15" s="351"/>
      <c r="B15" s="353"/>
      <c r="C15" s="816"/>
      <c r="D15" s="817"/>
      <c r="E15" s="818"/>
      <c r="F15" s="348"/>
      <c r="G15" s="349"/>
      <c r="H15" s="350"/>
      <c r="I15" s="144"/>
      <c r="J15" s="133"/>
      <c r="K15" s="133"/>
      <c r="L15" s="133"/>
      <c r="M15" s="133"/>
      <c r="N15" s="133"/>
      <c r="O15" s="133"/>
      <c r="P15" s="133"/>
      <c r="Q15" s="133"/>
      <c r="R15" s="133"/>
    </row>
    <row r="16" spans="1:18" ht="13.5" customHeight="1" x14ac:dyDescent="0.2">
      <c r="A16" s="351"/>
      <c r="B16" s="353"/>
      <c r="C16" s="793"/>
      <c r="D16" s="793"/>
      <c r="E16" s="794"/>
      <c r="F16" s="348"/>
      <c r="G16" s="349"/>
      <c r="H16" s="350"/>
      <c r="I16" s="144"/>
      <c r="J16" s="133"/>
      <c r="K16" s="133"/>
      <c r="L16" s="133"/>
      <c r="M16" s="133"/>
      <c r="N16" s="133"/>
      <c r="O16" s="133"/>
      <c r="P16" s="133"/>
      <c r="Q16" s="133"/>
      <c r="R16" s="133"/>
    </row>
    <row r="17" spans="1:18" ht="13.5" customHeight="1" x14ac:dyDescent="0.2">
      <c r="A17" s="351"/>
      <c r="B17" s="353"/>
      <c r="C17" s="793"/>
      <c r="D17" s="793"/>
      <c r="E17" s="794"/>
      <c r="F17" s="348"/>
      <c r="G17" s="349"/>
      <c r="H17" s="350"/>
      <c r="I17" s="144"/>
      <c r="J17" s="133"/>
      <c r="K17" s="133"/>
      <c r="L17" s="133"/>
      <c r="M17" s="133"/>
      <c r="N17" s="133"/>
      <c r="O17" s="133"/>
      <c r="P17" s="133"/>
      <c r="Q17" s="133"/>
      <c r="R17" s="133"/>
    </row>
    <row r="18" spans="1:18" ht="13.5" customHeight="1" x14ac:dyDescent="0.2">
      <c r="A18" s="351"/>
      <c r="B18" s="353"/>
      <c r="C18" s="793"/>
      <c r="D18" s="793"/>
      <c r="E18" s="794"/>
      <c r="F18" s="348"/>
      <c r="G18" s="349"/>
      <c r="H18" s="350"/>
      <c r="I18" s="149"/>
      <c r="J18" s="133"/>
      <c r="K18" s="133"/>
      <c r="L18" s="133"/>
      <c r="M18" s="133"/>
      <c r="N18" s="133"/>
      <c r="O18" s="133"/>
      <c r="P18" s="133"/>
      <c r="Q18" s="133"/>
      <c r="R18" s="133"/>
    </row>
    <row r="19" spans="1:18" ht="13.5" customHeight="1" x14ac:dyDescent="0.2">
      <c r="A19" s="351"/>
      <c r="B19" s="353"/>
      <c r="C19" s="793"/>
      <c r="D19" s="793"/>
      <c r="E19" s="794"/>
      <c r="F19" s="348"/>
      <c r="G19" s="349"/>
      <c r="H19" s="350"/>
      <c r="I19" s="149"/>
      <c r="J19" s="133"/>
      <c r="K19" s="133"/>
      <c r="L19" s="133"/>
      <c r="M19" s="133"/>
      <c r="N19" s="133"/>
      <c r="O19" s="133"/>
      <c r="P19" s="133"/>
      <c r="Q19" s="133"/>
      <c r="R19" s="133"/>
    </row>
    <row r="20" spans="1:18" ht="13.5" customHeight="1" x14ac:dyDescent="0.2">
      <c r="A20" s="351"/>
      <c r="B20" s="353"/>
      <c r="C20" s="793"/>
      <c r="D20" s="793"/>
      <c r="E20" s="794"/>
      <c r="F20" s="348"/>
      <c r="G20" s="349"/>
      <c r="H20" s="350"/>
      <c r="I20" s="149"/>
      <c r="J20" s="133"/>
      <c r="K20" s="133"/>
      <c r="L20" s="133"/>
      <c r="M20" s="133"/>
      <c r="N20" s="133"/>
      <c r="O20" s="133"/>
      <c r="P20" s="133"/>
      <c r="Q20" s="133"/>
      <c r="R20" s="133"/>
    </row>
    <row r="21" spans="1:18" ht="13.5" customHeight="1" x14ac:dyDescent="0.2">
      <c r="A21" s="351"/>
      <c r="B21" s="353"/>
      <c r="C21" s="793"/>
      <c r="D21" s="793"/>
      <c r="E21" s="794"/>
      <c r="F21" s="348"/>
      <c r="G21" s="349"/>
      <c r="H21" s="350"/>
      <c r="I21" s="149"/>
      <c r="J21" s="133"/>
      <c r="K21" s="133"/>
      <c r="L21" s="133"/>
      <c r="M21" s="133"/>
      <c r="N21" s="133"/>
      <c r="O21" s="133"/>
      <c r="P21" s="133"/>
      <c r="Q21" s="133"/>
      <c r="R21" s="133"/>
    </row>
    <row r="22" spans="1:18" ht="13.5" customHeight="1" x14ac:dyDescent="0.2">
      <c r="A22" s="351"/>
      <c r="B22" s="353"/>
      <c r="C22" s="793"/>
      <c r="D22" s="793"/>
      <c r="E22" s="794"/>
      <c r="F22" s="348"/>
      <c r="G22" s="349"/>
      <c r="H22" s="350"/>
      <c r="I22" s="149"/>
      <c r="J22" s="133"/>
      <c r="K22" s="133"/>
      <c r="L22" s="133"/>
      <c r="M22" s="133"/>
      <c r="N22" s="133"/>
      <c r="O22" s="133"/>
      <c r="P22" s="133"/>
      <c r="Q22" s="133"/>
      <c r="R22" s="133"/>
    </row>
    <row r="23" spans="1:18" ht="13.5" customHeight="1" x14ac:dyDescent="0.2">
      <c r="A23" s="351"/>
      <c r="B23" s="353"/>
      <c r="C23" s="793"/>
      <c r="D23" s="793"/>
      <c r="E23" s="794"/>
      <c r="F23" s="348"/>
      <c r="G23" s="349"/>
      <c r="H23" s="350"/>
      <c r="I23" s="149"/>
      <c r="J23" s="133"/>
      <c r="K23" s="133"/>
      <c r="L23" s="133"/>
      <c r="M23" s="133"/>
      <c r="N23" s="133"/>
      <c r="O23" s="133"/>
      <c r="P23" s="133"/>
      <c r="Q23" s="133"/>
      <c r="R23" s="133"/>
    </row>
    <row r="24" spans="1:18" ht="13.5" customHeight="1" x14ac:dyDescent="0.2">
      <c r="A24" s="351"/>
      <c r="B24" s="353"/>
      <c r="C24" s="793"/>
      <c r="D24" s="793"/>
      <c r="E24" s="794"/>
      <c r="F24" s="348"/>
      <c r="G24" s="349"/>
      <c r="H24" s="350"/>
      <c r="I24" s="149"/>
      <c r="J24" s="133"/>
      <c r="K24" s="133"/>
      <c r="L24" s="133"/>
      <c r="M24" s="133"/>
      <c r="N24" s="133"/>
      <c r="O24" s="133"/>
      <c r="P24" s="133"/>
      <c r="Q24" s="133"/>
      <c r="R24" s="133"/>
    </row>
    <row r="25" spans="1:18" ht="13.5" customHeight="1" thickBot="1" x14ac:dyDescent="0.25">
      <c r="A25" s="158"/>
      <c r="B25" s="159">
        <f>SUM(B5:B24)</f>
        <v>0</v>
      </c>
      <c r="C25" s="160"/>
      <c r="D25" s="160"/>
      <c r="E25" s="160"/>
      <c r="F25" s="161">
        <f>SUM(F5:F24)</f>
        <v>0</v>
      </c>
      <c r="G25" s="161">
        <f>SUM(G5:G24)</f>
        <v>0</v>
      </c>
      <c r="H25" s="162">
        <f>SUM(H5:H24)</f>
        <v>0</v>
      </c>
      <c r="I25" s="443">
        <f>SUM(I5:I24)</f>
        <v>0</v>
      </c>
      <c r="J25" s="155"/>
      <c r="K25" s="155"/>
      <c r="L25" s="133"/>
      <c r="M25" s="133"/>
      <c r="N25" s="133"/>
      <c r="O25" s="133"/>
      <c r="P25" s="133"/>
      <c r="Q25" s="133"/>
      <c r="R25" s="133"/>
    </row>
    <row r="26" spans="1:18" s="97" customFormat="1" ht="20.100000000000001" customHeight="1" thickBot="1" x14ac:dyDescent="0.3">
      <c r="A26" s="460"/>
      <c r="B26" s="480"/>
      <c r="C26" s="811" t="s">
        <v>227</v>
      </c>
      <c r="D26" s="811"/>
      <c r="E26" s="812"/>
      <c r="F26" s="461"/>
      <c r="G26" s="461"/>
      <c r="H26" s="461"/>
      <c r="I26" s="462"/>
      <c r="J26" s="96"/>
      <c r="K26" s="96"/>
      <c r="L26" s="96"/>
      <c r="M26" s="96"/>
      <c r="N26" s="96"/>
      <c r="O26" s="96"/>
      <c r="P26" s="96"/>
      <c r="Q26" s="96"/>
      <c r="R26" s="96"/>
    </row>
    <row r="27" spans="1:18" s="97" customFormat="1" ht="20.100000000000001" customHeight="1" thickBot="1" x14ac:dyDescent="0.3">
      <c r="A27" s="472"/>
      <c r="B27" s="482"/>
      <c r="C27" s="478" t="s">
        <v>228</v>
      </c>
      <c r="D27" s="476"/>
      <c r="E27" s="476"/>
      <c r="F27" s="461"/>
      <c r="G27" s="461"/>
      <c r="H27" s="461"/>
      <c r="I27" s="462"/>
      <c r="J27" s="96"/>
      <c r="K27" s="96"/>
      <c r="L27" s="96"/>
      <c r="M27" s="96"/>
      <c r="N27" s="96"/>
      <c r="O27" s="96"/>
      <c r="P27" s="96"/>
      <c r="Q27" s="96"/>
      <c r="R27" s="96"/>
    </row>
    <row r="28" spans="1:18" s="97" customFormat="1" ht="20.100000000000001" customHeight="1" thickBot="1" x14ac:dyDescent="0.3">
      <c r="A28" s="472"/>
      <c r="B28" s="481"/>
      <c r="C28" s="478" t="s">
        <v>229</v>
      </c>
      <c r="D28" s="476"/>
      <c r="E28" s="476"/>
      <c r="F28" s="461"/>
      <c r="G28" s="461"/>
      <c r="H28" s="461"/>
      <c r="I28" s="462"/>
      <c r="J28" s="96"/>
      <c r="K28" s="96"/>
      <c r="L28" s="96"/>
      <c r="M28" s="96"/>
      <c r="N28" s="96"/>
      <c r="O28" s="96"/>
      <c r="P28" s="96"/>
      <c r="Q28" s="96"/>
      <c r="R28" s="96"/>
    </row>
    <row r="29" spans="1:18" ht="28.5" customHeight="1" x14ac:dyDescent="0.2">
      <c r="A29" s="473"/>
      <c r="B29" s="494">
        <f>B28+B27+B26+B25</f>
        <v>0</v>
      </c>
      <c r="C29" s="820" t="s">
        <v>486</v>
      </c>
      <c r="D29" s="821"/>
      <c r="E29" s="822"/>
      <c r="F29" s="458"/>
      <c r="G29" s="458"/>
      <c r="H29" s="458"/>
      <c r="I29" s="459"/>
      <c r="J29" s="155"/>
      <c r="K29" s="155"/>
      <c r="L29" s="155"/>
      <c r="M29" s="155"/>
      <c r="N29" s="155"/>
      <c r="O29" s="155"/>
      <c r="P29" s="155"/>
      <c r="Q29" s="155"/>
      <c r="R29" s="155"/>
    </row>
    <row r="30" spans="1:18" ht="13.5" customHeight="1" x14ac:dyDescent="0.2">
      <c r="A30" s="164"/>
      <c r="B30" s="165"/>
      <c r="C30" s="165"/>
      <c r="D30" s="165"/>
      <c r="E30" s="165"/>
      <c r="F30" s="166"/>
      <c r="G30" s="166"/>
      <c r="H30" s="166"/>
      <c r="I30" s="167"/>
      <c r="J30" s="133"/>
      <c r="K30" s="133"/>
      <c r="L30" s="133"/>
      <c r="M30" s="133"/>
      <c r="N30" s="133"/>
      <c r="O30" s="133"/>
      <c r="P30" s="133"/>
      <c r="Q30" s="133"/>
      <c r="R30" s="133"/>
    </row>
    <row r="31" spans="1:18" ht="13.5" customHeight="1" x14ac:dyDescent="0.2">
      <c r="A31" s="133"/>
      <c r="B31" s="157"/>
      <c r="C31" s="157"/>
      <c r="D31" s="157"/>
      <c r="E31" s="157"/>
      <c r="F31" s="133"/>
      <c r="G31" s="133"/>
      <c r="H31" s="133"/>
      <c r="I31" s="167"/>
      <c r="J31" s="133"/>
      <c r="K31" s="133"/>
      <c r="L31" s="133"/>
      <c r="M31" s="133"/>
      <c r="N31" s="133"/>
      <c r="O31" s="133"/>
      <c r="P31" s="133"/>
      <c r="Q31" s="133"/>
      <c r="R31" s="133"/>
    </row>
    <row r="32" spans="1:18" ht="13.5" customHeight="1" x14ac:dyDescent="0.2">
      <c r="A32" s="133"/>
      <c r="B32" s="157"/>
      <c r="C32" s="157"/>
      <c r="D32" s="157"/>
      <c r="E32" s="157"/>
      <c r="F32" s="133"/>
      <c r="G32" s="133"/>
      <c r="H32" s="133"/>
      <c r="I32" s="167"/>
      <c r="J32" s="133"/>
      <c r="K32" s="133"/>
      <c r="L32" s="133"/>
      <c r="M32" s="133"/>
      <c r="N32" s="133"/>
      <c r="O32" s="133"/>
      <c r="P32" s="133"/>
      <c r="Q32" s="133"/>
      <c r="R32" s="133"/>
    </row>
    <row r="33" spans="1:18" ht="13.5" customHeight="1" x14ac:dyDescent="0.2">
      <c r="A33" s="133"/>
      <c r="B33" s="157"/>
      <c r="D33" s="157"/>
      <c r="E33" s="157"/>
      <c r="F33" s="133"/>
      <c r="G33" s="133"/>
      <c r="H33" s="133"/>
      <c r="I33" s="167"/>
      <c r="J33" s="133"/>
      <c r="K33" s="133"/>
      <c r="L33" s="133"/>
      <c r="M33" s="133"/>
      <c r="N33" s="133"/>
      <c r="O33" s="133"/>
      <c r="P33" s="133"/>
      <c r="Q33" s="133"/>
      <c r="R33" s="133"/>
    </row>
    <row r="34" spans="1:18" ht="13.5" customHeight="1" x14ac:dyDescent="0.2">
      <c r="A34" s="133"/>
      <c r="B34" s="157"/>
      <c r="C34" s="157"/>
      <c r="D34" s="157"/>
      <c r="E34" s="157"/>
      <c r="F34" s="133"/>
      <c r="G34" s="133"/>
      <c r="H34" s="133"/>
      <c r="I34" s="167"/>
      <c r="J34" s="133"/>
      <c r="K34" s="133"/>
      <c r="L34" s="133"/>
      <c r="M34" s="133"/>
      <c r="N34" s="133"/>
      <c r="O34" s="133"/>
      <c r="P34" s="133"/>
      <c r="Q34" s="133"/>
      <c r="R34" s="133"/>
    </row>
    <row r="35" spans="1:18" ht="13.5" customHeight="1" x14ac:dyDescent="0.2">
      <c r="A35" s="133"/>
      <c r="B35" s="157"/>
      <c r="C35" s="157"/>
      <c r="D35" s="157"/>
      <c r="E35" s="157"/>
      <c r="F35" s="133"/>
      <c r="G35" s="133"/>
      <c r="H35" s="133"/>
      <c r="I35" s="167"/>
      <c r="J35" s="133"/>
      <c r="K35" s="133"/>
      <c r="L35" s="133"/>
      <c r="M35" s="133"/>
      <c r="N35" s="133"/>
      <c r="O35" s="133"/>
      <c r="P35" s="133"/>
      <c r="Q35" s="133"/>
      <c r="R35" s="133"/>
    </row>
    <row r="36" spans="1:18" ht="13.5" customHeight="1" x14ac:dyDescent="0.2">
      <c r="A36" s="133"/>
      <c r="B36" s="157"/>
      <c r="C36" s="157"/>
      <c r="D36" s="157"/>
      <c r="E36" s="157"/>
      <c r="F36" s="133"/>
      <c r="G36" s="133"/>
      <c r="H36" s="133"/>
      <c r="I36" s="167"/>
      <c r="J36" s="133"/>
      <c r="K36" s="133"/>
      <c r="L36" s="133"/>
      <c r="M36" s="133"/>
      <c r="N36" s="133"/>
      <c r="O36" s="133"/>
      <c r="P36" s="133"/>
      <c r="Q36" s="133"/>
      <c r="R36" s="133"/>
    </row>
    <row r="37" spans="1:18" ht="13.5" customHeight="1" x14ac:dyDescent="0.2">
      <c r="A37" s="133"/>
      <c r="B37" s="157"/>
      <c r="C37" s="157"/>
      <c r="D37" s="157"/>
      <c r="E37" s="157"/>
      <c r="F37" s="133"/>
      <c r="G37" s="133"/>
      <c r="H37" s="133"/>
      <c r="I37" s="167"/>
      <c r="J37" s="133"/>
      <c r="K37" s="133"/>
      <c r="L37" s="133"/>
      <c r="M37" s="133"/>
      <c r="N37" s="133"/>
      <c r="O37" s="133"/>
      <c r="P37" s="133"/>
      <c r="Q37" s="133"/>
      <c r="R37" s="133"/>
    </row>
    <row r="38" spans="1:18" ht="13.5" customHeight="1" x14ac:dyDescent="0.2">
      <c r="A38" s="133"/>
      <c r="B38" s="157"/>
      <c r="C38" s="157"/>
      <c r="D38" s="157"/>
      <c r="E38" s="157"/>
      <c r="F38" s="133"/>
      <c r="G38" s="133"/>
      <c r="H38" s="133"/>
      <c r="I38" s="167"/>
      <c r="J38" s="133"/>
      <c r="K38" s="133"/>
      <c r="L38" s="133"/>
      <c r="M38" s="133"/>
      <c r="N38" s="133"/>
      <c r="O38" s="133"/>
      <c r="P38" s="133"/>
      <c r="Q38" s="133"/>
      <c r="R38" s="133"/>
    </row>
    <row r="39" spans="1:18" ht="13.5" customHeight="1" x14ac:dyDescent="0.2">
      <c r="A39" s="133"/>
      <c r="B39" s="157"/>
      <c r="C39" s="157"/>
      <c r="D39" s="157"/>
      <c r="E39" s="157"/>
      <c r="F39" s="133"/>
      <c r="G39" s="133"/>
      <c r="H39" s="133"/>
      <c r="I39" s="167"/>
      <c r="J39" s="133"/>
      <c r="K39" s="133"/>
      <c r="L39" s="133"/>
      <c r="M39" s="133"/>
      <c r="N39" s="133"/>
      <c r="O39" s="133"/>
      <c r="P39" s="133"/>
      <c r="Q39" s="133"/>
      <c r="R39" s="133"/>
    </row>
    <row r="40" spans="1:18" ht="13.5" customHeight="1" x14ac:dyDescent="0.2">
      <c r="A40" s="133"/>
      <c r="B40" s="157"/>
      <c r="C40" s="157"/>
      <c r="D40" s="157"/>
      <c r="E40" s="157"/>
      <c r="F40" s="133"/>
      <c r="G40" s="133"/>
      <c r="H40" s="133"/>
      <c r="I40" s="167"/>
      <c r="J40" s="133"/>
      <c r="K40" s="133"/>
      <c r="L40" s="133"/>
      <c r="M40" s="133"/>
      <c r="N40" s="133"/>
      <c r="O40" s="133"/>
      <c r="P40" s="133"/>
      <c r="Q40" s="133"/>
      <c r="R40" s="133"/>
    </row>
    <row r="41" spans="1:18" ht="13.5" customHeight="1" x14ac:dyDescent="0.2">
      <c r="A41" s="133"/>
      <c r="B41" s="157"/>
      <c r="C41" s="157"/>
      <c r="D41" s="157"/>
      <c r="E41" s="157"/>
      <c r="F41" s="133"/>
      <c r="G41" s="133"/>
      <c r="H41" s="133"/>
      <c r="I41" s="167"/>
      <c r="J41" s="133"/>
      <c r="K41" s="133"/>
      <c r="L41" s="133"/>
      <c r="M41" s="133"/>
      <c r="N41" s="133"/>
      <c r="O41" s="133"/>
      <c r="P41" s="133"/>
      <c r="Q41" s="133"/>
      <c r="R41" s="133"/>
    </row>
    <row r="42" spans="1:18" ht="13.5" customHeight="1" x14ac:dyDescent="0.2">
      <c r="A42" s="133"/>
      <c r="B42" s="157"/>
      <c r="C42" s="157"/>
      <c r="D42" s="157"/>
      <c r="E42" s="157"/>
      <c r="F42" s="133"/>
      <c r="G42" s="133"/>
      <c r="H42" s="133"/>
      <c r="I42" s="167"/>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sheetData>
  <mergeCells count="28">
    <mergeCell ref="C22:E22"/>
    <mergeCell ref="C17:E17"/>
    <mergeCell ref="C18:E18"/>
    <mergeCell ref="C19:E19"/>
    <mergeCell ref="C20:E20"/>
    <mergeCell ref="C21:E21"/>
    <mergeCell ref="J5:P5"/>
    <mergeCell ref="C6:E6"/>
    <mergeCell ref="C7:E7"/>
    <mergeCell ref="C8:E8"/>
    <mergeCell ref="C9:E9"/>
    <mergeCell ref="C5:E5"/>
    <mergeCell ref="C26:E26"/>
    <mergeCell ref="C29:E29"/>
    <mergeCell ref="A1:I1"/>
    <mergeCell ref="A2:I2"/>
    <mergeCell ref="A3:E3"/>
    <mergeCell ref="F3:H3"/>
    <mergeCell ref="C4:E4"/>
    <mergeCell ref="C16:E16"/>
    <mergeCell ref="C10:E10"/>
    <mergeCell ref="C11:E11"/>
    <mergeCell ref="C12:E12"/>
    <mergeCell ref="C13:E13"/>
    <mergeCell ref="C14:E14"/>
    <mergeCell ref="C15:E15"/>
    <mergeCell ref="C23:E23"/>
    <mergeCell ref="C24:E24"/>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B04D8-2B74-43B3-B8D3-F1804565337B}">
  <sheetPr>
    <tabColor theme="7" tint="0.79998168889431442"/>
  </sheetPr>
  <dimension ref="A1:R984"/>
  <sheetViews>
    <sheetView workbookViewId="0">
      <selection activeCell="A3" sqref="A3:E3"/>
    </sheetView>
  </sheetViews>
  <sheetFormatPr baseColWidth="10" defaultColWidth="12.5703125" defaultRowHeight="12.75" x14ac:dyDescent="0.2"/>
  <cols>
    <col min="1" max="1" width="5.140625" style="134" customWidth="1"/>
    <col min="2" max="2" width="3.85546875" style="134" customWidth="1"/>
    <col min="3" max="3" width="26.140625" style="134" customWidth="1"/>
    <col min="4" max="4" width="28.85546875" style="134" customWidth="1"/>
    <col min="5" max="5" width="42.140625" style="134" customWidth="1"/>
    <col min="6" max="6" width="22.5703125" style="134" customWidth="1"/>
    <col min="7" max="8" width="17.5703125" style="134" customWidth="1"/>
    <col min="9" max="18" width="8.5703125" style="134" customWidth="1"/>
    <col min="19" max="16384" width="12.5703125" style="134"/>
  </cols>
  <sheetData>
    <row r="1" spans="1:18" s="97" customFormat="1" ht="45" customHeight="1" x14ac:dyDescent="0.25">
      <c r="A1" s="773" t="s">
        <v>553</v>
      </c>
      <c r="B1" s="807"/>
      <c r="C1" s="807"/>
      <c r="D1" s="807"/>
      <c r="E1" s="807"/>
      <c r="F1" s="807"/>
      <c r="G1" s="807"/>
      <c r="H1" s="807"/>
      <c r="I1" s="807"/>
      <c r="J1" s="96"/>
      <c r="K1" s="96"/>
      <c r="L1" s="96"/>
      <c r="M1" s="96"/>
      <c r="N1" s="96"/>
      <c r="O1" s="96"/>
      <c r="P1" s="96"/>
      <c r="Q1" s="96"/>
      <c r="R1" s="96"/>
    </row>
    <row r="2" spans="1:18" ht="15" customHeight="1" x14ac:dyDescent="0.2">
      <c r="A2" s="808"/>
      <c r="B2" s="809"/>
      <c r="C2" s="809"/>
      <c r="D2" s="809"/>
      <c r="E2" s="809"/>
      <c r="F2" s="809"/>
      <c r="G2" s="809"/>
      <c r="H2" s="809"/>
      <c r="I2" s="809"/>
      <c r="J2" s="133"/>
      <c r="K2" s="133"/>
      <c r="L2" s="133"/>
      <c r="M2" s="133"/>
      <c r="N2" s="133"/>
      <c r="O2" s="133"/>
      <c r="P2" s="133"/>
      <c r="Q2" s="133"/>
      <c r="R2" s="133"/>
    </row>
    <row r="3" spans="1:18" ht="63.6" customHeight="1" x14ac:dyDescent="0.2">
      <c r="A3" s="828" t="s">
        <v>487</v>
      </c>
      <c r="B3" s="829"/>
      <c r="C3" s="829"/>
      <c r="D3" s="829"/>
      <c r="E3" s="830"/>
      <c r="F3" s="799" t="s">
        <v>25</v>
      </c>
      <c r="G3" s="800"/>
      <c r="H3" s="800"/>
      <c r="I3" s="135" t="s">
        <v>26</v>
      </c>
      <c r="J3" s="133"/>
      <c r="K3" s="133"/>
      <c r="L3" s="133"/>
      <c r="M3" s="133"/>
      <c r="N3" s="133"/>
      <c r="O3" s="133"/>
      <c r="P3" s="133"/>
      <c r="Q3" s="133"/>
      <c r="R3" s="133"/>
    </row>
    <row r="4" spans="1:18" s="97" customFormat="1" ht="75.95" customHeight="1" x14ac:dyDescent="0.2">
      <c r="A4" s="136" t="s">
        <v>125</v>
      </c>
      <c r="B4" s="137" t="s">
        <v>13</v>
      </c>
      <c r="C4" s="138" t="s">
        <v>470</v>
      </c>
      <c r="D4" s="138" t="s">
        <v>471</v>
      </c>
      <c r="E4" s="139" t="s">
        <v>472</v>
      </c>
      <c r="F4" s="500" t="s">
        <v>425</v>
      </c>
      <c r="G4" s="467" t="s">
        <v>473</v>
      </c>
      <c r="H4" s="501" t="s">
        <v>474</v>
      </c>
      <c r="I4" s="140"/>
      <c r="J4" s="141"/>
      <c r="K4" s="141"/>
      <c r="L4" s="141"/>
      <c r="M4" s="142"/>
      <c r="N4" s="142"/>
      <c r="O4" s="142"/>
      <c r="P4" s="142"/>
      <c r="Q4" s="142"/>
      <c r="R4" s="142"/>
    </row>
    <row r="5" spans="1:18" ht="13.5" customHeight="1" x14ac:dyDescent="0.2">
      <c r="A5" s="143" t="s">
        <v>16</v>
      </c>
      <c r="B5" s="352"/>
      <c r="C5" s="361"/>
      <c r="D5" s="361"/>
      <c r="E5" s="362"/>
      <c r="F5" s="353" t="s">
        <v>475</v>
      </c>
      <c r="G5" s="346"/>
      <c r="H5" s="349"/>
      <c r="I5" s="354"/>
      <c r="J5" s="810"/>
      <c r="K5" s="746"/>
      <c r="L5" s="746"/>
      <c r="M5" s="746"/>
      <c r="N5" s="746"/>
      <c r="O5" s="746"/>
      <c r="P5" s="746"/>
      <c r="Q5" s="145"/>
      <c r="R5" s="145"/>
    </row>
    <row r="6" spans="1:18" ht="13.5" customHeight="1" x14ac:dyDescent="0.2">
      <c r="A6" s="146" t="s">
        <v>17</v>
      </c>
      <c r="B6" s="353"/>
      <c r="C6" s="363"/>
      <c r="D6" s="363"/>
      <c r="E6" s="364"/>
      <c r="F6" s="353" t="s">
        <v>475</v>
      </c>
      <c r="G6" s="349"/>
      <c r="H6" s="349"/>
      <c r="I6" s="354"/>
      <c r="J6" s="147"/>
      <c r="K6" s="145"/>
      <c r="L6" s="145"/>
      <c r="M6" s="145"/>
      <c r="N6" s="145"/>
      <c r="O6" s="145"/>
      <c r="P6" s="145"/>
      <c r="Q6" s="145"/>
      <c r="R6" s="145"/>
    </row>
    <row r="7" spans="1:18" ht="13.5" customHeight="1" x14ac:dyDescent="0.2">
      <c r="A7" s="146" t="s">
        <v>18</v>
      </c>
      <c r="B7" s="353"/>
      <c r="C7" s="363"/>
      <c r="D7" s="363"/>
      <c r="E7" s="364"/>
      <c r="F7" s="353" t="s">
        <v>475</v>
      </c>
      <c r="G7" s="349"/>
      <c r="H7" s="349"/>
      <c r="I7" s="354"/>
      <c r="J7" s="148"/>
      <c r="K7" s="145"/>
      <c r="L7" s="145"/>
      <c r="M7" s="145"/>
      <c r="N7" s="145"/>
      <c r="O7" s="145"/>
      <c r="P7" s="145"/>
      <c r="Q7" s="145"/>
      <c r="R7" s="145"/>
    </row>
    <row r="8" spans="1:18" ht="13.5" customHeight="1" x14ac:dyDescent="0.2">
      <c r="A8" s="146" t="s">
        <v>19</v>
      </c>
      <c r="B8" s="353"/>
      <c r="C8" s="363"/>
      <c r="D8" s="363"/>
      <c r="E8" s="364"/>
      <c r="F8" s="353" t="s">
        <v>475</v>
      </c>
      <c r="G8" s="349"/>
      <c r="H8" s="349"/>
      <c r="I8" s="354"/>
      <c r="J8" s="150"/>
      <c r="K8" s="151"/>
      <c r="L8" s="151"/>
      <c r="M8" s="151"/>
      <c r="N8" s="151"/>
      <c r="O8" s="151"/>
      <c r="P8" s="151"/>
      <c r="Q8" s="151"/>
      <c r="R8" s="151"/>
    </row>
    <row r="9" spans="1:18" ht="13.5" customHeight="1" x14ac:dyDescent="0.2">
      <c r="A9" s="146" t="s">
        <v>20</v>
      </c>
      <c r="B9" s="353"/>
      <c r="C9" s="363"/>
      <c r="D9" s="363"/>
      <c r="E9" s="364"/>
      <c r="F9" s="353" t="s">
        <v>475</v>
      </c>
      <c r="G9" s="349"/>
      <c r="H9" s="349"/>
      <c r="I9" s="354"/>
      <c r="J9" s="150"/>
      <c r="K9" s="151"/>
      <c r="L9" s="151"/>
      <c r="M9" s="151"/>
      <c r="N9" s="151"/>
      <c r="O9" s="151"/>
      <c r="P9" s="151"/>
      <c r="Q9" s="151"/>
      <c r="R9" s="151"/>
    </row>
    <row r="10" spans="1:18" ht="13.5" customHeight="1" x14ac:dyDescent="0.2">
      <c r="A10" s="146" t="s">
        <v>21</v>
      </c>
      <c r="B10" s="353"/>
      <c r="C10" s="363"/>
      <c r="D10" s="363"/>
      <c r="E10" s="364"/>
      <c r="F10" s="353" t="s">
        <v>475</v>
      </c>
      <c r="G10" s="349"/>
      <c r="H10" s="349"/>
      <c r="I10" s="354"/>
      <c r="J10" s="150"/>
      <c r="K10" s="151"/>
      <c r="L10" s="151"/>
      <c r="M10" s="151"/>
      <c r="N10" s="151"/>
      <c r="O10" s="151"/>
      <c r="P10" s="151"/>
      <c r="Q10" s="151"/>
      <c r="R10" s="151"/>
    </row>
    <row r="11" spans="1:18" ht="13.5" customHeight="1" x14ac:dyDescent="0.2">
      <c r="A11" s="146" t="s">
        <v>22</v>
      </c>
      <c r="B11" s="353"/>
      <c r="C11" s="363"/>
      <c r="D11" s="363"/>
      <c r="E11" s="364"/>
      <c r="F11" s="353" t="s">
        <v>475</v>
      </c>
      <c r="G11" s="349"/>
      <c r="H11" s="349"/>
      <c r="I11" s="354"/>
      <c r="J11" s="150"/>
      <c r="K11" s="151"/>
      <c r="L11" s="151"/>
      <c r="M11" s="151"/>
      <c r="N11" s="151"/>
      <c r="O11" s="151"/>
      <c r="P11" s="151"/>
      <c r="Q11" s="151"/>
      <c r="R11" s="151"/>
    </row>
    <row r="12" spans="1:18" ht="13.5" customHeight="1" x14ac:dyDescent="0.2">
      <c r="A12" s="146" t="s">
        <v>23</v>
      </c>
      <c r="B12" s="355"/>
      <c r="C12" s="365"/>
      <c r="D12" s="365"/>
      <c r="E12" s="364"/>
      <c r="F12" s="353" t="s">
        <v>475</v>
      </c>
      <c r="G12" s="349"/>
      <c r="H12" s="349"/>
      <c r="I12" s="354"/>
      <c r="J12" s="150"/>
      <c r="K12" s="151"/>
      <c r="L12" s="151"/>
      <c r="M12" s="151"/>
      <c r="N12" s="151"/>
      <c r="O12" s="151"/>
      <c r="P12" s="151"/>
      <c r="Q12" s="151"/>
      <c r="R12" s="151"/>
    </row>
    <row r="13" spans="1:18" ht="13.5" customHeight="1" x14ac:dyDescent="0.2">
      <c r="A13" s="356"/>
      <c r="B13" s="357">
        <f>SUM(B5:B12)</f>
        <v>0</v>
      </c>
      <c r="C13" s="358"/>
      <c r="D13" s="358"/>
      <c r="E13" s="358"/>
      <c r="F13" s="359">
        <f>SUM(F5:F12)</f>
        <v>0</v>
      </c>
      <c r="G13" s="360">
        <f>SUM(G5:G12)</f>
        <v>0</v>
      </c>
      <c r="H13" s="360">
        <f>SUM(H5:H12)</f>
        <v>0</v>
      </c>
      <c r="I13" s="357">
        <f>SUM(I5:I12)</f>
        <v>0</v>
      </c>
      <c r="J13" s="148"/>
      <c r="K13" s="133"/>
      <c r="L13" s="133"/>
      <c r="M13" s="133"/>
      <c r="N13" s="133"/>
      <c r="O13" s="133"/>
      <c r="P13" s="133"/>
      <c r="Q13" s="133"/>
      <c r="R13" s="133"/>
    </row>
    <row r="14" spans="1:18" ht="30" customHeight="1" x14ac:dyDescent="0.2">
      <c r="A14" s="795"/>
      <c r="B14" s="795"/>
      <c r="C14" s="795"/>
      <c r="D14" s="795"/>
      <c r="E14" s="795"/>
      <c r="F14" s="152"/>
      <c r="G14" s="153"/>
      <c r="H14" s="153"/>
      <c r="I14" s="154"/>
      <c r="J14" s="155"/>
      <c r="K14" s="155"/>
      <c r="L14" s="155"/>
      <c r="M14" s="155"/>
      <c r="N14" s="155"/>
      <c r="O14" s="155"/>
      <c r="P14" s="155"/>
      <c r="Q14" s="155"/>
      <c r="R14" s="155"/>
    </row>
    <row r="15" spans="1:18" ht="30" customHeight="1" x14ac:dyDescent="0.2">
      <c r="A15" s="831" t="s">
        <v>476</v>
      </c>
      <c r="B15" s="797"/>
      <c r="C15" s="797"/>
      <c r="D15" s="797"/>
      <c r="E15" s="798"/>
      <c r="F15" s="819" t="s">
        <v>25</v>
      </c>
      <c r="G15" s="800"/>
      <c r="H15" s="800"/>
      <c r="I15" s="135" t="s">
        <v>26</v>
      </c>
      <c r="J15" s="155"/>
      <c r="K15" s="155"/>
      <c r="L15" s="155"/>
      <c r="M15" s="155"/>
      <c r="N15" s="155"/>
      <c r="O15" s="155"/>
      <c r="P15" s="155"/>
      <c r="Q15" s="155"/>
      <c r="R15" s="155"/>
    </row>
    <row r="16" spans="1:18" ht="51.6" customHeight="1" x14ac:dyDescent="0.2">
      <c r="A16" s="156" t="s">
        <v>125</v>
      </c>
      <c r="B16" s="137" t="s">
        <v>13</v>
      </c>
      <c r="C16" s="801" t="s">
        <v>427</v>
      </c>
      <c r="D16" s="802"/>
      <c r="E16" s="803"/>
      <c r="F16" s="469" t="s">
        <v>477</v>
      </c>
      <c r="G16" s="469" t="s">
        <v>232</v>
      </c>
      <c r="H16" s="493" t="s">
        <v>122</v>
      </c>
      <c r="I16" s="140"/>
      <c r="J16" s="155"/>
      <c r="K16" s="155"/>
      <c r="L16" s="155"/>
      <c r="M16" s="155"/>
      <c r="N16" s="155"/>
      <c r="O16" s="155"/>
      <c r="P16" s="155"/>
      <c r="Q16" s="155"/>
      <c r="R16" s="155"/>
    </row>
    <row r="17" spans="1:18" ht="13.5" customHeight="1" x14ac:dyDescent="0.2">
      <c r="A17" s="351"/>
      <c r="B17" s="352"/>
      <c r="C17" s="793"/>
      <c r="D17" s="793"/>
      <c r="E17" s="794"/>
      <c r="F17" s="348"/>
      <c r="G17" s="349"/>
      <c r="H17" s="347"/>
      <c r="I17" s="144"/>
      <c r="J17" s="810"/>
      <c r="K17" s="746"/>
      <c r="L17" s="746"/>
      <c r="M17" s="746"/>
      <c r="N17" s="746"/>
      <c r="O17" s="746"/>
      <c r="P17" s="746"/>
      <c r="Q17" s="133"/>
      <c r="R17" s="133"/>
    </row>
    <row r="18" spans="1:18" ht="13.5" customHeight="1" x14ac:dyDescent="0.2">
      <c r="A18" s="351"/>
      <c r="B18" s="353"/>
      <c r="C18" s="793"/>
      <c r="D18" s="793"/>
      <c r="E18" s="794"/>
      <c r="F18" s="348"/>
      <c r="G18" s="349"/>
      <c r="H18" s="350"/>
      <c r="I18" s="144"/>
      <c r="J18" s="133"/>
      <c r="K18" s="133"/>
      <c r="L18" s="133"/>
      <c r="M18" s="133"/>
      <c r="N18" s="133"/>
      <c r="O18" s="133"/>
      <c r="P18" s="133"/>
      <c r="Q18" s="133"/>
      <c r="R18" s="133"/>
    </row>
    <row r="19" spans="1:18" ht="13.5" customHeight="1" x14ac:dyDescent="0.2">
      <c r="A19" s="351"/>
      <c r="B19" s="353"/>
      <c r="C19" s="793"/>
      <c r="D19" s="793"/>
      <c r="E19" s="794"/>
      <c r="F19" s="348"/>
      <c r="G19" s="349"/>
      <c r="H19" s="350"/>
      <c r="I19" s="144"/>
      <c r="J19" s="133"/>
      <c r="K19" s="133"/>
      <c r="L19" s="133"/>
      <c r="M19" s="133"/>
      <c r="N19" s="133"/>
      <c r="O19" s="133"/>
      <c r="P19" s="133"/>
      <c r="Q19" s="133"/>
      <c r="R19" s="133"/>
    </row>
    <row r="20" spans="1:18" ht="13.5" customHeight="1" x14ac:dyDescent="0.2">
      <c r="A20" s="351"/>
      <c r="B20" s="353"/>
      <c r="C20" s="804"/>
      <c r="D20" s="805"/>
      <c r="E20" s="806"/>
      <c r="F20" s="348"/>
      <c r="G20" s="349"/>
      <c r="H20" s="350"/>
      <c r="I20" s="149"/>
      <c r="J20" s="133"/>
      <c r="K20" s="133"/>
      <c r="L20" s="133"/>
      <c r="M20" s="133"/>
      <c r="N20" s="133"/>
      <c r="O20" s="133"/>
      <c r="P20" s="133"/>
      <c r="Q20" s="133"/>
      <c r="R20" s="133"/>
    </row>
    <row r="21" spans="1:18" ht="13.5" customHeight="1" x14ac:dyDescent="0.2">
      <c r="A21" s="351"/>
      <c r="B21" s="353"/>
      <c r="C21" s="793"/>
      <c r="D21" s="793"/>
      <c r="E21" s="794"/>
      <c r="F21" s="348"/>
      <c r="G21" s="349"/>
      <c r="H21" s="350"/>
      <c r="I21" s="149"/>
      <c r="J21" s="133"/>
      <c r="K21" s="133"/>
      <c r="L21" s="133"/>
      <c r="M21" s="133"/>
      <c r="N21" s="133"/>
      <c r="O21" s="133"/>
      <c r="P21" s="133"/>
      <c r="Q21" s="133"/>
      <c r="R21" s="133"/>
    </row>
    <row r="22" spans="1:18" ht="13.5" customHeight="1" x14ac:dyDescent="0.2">
      <c r="A22" s="351"/>
      <c r="B22" s="353"/>
      <c r="C22" s="793"/>
      <c r="D22" s="793"/>
      <c r="E22" s="794"/>
      <c r="F22" s="348"/>
      <c r="G22" s="349"/>
      <c r="H22" s="350"/>
      <c r="I22" s="149"/>
      <c r="J22" s="133"/>
      <c r="K22" s="133"/>
      <c r="L22" s="133"/>
      <c r="M22" s="133"/>
      <c r="N22" s="133"/>
      <c r="O22" s="133"/>
      <c r="P22" s="133"/>
      <c r="Q22" s="133"/>
      <c r="R22" s="133"/>
    </row>
    <row r="23" spans="1:18" ht="13.5" customHeight="1" x14ac:dyDescent="0.2">
      <c r="A23" s="351"/>
      <c r="B23" s="353"/>
      <c r="C23" s="793"/>
      <c r="D23" s="793"/>
      <c r="E23" s="794"/>
      <c r="F23" s="348"/>
      <c r="G23" s="349"/>
      <c r="H23" s="350"/>
      <c r="I23" s="149"/>
      <c r="J23" s="133"/>
      <c r="K23" s="133"/>
      <c r="L23" s="133"/>
      <c r="M23" s="133"/>
      <c r="N23" s="133"/>
      <c r="O23" s="133"/>
      <c r="P23" s="133"/>
      <c r="Q23" s="133"/>
      <c r="R23" s="133"/>
    </row>
    <row r="24" spans="1:18" ht="13.5" customHeight="1" x14ac:dyDescent="0.2">
      <c r="A24" s="351"/>
      <c r="B24" s="353"/>
      <c r="C24" s="793"/>
      <c r="D24" s="793"/>
      <c r="E24" s="794"/>
      <c r="F24" s="348"/>
      <c r="G24" s="349"/>
      <c r="H24" s="350"/>
      <c r="I24" s="149"/>
      <c r="J24" s="133"/>
      <c r="K24" s="133"/>
      <c r="L24" s="133"/>
      <c r="M24" s="133"/>
      <c r="N24" s="133"/>
      <c r="O24" s="133"/>
      <c r="P24" s="133"/>
      <c r="Q24" s="133"/>
      <c r="R24" s="133"/>
    </row>
    <row r="25" spans="1:18" ht="13.5" customHeight="1" x14ac:dyDescent="0.2">
      <c r="A25" s="351"/>
      <c r="B25" s="353"/>
      <c r="C25" s="793"/>
      <c r="D25" s="793"/>
      <c r="E25" s="794"/>
      <c r="F25" s="348"/>
      <c r="G25" s="349"/>
      <c r="H25" s="350"/>
      <c r="I25" s="144"/>
      <c r="J25" s="133"/>
      <c r="K25" s="133"/>
      <c r="L25" s="133"/>
      <c r="M25" s="133"/>
      <c r="N25" s="133"/>
      <c r="O25" s="133"/>
      <c r="P25" s="133"/>
      <c r="Q25" s="133"/>
      <c r="R25" s="133"/>
    </row>
    <row r="26" spans="1:18" ht="13.5" customHeight="1" x14ac:dyDescent="0.2">
      <c r="A26" s="351"/>
      <c r="B26" s="353"/>
      <c r="C26" s="793"/>
      <c r="D26" s="793"/>
      <c r="E26" s="794"/>
      <c r="F26" s="348"/>
      <c r="G26" s="349"/>
      <c r="H26" s="350"/>
      <c r="I26" s="144"/>
      <c r="J26" s="133"/>
      <c r="K26" s="133"/>
      <c r="L26" s="133"/>
      <c r="M26" s="133"/>
      <c r="N26" s="133"/>
      <c r="O26" s="133"/>
      <c r="P26" s="133"/>
      <c r="Q26" s="133"/>
      <c r="R26" s="133"/>
    </row>
    <row r="27" spans="1:18" ht="13.5" customHeight="1" x14ac:dyDescent="0.2">
      <c r="A27" s="351"/>
      <c r="B27" s="353"/>
      <c r="C27" s="816"/>
      <c r="D27" s="817"/>
      <c r="E27" s="818"/>
      <c r="F27" s="348"/>
      <c r="G27" s="349"/>
      <c r="H27" s="350"/>
      <c r="I27" s="144"/>
      <c r="J27" s="133"/>
      <c r="K27" s="133"/>
      <c r="L27" s="133"/>
      <c r="M27" s="133"/>
      <c r="N27" s="133"/>
      <c r="O27" s="133"/>
      <c r="P27" s="133"/>
      <c r="Q27" s="133"/>
      <c r="R27" s="133"/>
    </row>
    <row r="28" spans="1:18" ht="13.5" customHeight="1" x14ac:dyDescent="0.2">
      <c r="A28" s="351"/>
      <c r="B28" s="353"/>
      <c r="C28" s="793"/>
      <c r="D28" s="793"/>
      <c r="E28" s="794"/>
      <c r="F28" s="348"/>
      <c r="G28" s="349"/>
      <c r="H28" s="350"/>
      <c r="I28" s="144"/>
      <c r="J28" s="133"/>
      <c r="K28" s="133"/>
      <c r="L28" s="133"/>
      <c r="M28" s="133"/>
      <c r="N28" s="133"/>
      <c r="O28" s="133"/>
      <c r="P28" s="133"/>
      <c r="Q28" s="133"/>
      <c r="R28" s="133"/>
    </row>
    <row r="29" spans="1:18" ht="13.5" customHeight="1" x14ac:dyDescent="0.2">
      <c r="A29" s="351"/>
      <c r="B29" s="353"/>
      <c r="C29" s="793"/>
      <c r="D29" s="793"/>
      <c r="E29" s="794"/>
      <c r="F29" s="348"/>
      <c r="G29" s="349"/>
      <c r="H29" s="350"/>
      <c r="I29" s="144"/>
      <c r="J29" s="133"/>
      <c r="K29" s="133"/>
      <c r="L29" s="133"/>
      <c r="M29" s="133"/>
      <c r="N29" s="133"/>
      <c r="O29" s="133"/>
      <c r="P29" s="133"/>
      <c r="Q29" s="133"/>
      <c r="R29" s="133"/>
    </row>
    <row r="30" spans="1:18" ht="13.5" customHeight="1" x14ac:dyDescent="0.2">
      <c r="A30" s="351"/>
      <c r="B30" s="353"/>
      <c r="C30" s="793"/>
      <c r="D30" s="793"/>
      <c r="E30" s="794"/>
      <c r="F30" s="348"/>
      <c r="G30" s="349"/>
      <c r="H30" s="350"/>
      <c r="I30" s="149"/>
      <c r="J30" s="133"/>
      <c r="K30" s="133"/>
      <c r="L30" s="133"/>
      <c r="M30" s="133"/>
      <c r="N30" s="133"/>
      <c r="O30" s="133"/>
      <c r="P30" s="133"/>
      <c r="Q30" s="133"/>
      <c r="R30" s="133"/>
    </row>
    <row r="31" spans="1:18" ht="13.5" customHeight="1" x14ac:dyDescent="0.2">
      <c r="A31" s="351"/>
      <c r="B31" s="353"/>
      <c r="C31" s="793"/>
      <c r="D31" s="793"/>
      <c r="E31" s="794"/>
      <c r="F31" s="348"/>
      <c r="G31" s="349"/>
      <c r="H31" s="350"/>
      <c r="I31" s="149"/>
      <c r="J31" s="133"/>
      <c r="K31" s="133"/>
      <c r="L31" s="133"/>
      <c r="M31" s="133"/>
      <c r="N31" s="133"/>
      <c r="O31" s="133"/>
      <c r="P31" s="133"/>
      <c r="Q31" s="133"/>
      <c r="R31" s="133"/>
    </row>
    <row r="32" spans="1:18" ht="13.5" customHeight="1" x14ac:dyDescent="0.2">
      <c r="A32" s="351"/>
      <c r="B32" s="353"/>
      <c r="C32" s="793"/>
      <c r="D32" s="793"/>
      <c r="E32" s="794"/>
      <c r="F32" s="348"/>
      <c r="G32" s="349"/>
      <c r="H32" s="350"/>
      <c r="I32" s="149"/>
      <c r="J32" s="133"/>
      <c r="K32" s="133"/>
      <c r="L32" s="133"/>
      <c r="M32" s="133"/>
      <c r="N32" s="133"/>
      <c r="O32" s="133"/>
      <c r="P32" s="133"/>
      <c r="Q32" s="133"/>
      <c r="R32" s="133"/>
    </row>
    <row r="33" spans="1:18" ht="13.5" customHeight="1" x14ac:dyDescent="0.2">
      <c r="A33" s="351"/>
      <c r="B33" s="353"/>
      <c r="C33" s="793"/>
      <c r="D33" s="793"/>
      <c r="E33" s="794"/>
      <c r="F33" s="348"/>
      <c r="G33" s="349"/>
      <c r="H33" s="350"/>
      <c r="I33" s="149"/>
      <c r="J33" s="133"/>
      <c r="K33" s="133"/>
      <c r="L33" s="133"/>
      <c r="M33" s="133"/>
      <c r="N33" s="133"/>
      <c r="O33" s="133"/>
      <c r="P33" s="133"/>
      <c r="Q33" s="133"/>
      <c r="R33" s="133"/>
    </row>
    <row r="34" spans="1:18" ht="13.5" customHeight="1" x14ac:dyDescent="0.2">
      <c r="A34" s="351"/>
      <c r="B34" s="353"/>
      <c r="C34" s="793"/>
      <c r="D34" s="793"/>
      <c r="E34" s="794"/>
      <c r="F34" s="348"/>
      <c r="G34" s="349"/>
      <c r="H34" s="350"/>
      <c r="I34" s="149"/>
      <c r="J34" s="133"/>
      <c r="K34" s="133"/>
      <c r="L34" s="133"/>
      <c r="M34" s="133"/>
      <c r="N34" s="133"/>
      <c r="O34" s="133"/>
      <c r="P34" s="133"/>
      <c r="Q34" s="133"/>
      <c r="R34" s="133"/>
    </row>
    <row r="35" spans="1:18" ht="13.5" customHeight="1" x14ac:dyDescent="0.2">
      <c r="A35" s="351"/>
      <c r="B35" s="353"/>
      <c r="C35" s="793"/>
      <c r="D35" s="793"/>
      <c r="E35" s="794"/>
      <c r="F35" s="348"/>
      <c r="G35" s="349"/>
      <c r="H35" s="350"/>
      <c r="I35" s="149"/>
      <c r="J35" s="133"/>
      <c r="K35" s="133"/>
      <c r="L35" s="133"/>
      <c r="M35" s="133"/>
      <c r="N35" s="133"/>
      <c r="O35" s="133"/>
      <c r="P35" s="133"/>
      <c r="Q35" s="133"/>
      <c r="R35" s="133"/>
    </row>
    <row r="36" spans="1:18" ht="13.5" customHeight="1" x14ac:dyDescent="0.2">
      <c r="A36" s="351"/>
      <c r="B36" s="353"/>
      <c r="C36" s="793"/>
      <c r="D36" s="793"/>
      <c r="E36" s="794"/>
      <c r="F36" s="348"/>
      <c r="G36" s="349"/>
      <c r="H36" s="350"/>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460"/>
      <c r="B38" s="480"/>
      <c r="C38" s="811" t="s">
        <v>227</v>
      </c>
      <c r="D38" s="811"/>
      <c r="E38" s="812"/>
      <c r="F38" s="461"/>
      <c r="G38" s="461"/>
      <c r="H38" s="461"/>
      <c r="I38" s="462"/>
      <c r="J38" s="96"/>
      <c r="K38" s="96"/>
      <c r="L38" s="96"/>
      <c r="M38" s="96"/>
      <c r="N38" s="96"/>
      <c r="O38" s="96"/>
      <c r="P38" s="96"/>
      <c r="Q38" s="96"/>
      <c r="R38" s="96"/>
    </row>
    <row r="39" spans="1:18" s="97" customFormat="1" ht="20.100000000000001" customHeight="1" thickBot="1" x14ac:dyDescent="0.3">
      <c r="A39" s="472"/>
      <c r="B39" s="482"/>
      <c r="C39" s="478" t="s">
        <v>228</v>
      </c>
      <c r="D39" s="476"/>
      <c r="E39" s="476"/>
      <c r="F39" s="461"/>
      <c r="G39" s="461"/>
      <c r="H39" s="461"/>
      <c r="I39" s="462"/>
      <c r="J39" s="96"/>
      <c r="K39" s="96"/>
      <c r="L39" s="96"/>
      <c r="M39" s="96"/>
      <c r="N39" s="96"/>
      <c r="O39" s="96"/>
      <c r="P39" s="96"/>
      <c r="Q39" s="96"/>
      <c r="R39" s="96"/>
    </row>
    <row r="40" spans="1:18" s="97" customFormat="1" ht="20.100000000000001" customHeight="1" thickBot="1" x14ac:dyDescent="0.3">
      <c r="A40" s="472"/>
      <c r="B40" s="481"/>
      <c r="C40" s="478" t="s">
        <v>229</v>
      </c>
      <c r="D40" s="476"/>
      <c r="E40" s="476"/>
      <c r="F40" s="461"/>
      <c r="G40" s="461"/>
      <c r="H40" s="461"/>
      <c r="I40" s="462"/>
      <c r="J40" s="96"/>
      <c r="K40" s="96"/>
      <c r="L40" s="96"/>
      <c r="M40" s="96"/>
      <c r="N40" s="96"/>
      <c r="O40" s="96"/>
      <c r="P40" s="96"/>
      <c r="Q40" s="96"/>
      <c r="R40" s="96"/>
    </row>
    <row r="41" spans="1:18" ht="18.75" customHeight="1" x14ac:dyDescent="0.2">
      <c r="A41" s="473"/>
      <c r="B41" s="479">
        <f>B37+B13</f>
        <v>0</v>
      </c>
      <c r="C41" s="813" t="s">
        <v>485</v>
      </c>
      <c r="D41" s="814"/>
      <c r="E41" s="815"/>
      <c r="F41" s="458"/>
      <c r="G41" s="458"/>
      <c r="H41" s="458"/>
      <c r="I41" s="459"/>
      <c r="J41" s="155"/>
      <c r="K41" s="155"/>
      <c r="L41" s="155"/>
      <c r="M41" s="155"/>
      <c r="N41" s="155"/>
      <c r="O41" s="155"/>
      <c r="P41" s="155"/>
      <c r="Q41" s="155"/>
      <c r="R41" s="155"/>
    </row>
    <row r="42" spans="1:18" ht="15.75" customHeight="1" x14ac:dyDescent="0.2">
      <c r="A42" s="473"/>
      <c r="B42" s="477">
        <f>SUM(B40+B39+B38+B37+B13)</f>
        <v>0</v>
      </c>
      <c r="C42" s="813" t="s">
        <v>486</v>
      </c>
      <c r="D42" s="814"/>
      <c r="E42" s="815"/>
      <c r="F42" s="458"/>
      <c r="G42" s="458"/>
      <c r="H42" s="458"/>
      <c r="I42" s="459"/>
      <c r="J42" s="155"/>
      <c r="K42" s="155"/>
      <c r="L42" s="155"/>
      <c r="M42" s="155"/>
      <c r="N42" s="155"/>
      <c r="O42" s="155"/>
      <c r="P42" s="155"/>
      <c r="Q42" s="155"/>
      <c r="R42" s="155"/>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J5:P5"/>
    <mergeCell ref="A14:E14"/>
    <mergeCell ref="C18:E18"/>
    <mergeCell ref="A1:I1"/>
    <mergeCell ref="A2:I2"/>
    <mergeCell ref="A3:E3"/>
    <mergeCell ref="F3:H3"/>
    <mergeCell ref="A15:E15"/>
    <mergeCell ref="F15:H15"/>
    <mergeCell ref="C16:E16"/>
    <mergeCell ref="C17:E17"/>
    <mergeCell ref="J17:P17"/>
    <mergeCell ref="C30:E30"/>
    <mergeCell ref="C19:E19"/>
    <mergeCell ref="C20:E20"/>
    <mergeCell ref="C21:E21"/>
    <mergeCell ref="C22:E22"/>
    <mergeCell ref="C23:E23"/>
    <mergeCell ref="C24:E24"/>
    <mergeCell ref="C25:E25"/>
    <mergeCell ref="C26:E26"/>
    <mergeCell ref="C27:E27"/>
    <mergeCell ref="C28:E28"/>
    <mergeCell ref="C29:E29"/>
    <mergeCell ref="C38:E38"/>
    <mergeCell ref="C41:E41"/>
    <mergeCell ref="C42:E42"/>
    <mergeCell ref="C31:E31"/>
    <mergeCell ref="C32:E32"/>
    <mergeCell ref="C33:E33"/>
    <mergeCell ref="C34:E34"/>
    <mergeCell ref="C35:E35"/>
    <mergeCell ref="C36:E36"/>
  </mergeCells>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6B369-747F-4396-9594-BEE4849BBD98}">
  <sheetPr>
    <tabColor theme="7" tint="0.79998168889431442"/>
  </sheetPr>
  <dimension ref="A1:R984"/>
  <sheetViews>
    <sheetView workbookViewId="0">
      <selection activeCell="F9" sqref="F9"/>
    </sheetView>
  </sheetViews>
  <sheetFormatPr baseColWidth="10" defaultColWidth="12.5703125" defaultRowHeight="12.75" x14ac:dyDescent="0.2"/>
  <cols>
    <col min="1" max="1" width="5.140625" style="134" customWidth="1"/>
    <col min="2" max="2" width="3.85546875" style="134" customWidth="1"/>
    <col min="3" max="3" width="26.140625" style="134" customWidth="1"/>
    <col min="4" max="4" width="28.85546875" style="134" customWidth="1"/>
    <col min="5" max="5" width="42.140625" style="134" customWidth="1"/>
    <col min="6" max="6" width="22.5703125" style="134" customWidth="1"/>
    <col min="7" max="8" width="17.5703125" style="134" customWidth="1"/>
    <col min="9" max="18" width="8.5703125" style="134" customWidth="1"/>
    <col min="19" max="16384" width="12.5703125" style="134"/>
  </cols>
  <sheetData>
    <row r="1" spans="1:18" s="97" customFormat="1" ht="45" customHeight="1" x14ac:dyDescent="0.25">
      <c r="A1" s="773" t="s">
        <v>554</v>
      </c>
      <c r="B1" s="807"/>
      <c r="C1" s="807"/>
      <c r="D1" s="807"/>
      <c r="E1" s="807"/>
      <c r="F1" s="807"/>
      <c r="G1" s="807"/>
      <c r="H1" s="807"/>
      <c r="I1" s="807"/>
      <c r="J1" s="96"/>
      <c r="K1" s="96"/>
      <c r="L1" s="96"/>
      <c r="M1" s="96"/>
      <c r="N1" s="96"/>
      <c r="O1" s="96"/>
      <c r="P1" s="96"/>
      <c r="Q1" s="96"/>
      <c r="R1" s="96"/>
    </row>
    <row r="2" spans="1:18" ht="15" customHeight="1" x14ac:dyDescent="0.2">
      <c r="A2" s="808"/>
      <c r="B2" s="809"/>
      <c r="C2" s="809"/>
      <c r="D2" s="809"/>
      <c r="E2" s="809"/>
      <c r="F2" s="809"/>
      <c r="G2" s="809"/>
      <c r="H2" s="809"/>
      <c r="I2" s="809"/>
      <c r="J2" s="133"/>
      <c r="K2" s="133"/>
      <c r="L2" s="133"/>
      <c r="M2" s="133"/>
      <c r="N2" s="133"/>
      <c r="O2" s="133"/>
      <c r="P2" s="133"/>
      <c r="Q2" s="133"/>
      <c r="R2" s="133"/>
    </row>
    <row r="3" spans="1:18" ht="63.6" customHeight="1" x14ac:dyDescent="0.2">
      <c r="A3" s="828" t="s">
        <v>488</v>
      </c>
      <c r="B3" s="829"/>
      <c r="C3" s="829"/>
      <c r="D3" s="829"/>
      <c r="E3" s="830"/>
      <c r="F3" s="799" t="s">
        <v>25</v>
      </c>
      <c r="G3" s="800"/>
      <c r="H3" s="800"/>
      <c r="I3" s="135" t="s">
        <v>26</v>
      </c>
      <c r="J3" s="133"/>
      <c r="K3" s="133"/>
      <c r="L3" s="133"/>
      <c r="M3" s="133"/>
      <c r="N3" s="133"/>
      <c r="O3" s="133"/>
      <c r="P3" s="133"/>
      <c r="Q3" s="133"/>
      <c r="R3" s="133"/>
    </row>
    <row r="4" spans="1:18" s="97" customFormat="1" ht="75.95" customHeight="1" x14ac:dyDescent="0.2">
      <c r="A4" s="136" t="s">
        <v>125</v>
      </c>
      <c r="B4" s="137" t="s">
        <v>13</v>
      </c>
      <c r="C4" s="138" t="s">
        <v>470</v>
      </c>
      <c r="D4" s="138" t="s">
        <v>471</v>
      </c>
      <c r="E4" s="139" t="s">
        <v>478</v>
      </c>
      <c r="F4" s="502" t="s">
        <v>425</v>
      </c>
      <c r="G4" s="468" t="s">
        <v>473</v>
      </c>
      <c r="H4" s="503" t="s">
        <v>474</v>
      </c>
      <c r="I4" s="140"/>
      <c r="J4" s="141"/>
      <c r="K4" s="141"/>
      <c r="L4" s="141"/>
      <c r="M4" s="142"/>
      <c r="N4" s="142"/>
      <c r="O4" s="142"/>
      <c r="P4" s="142"/>
      <c r="Q4" s="142"/>
      <c r="R4" s="142"/>
    </row>
    <row r="5" spans="1:18" ht="13.5" customHeight="1" x14ac:dyDescent="0.2">
      <c r="A5" s="143" t="s">
        <v>16</v>
      </c>
      <c r="B5" s="352"/>
      <c r="C5" s="361"/>
      <c r="D5" s="361"/>
      <c r="E5" s="362"/>
      <c r="F5" s="353" t="s">
        <v>475</v>
      </c>
      <c r="G5" s="346"/>
      <c r="H5" s="349"/>
      <c r="I5" s="354"/>
      <c r="J5" s="810"/>
      <c r="K5" s="746"/>
      <c r="L5" s="746"/>
      <c r="M5" s="746"/>
      <c r="N5" s="746"/>
      <c r="O5" s="746"/>
      <c r="P5" s="746"/>
      <c r="Q5" s="145"/>
      <c r="R5" s="145"/>
    </row>
    <row r="6" spans="1:18" ht="13.5" customHeight="1" x14ac:dyDescent="0.2">
      <c r="A6" s="146" t="s">
        <v>17</v>
      </c>
      <c r="B6" s="353"/>
      <c r="C6" s="363"/>
      <c r="D6" s="363"/>
      <c r="E6" s="364"/>
      <c r="F6" s="353" t="s">
        <v>475</v>
      </c>
      <c r="G6" s="349"/>
      <c r="H6" s="349"/>
      <c r="I6" s="354"/>
      <c r="J6" s="147"/>
      <c r="K6" s="145"/>
      <c r="L6" s="145"/>
      <c r="M6" s="145"/>
      <c r="N6" s="145"/>
      <c r="O6" s="145"/>
      <c r="P6" s="145"/>
      <c r="Q6" s="145"/>
      <c r="R6" s="145"/>
    </row>
    <row r="7" spans="1:18" ht="13.5" customHeight="1" x14ac:dyDescent="0.2">
      <c r="A7" s="146" t="s">
        <v>18</v>
      </c>
      <c r="B7" s="353"/>
      <c r="C7" s="363"/>
      <c r="D7" s="363"/>
      <c r="E7" s="364"/>
      <c r="F7" s="353" t="s">
        <v>475</v>
      </c>
      <c r="G7" s="349"/>
      <c r="H7" s="349"/>
      <c r="I7" s="354"/>
      <c r="J7" s="148"/>
      <c r="K7" s="145"/>
      <c r="L7" s="145"/>
      <c r="M7" s="145"/>
      <c r="N7" s="145"/>
      <c r="O7" s="145"/>
      <c r="P7" s="145"/>
      <c r="Q7" s="145"/>
      <c r="R7" s="145"/>
    </row>
    <row r="8" spans="1:18" ht="13.5" customHeight="1" x14ac:dyDescent="0.2">
      <c r="A8" s="146" t="s">
        <v>19</v>
      </c>
      <c r="B8" s="353"/>
      <c r="C8" s="363"/>
      <c r="D8" s="363"/>
      <c r="E8" s="364"/>
      <c r="F8" s="353" t="s">
        <v>475</v>
      </c>
      <c r="G8" s="349"/>
      <c r="H8" s="349"/>
      <c r="I8" s="354"/>
      <c r="J8" s="150"/>
      <c r="K8" s="151"/>
      <c r="L8" s="151"/>
      <c r="M8" s="151"/>
      <c r="N8" s="151"/>
      <c r="O8" s="151"/>
      <c r="P8" s="151"/>
      <c r="Q8" s="151"/>
      <c r="R8" s="151"/>
    </row>
    <row r="9" spans="1:18" ht="13.5" customHeight="1" x14ac:dyDescent="0.2">
      <c r="A9" s="146" t="s">
        <v>20</v>
      </c>
      <c r="B9" s="353"/>
      <c r="C9" s="363"/>
      <c r="D9" s="363"/>
      <c r="E9" s="364"/>
      <c r="F9" s="353" t="s">
        <v>475</v>
      </c>
      <c r="G9" s="349"/>
      <c r="H9" s="349"/>
      <c r="I9" s="354"/>
      <c r="J9" s="150"/>
      <c r="K9" s="151"/>
      <c r="L9" s="151"/>
      <c r="M9" s="151"/>
      <c r="N9" s="151"/>
      <c r="O9" s="151"/>
      <c r="P9" s="151"/>
      <c r="Q9" s="151"/>
      <c r="R9" s="151"/>
    </row>
    <row r="10" spans="1:18" ht="13.5" customHeight="1" x14ac:dyDescent="0.2">
      <c r="A10" s="146" t="s">
        <v>21</v>
      </c>
      <c r="B10" s="353"/>
      <c r="C10" s="363"/>
      <c r="D10" s="363"/>
      <c r="E10" s="364"/>
      <c r="F10" s="353" t="s">
        <v>475</v>
      </c>
      <c r="G10" s="349"/>
      <c r="H10" s="349"/>
      <c r="I10" s="354"/>
      <c r="J10" s="150"/>
      <c r="K10" s="151"/>
      <c r="L10" s="151"/>
      <c r="M10" s="151"/>
      <c r="N10" s="151"/>
      <c r="O10" s="151"/>
      <c r="P10" s="151"/>
      <c r="Q10" s="151"/>
      <c r="R10" s="151"/>
    </row>
    <row r="11" spans="1:18" ht="13.5" customHeight="1" x14ac:dyDescent="0.2">
      <c r="A11" s="146" t="s">
        <v>22</v>
      </c>
      <c r="B11" s="353"/>
      <c r="C11" s="363"/>
      <c r="D11" s="363"/>
      <c r="E11" s="364"/>
      <c r="F11" s="353" t="s">
        <v>475</v>
      </c>
      <c r="G11" s="349"/>
      <c r="H11" s="349"/>
      <c r="I11" s="354"/>
      <c r="J11" s="150"/>
      <c r="K11" s="151"/>
      <c r="L11" s="151"/>
      <c r="M11" s="151"/>
      <c r="N11" s="151"/>
      <c r="O11" s="151"/>
      <c r="P11" s="151"/>
      <c r="Q11" s="151"/>
      <c r="R11" s="151"/>
    </row>
    <row r="12" spans="1:18" ht="13.5" customHeight="1" x14ac:dyDescent="0.2">
      <c r="A12" s="146" t="s">
        <v>23</v>
      </c>
      <c r="B12" s="355"/>
      <c r="C12" s="365"/>
      <c r="D12" s="365"/>
      <c r="E12" s="364"/>
      <c r="F12" s="353" t="s">
        <v>475</v>
      </c>
      <c r="G12" s="349"/>
      <c r="H12" s="349"/>
      <c r="I12" s="354"/>
      <c r="J12" s="150"/>
      <c r="K12" s="151"/>
      <c r="L12" s="151"/>
      <c r="M12" s="151"/>
      <c r="N12" s="151"/>
      <c r="O12" s="151"/>
      <c r="P12" s="151"/>
      <c r="Q12" s="151"/>
      <c r="R12" s="151"/>
    </row>
    <row r="13" spans="1:18" ht="13.5" customHeight="1" x14ac:dyDescent="0.2">
      <c r="A13" s="356"/>
      <c r="B13" s="357">
        <f>SUM(B5:B12)</f>
        <v>0</v>
      </c>
      <c r="C13" s="358"/>
      <c r="D13" s="358"/>
      <c r="E13" s="358"/>
      <c r="F13" s="359">
        <f>SUM(F5:F12)</f>
        <v>0</v>
      </c>
      <c r="G13" s="360">
        <f>SUM(G5:G12)</f>
        <v>0</v>
      </c>
      <c r="H13" s="360">
        <f>SUM(H5:H12)</f>
        <v>0</v>
      </c>
      <c r="I13" s="357">
        <f>SUM(I5:I12)</f>
        <v>0</v>
      </c>
      <c r="J13" s="148"/>
      <c r="K13" s="133"/>
      <c r="L13" s="133"/>
      <c r="M13" s="133"/>
      <c r="N13" s="133"/>
      <c r="O13" s="133"/>
      <c r="P13" s="133"/>
      <c r="Q13" s="133"/>
      <c r="R13" s="133"/>
    </row>
    <row r="14" spans="1:18" ht="30" customHeight="1" x14ac:dyDescent="0.2">
      <c r="A14" s="795"/>
      <c r="B14" s="795"/>
      <c r="C14" s="795"/>
      <c r="D14" s="795"/>
      <c r="E14" s="795"/>
      <c r="F14" s="152"/>
      <c r="G14" s="153"/>
      <c r="H14" s="153"/>
      <c r="I14" s="154"/>
      <c r="J14" s="155"/>
      <c r="K14" s="155"/>
      <c r="L14" s="155"/>
      <c r="M14" s="155"/>
      <c r="N14" s="155"/>
      <c r="O14" s="155"/>
      <c r="P14" s="155"/>
      <c r="Q14" s="155"/>
      <c r="R14" s="155"/>
    </row>
    <row r="15" spans="1:18" ht="30" customHeight="1" x14ac:dyDescent="0.2">
      <c r="A15" s="831" t="s">
        <v>476</v>
      </c>
      <c r="B15" s="797"/>
      <c r="C15" s="797"/>
      <c r="D15" s="797"/>
      <c r="E15" s="798"/>
      <c r="F15" s="799" t="s">
        <v>25</v>
      </c>
      <c r="G15" s="832"/>
      <c r="H15" s="832"/>
      <c r="I15" s="135" t="s">
        <v>26</v>
      </c>
      <c r="J15" s="155"/>
      <c r="K15" s="155"/>
      <c r="L15" s="155"/>
      <c r="M15" s="155"/>
      <c r="N15" s="155"/>
      <c r="O15" s="155"/>
      <c r="P15" s="155"/>
      <c r="Q15" s="155"/>
      <c r="R15" s="155"/>
    </row>
    <row r="16" spans="1:18" ht="51.6" customHeight="1" x14ac:dyDescent="0.2">
      <c r="A16" s="156" t="s">
        <v>125</v>
      </c>
      <c r="B16" s="137" t="s">
        <v>13</v>
      </c>
      <c r="C16" s="801" t="s">
        <v>427</v>
      </c>
      <c r="D16" s="802"/>
      <c r="E16" s="803"/>
      <c r="F16" s="470" t="s">
        <v>477</v>
      </c>
      <c r="G16" s="470" t="s">
        <v>232</v>
      </c>
      <c r="H16" s="471" t="s">
        <v>122</v>
      </c>
      <c r="I16" s="140"/>
      <c r="J16" s="155"/>
      <c r="K16" s="155"/>
      <c r="L16" s="155"/>
      <c r="M16" s="155"/>
      <c r="N16" s="155"/>
      <c r="O16" s="155"/>
      <c r="P16" s="155"/>
      <c r="Q16" s="155"/>
      <c r="R16" s="155"/>
    </row>
    <row r="17" spans="1:18" ht="13.5" customHeight="1" x14ac:dyDescent="0.2">
      <c r="A17" s="351"/>
      <c r="B17" s="352"/>
      <c r="C17" s="793"/>
      <c r="D17" s="793"/>
      <c r="E17" s="794"/>
      <c r="F17" s="348"/>
      <c r="G17" s="349"/>
      <c r="H17" s="347"/>
      <c r="I17" s="144"/>
      <c r="J17" s="810"/>
      <c r="K17" s="746"/>
      <c r="L17" s="746"/>
      <c r="M17" s="746"/>
      <c r="N17" s="746"/>
      <c r="O17" s="746"/>
      <c r="P17" s="746"/>
      <c r="Q17" s="133"/>
      <c r="R17" s="133"/>
    </row>
    <row r="18" spans="1:18" ht="13.5" customHeight="1" x14ac:dyDescent="0.2">
      <c r="A18" s="351"/>
      <c r="B18" s="353"/>
      <c r="C18" s="793"/>
      <c r="D18" s="793"/>
      <c r="E18" s="794"/>
      <c r="F18" s="348"/>
      <c r="G18" s="349"/>
      <c r="H18" s="350"/>
      <c r="I18" s="144"/>
      <c r="J18" s="133"/>
      <c r="K18" s="133"/>
      <c r="L18" s="133"/>
      <c r="M18" s="133"/>
      <c r="N18" s="133"/>
      <c r="O18" s="133"/>
      <c r="P18" s="133"/>
      <c r="Q18" s="133"/>
      <c r="R18" s="133"/>
    </row>
    <row r="19" spans="1:18" ht="13.5" customHeight="1" x14ac:dyDescent="0.2">
      <c r="A19" s="351"/>
      <c r="B19" s="353"/>
      <c r="C19" s="793"/>
      <c r="D19" s="793"/>
      <c r="E19" s="794"/>
      <c r="F19" s="348"/>
      <c r="G19" s="349"/>
      <c r="H19" s="350"/>
      <c r="I19" s="144"/>
      <c r="J19" s="133"/>
      <c r="K19" s="133"/>
      <c r="L19" s="133"/>
      <c r="M19" s="133"/>
      <c r="N19" s="133"/>
      <c r="O19" s="133"/>
      <c r="P19" s="133"/>
      <c r="Q19" s="133"/>
      <c r="R19" s="133"/>
    </row>
    <row r="20" spans="1:18" ht="13.5" customHeight="1" x14ac:dyDescent="0.2">
      <c r="A20" s="351"/>
      <c r="B20" s="353"/>
      <c r="C20" s="804"/>
      <c r="D20" s="805"/>
      <c r="E20" s="806"/>
      <c r="F20" s="348"/>
      <c r="G20" s="349"/>
      <c r="H20" s="350"/>
      <c r="I20" s="149"/>
      <c r="J20" s="133"/>
      <c r="K20" s="133"/>
      <c r="L20" s="133"/>
      <c r="M20" s="133"/>
      <c r="N20" s="133"/>
      <c r="O20" s="133"/>
      <c r="P20" s="133"/>
      <c r="Q20" s="133"/>
      <c r="R20" s="133"/>
    </row>
    <row r="21" spans="1:18" ht="13.5" customHeight="1" x14ac:dyDescent="0.2">
      <c r="A21" s="351"/>
      <c r="B21" s="353"/>
      <c r="C21" s="793"/>
      <c r="D21" s="793"/>
      <c r="E21" s="794"/>
      <c r="F21" s="348"/>
      <c r="G21" s="349"/>
      <c r="H21" s="350"/>
      <c r="I21" s="149"/>
      <c r="J21" s="133"/>
      <c r="K21" s="133"/>
      <c r="L21" s="133"/>
      <c r="M21" s="133"/>
      <c r="N21" s="133"/>
      <c r="O21" s="133"/>
      <c r="P21" s="133"/>
      <c r="Q21" s="133"/>
      <c r="R21" s="133"/>
    </row>
    <row r="22" spans="1:18" ht="13.5" customHeight="1" x14ac:dyDescent="0.2">
      <c r="A22" s="351"/>
      <c r="B22" s="353"/>
      <c r="C22" s="793"/>
      <c r="D22" s="793"/>
      <c r="E22" s="794"/>
      <c r="F22" s="348"/>
      <c r="G22" s="349"/>
      <c r="H22" s="350"/>
      <c r="I22" s="149"/>
      <c r="J22" s="133"/>
      <c r="K22" s="133"/>
      <c r="L22" s="133"/>
      <c r="M22" s="133"/>
      <c r="N22" s="133"/>
      <c r="O22" s="133"/>
      <c r="P22" s="133"/>
      <c r="Q22" s="133"/>
      <c r="R22" s="133"/>
    </row>
    <row r="23" spans="1:18" ht="13.5" customHeight="1" x14ac:dyDescent="0.2">
      <c r="A23" s="351"/>
      <c r="B23" s="353"/>
      <c r="C23" s="793"/>
      <c r="D23" s="793"/>
      <c r="E23" s="794"/>
      <c r="F23" s="348"/>
      <c r="G23" s="349"/>
      <c r="H23" s="350"/>
      <c r="I23" s="149"/>
      <c r="J23" s="133"/>
      <c r="K23" s="133"/>
      <c r="L23" s="133"/>
      <c r="M23" s="133"/>
      <c r="N23" s="133"/>
      <c r="O23" s="133"/>
      <c r="P23" s="133"/>
      <c r="Q23" s="133"/>
      <c r="R23" s="133"/>
    </row>
    <row r="24" spans="1:18" ht="13.5" customHeight="1" x14ac:dyDescent="0.2">
      <c r="A24" s="351"/>
      <c r="B24" s="353"/>
      <c r="C24" s="793"/>
      <c r="D24" s="793"/>
      <c r="E24" s="794"/>
      <c r="F24" s="348"/>
      <c r="G24" s="349"/>
      <c r="H24" s="350"/>
      <c r="I24" s="149"/>
      <c r="J24" s="133"/>
      <c r="K24" s="133"/>
      <c r="L24" s="133"/>
      <c r="M24" s="133"/>
      <c r="N24" s="133"/>
      <c r="O24" s="133"/>
      <c r="P24" s="133"/>
      <c r="Q24" s="133"/>
      <c r="R24" s="133"/>
    </row>
    <row r="25" spans="1:18" ht="13.5" customHeight="1" x14ac:dyDescent="0.2">
      <c r="A25" s="351"/>
      <c r="B25" s="353"/>
      <c r="C25" s="793"/>
      <c r="D25" s="793"/>
      <c r="E25" s="794"/>
      <c r="F25" s="348"/>
      <c r="G25" s="349"/>
      <c r="H25" s="350"/>
      <c r="I25" s="144"/>
      <c r="J25" s="133"/>
      <c r="K25" s="133"/>
      <c r="L25" s="133"/>
      <c r="M25" s="133"/>
      <c r="N25" s="133"/>
      <c r="O25" s="133"/>
      <c r="P25" s="133"/>
      <c r="Q25" s="133"/>
      <c r="R25" s="133"/>
    </row>
    <row r="26" spans="1:18" ht="13.5" customHeight="1" x14ac:dyDescent="0.2">
      <c r="A26" s="351"/>
      <c r="B26" s="353"/>
      <c r="C26" s="793"/>
      <c r="D26" s="793"/>
      <c r="E26" s="794"/>
      <c r="F26" s="348"/>
      <c r="G26" s="349"/>
      <c r="H26" s="350"/>
      <c r="I26" s="144"/>
      <c r="J26" s="133"/>
      <c r="K26" s="133"/>
      <c r="L26" s="133"/>
      <c r="M26" s="133"/>
      <c r="N26" s="133"/>
      <c r="O26" s="133"/>
      <c r="P26" s="133"/>
      <c r="Q26" s="133"/>
      <c r="R26" s="133"/>
    </row>
    <row r="27" spans="1:18" ht="13.5" customHeight="1" x14ac:dyDescent="0.2">
      <c r="A27" s="351"/>
      <c r="B27" s="353"/>
      <c r="C27" s="816"/>
      <c r="D27" s="817"/>
      <c r="E27" s="818"/>
      <c r="F27" s="348"/>
      <c r="G27" s="349"/>
      <c r="H27" s="350"/>
      <c r="I27" s="144"/>
      <c r="J27" s="133"/>
      <c r="K27" s="133"/>
      <c r="L27" s="133"/>
      <c r="M27" s="133"/>
      <c r="N27" s="133"/>
      <c r="O27" s="133"/>
      <c r="P27" s="133"/>
      <c r="Q27" s="133"/>
      <c r="R27" s="133"/>
    </row>
    <row r="28" spans="1:18" ht="13.5" customHeight="1" x14ac:dyDescent="0.2">
      <c r="A28" s="351"/>
      <c r="B28" s="353"/>
      <c r="C28" s="793"/>
      <c r="D28" s="793"/>
      <c r="E28" s="794"/>
      <c r="F28" s="348"/>
      <c r="G28" s="349"/>
      <c r="H28" s="350"/>
      <c r="I28" s="144"/>
      <c r="J28" s="133"/>
      <c r="K28" s="133"/>
      <c r="L28" s="133"/>
      <c r="M28" s="133"/>
      <c r="N28" s="133"/>
      <c r="O28" s="133"/>
      <c r="P28" s="133"/>
      <c r="Q28" s="133"/>
      <c r="R28" s="133"/>
    </row>
    <row r="29" spans="1:18" ht="13.5" customHeight="1" x14ac:dyDescent="0.2">
      <c r="A29" s="351"/>
      <c r="B29" s="353"/>
      <c r="C29" s="793"/>
      <c r="D29" s="793"/>
      <c r="E29" s="794"/>
      <c r="F29" s="348"/>
      <c r="G29" s="349"/>
      <c r="H29" s="350"/>
      <c r="I29" s="144"/>
      <c r="J29" s="133"/>
      <c r="K29" s="133"/>
      <c r="L29" s="133"/>
      <c r="M29" s="133"/>
      <c r="N29" s="133"/>
      <c r="O29" s="133"/>
      <c r="P29" s="133"/>
      <c r="Q29" s="133"/>
      <c r="R29" s="133"/>
    </row>
    <row r="30" spans="1:18" ht="13.5" customHeight="1" x14ac:dyDescent="0.2">
      <c r="A30" s="351"/>
      <c r="B30" s="353"/>
      <c r="C30" s="793"/>
      <c r="D30" s="793"/>
      <c r="E30" s="794"/>
      <c r="F30" s="348"/>
      <c r="G30" s="349"/>
      <c r="H30" s="350"/>
      <c r="I30" s="149"/>
      <c r="J30" s="133"/>
      <c r="K30" s="133"/>
      <c r="L30" s="133"/>
      <c r="M30" s="133"/>
      <c r="N30" s="133"/>
      <c r="O30" s="133"/>
      <c r="P30" s="133"/>
      <c r="Q30" s="133"/>
      <c r="R30" s="133"/>
    </row>
    <row r="31" spans="1:18" ht="13.5" customHeight="1" x14ac:dyDescent="0.2">
      <c r="A31" s="351"/>
      <c r="B31" s="353"/>
      <c r="C31" s="793"/>
      <c r="D31" s="793"/>
      <c r="E31" s="794"/>
      <c r="F31" s="348"/>
      <c r="G31" s="349"/>
      <c r="H31" s="350"/>
      <c r="I31" s="149"/>
      <c r="J31" s="133"/>
      <c r="K31" s="133"/>
      <c r="L31" s="133"/>
      <c r="M31" s="133"/>
      <c r="N31" s="133"/>
      <c r="O31" s="133"/>
      <c r="P31" s="133"/>
      <c r="Q31" s="133"/>
      <c r="R31" s="133"/>
    </row>
    <row r="32" spans="1:18" ht="13.5" customHeight="1" x14ac:dyDescent="0.2">
      <c r="A32" s="351"/>
      <c r="B32" s="353"/>
      <c r="C32" s="793"/>
      <c r="D32" s="793"/>
      <c r="E32" s="794"/>
      <c r="F32" s="348"/>
      <c r="G32" s="349"/>
      <c r="H32" s="350"/>
      <c r="I32" s="149"/>
      <c r="J32" s="133"/>
      <c r="K32" s="133"/>
      <c r="L32" s="133"/>
      <c r="M32" s="133"/>
      <c r="N32" s="133"/>
      <c r="O32" s="133"/>
      <c r="P32" s="133"/>
      <c r="Q32" s="133"/>
      <c r="R32" s="133"/>
    </row>
    <row r="33" spans="1:18" ht="13.5" customHeight="1" x14ac:dyDescent="0.2">
      <c r="A33" s="351"/>
      <c r="B33" s="353"/>
      <c r="C33" s="793"/>
      <c r="D33" s="793"/>
      <c r="E33" s="794"/>
      <c r="F33" s="348"/>
      <c r="G33" s="349"/>
      <c r="H33" s="350"/>
      <c r="I33" s="149"/>
      <c r="J33" s="133"/>
      <c r="K33" s="133"/>
      <c r="L33" s="133"/>
      <c r="M33" s="133"/>
      <c r="N33" s="133"/>
      <c r="O33" s="133"/>
      <c r="P33" s="133"/>
      <c r="Q33" s="133"/>
      <c r="R33" s="133"/>
    </row>
    <row r="34" spans="1:18" ht="13.5" customHeight="1" x14ac:dyDescent="0.2">
      <c r="A34" s="351"/>
      <c r="B34" s="353"/>
      <c r="C34" s="793"/>
      <c r="D34" s="793"/>
      <c r="E34" s="794"/>
      <c r="F34" s="348"/>
      <c r="G34" s="349"/>
      <c r="H34" s="350"/>
      <c r="I34" s="149"/>
      <c r="J34" s="133"/>
      <c r="K34" s="133"/>
      <c r="L34" s="133"/>
      <c r="M34" s="133"/>
      <c r="N34" s="133"/>
      <c r="O34" s="133"/>
      <c r="P34" s="133"/>
      <c r="Q34" s="133"/>
      <c r="R34" s="133"/>
    </row>
    <row r="35" spans="1:18" ht="13.5" customHeight="1" x14ac:dyDescent="0.2">
      <c r="A35" s="351"/>
      <c r="B35" s="353"/>
      <c r="C35" s="793"/>
      <c r="D35" s="793"/>
      <c r="E35" s="794"/>
      <c r="F35" s="348"/>
      <c r="G35" s="349"/>
      <c r="H35" s="350"/>
      <c r="I35" s="149"/>
      <c r="J35" s="133"/>
      <c r="K35" s="133"/>
      <c r="L35" s="133"/>
      <c r="M35" s="133"/>
      <c r="N35" s="133"/>
      <c r="O35" s="133"/>
      <c r="P35" s="133"/>
      <c r="Q35" s="133"/>
      <c r="R35" s="133"/>
    </row>
    <row r="36" spans="1:18" ht="13.5" customHeight="1" x14ac:dyDescent="0.2">
      <c r="A36" s="351"/>
      <c r="B36" s="353"/>
      <c r="C36" s="793"/>
      <c r="D36" s="793"/>
      <c r="E36" s="794"/>
      <c r="F36" s="348"/>
      <c r="G36" s="349"/>
      <c r="H36" s="350"/>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460"/>
      <c r="B38" s="480"/>
      <c r="C38" s="811" t="s">
        <v>227</v>
      </c>
      <c r="D38" s="811"/>
      <c r="E38" s="812"/>
      <c r="F38" s="461"/>
      <c r="G38" s="461"/>
      <c r="H38" s="461"/>
      <c r="I38" s="462"/>
      <c r="J38" s="96"/>
      <c r="K38" s="96"/>
      <c r="L38" s="96"/>
      <c r="M38" s="96"/>
      <c r="N38" s="96"/>
      <c r="O38" s="96"/>
      <c r="P38" s="96"/>
      <c r="Q38" s="96"/>
      <c r="R38" s="96"/>
    </row>
    <row r="39" spans="1:18" s="97" customFormat="1" ht="20.100000000000001" customHeight="1" thickBot="1" x14ac:dyDescent="0.3">
      <c r="A39" s="472"/>
      <c r="B39" s="482"/>
      <c r="C39" s="478" t="s">
        <v>228</v>
      </c>
      <c r="D39" s="476"/>
      <c r="E39" s="476"/>
      <c r="F39" s="461"/>
      <c r="G39" s="461"/>
      <c r="H39" s="461"/>
      <c r="I39" s="462"/>
      <c r="J39" s="96"/>
      <c r="K39" s="96"/>
      <c r="L39" s="96"/>
      <c r="M39" s="96"/>
      <c r="N39" s="96"/>
      <c r="O39" s="96"/>
      <c r="P39" s="96"/>
      <c r="Q39" s="96"/>
      <c r="R39" s="96"/>
    </row>
    <row r="40" spans="1:18" s="97" customFormat="1" ht="20.100000000000001" customHeight="1" thickBot="1" x14ac:dyDescent="0.3">
      <c r="A40" s="472"/>
      <c r="B40" s="481"/>
      <c r="C40" s="478" t="s">
        <v>229</v>
      </c>
      <c r="D40" s="476"/>
      <c r="E40" s="476"/>
      <c r="F40" s="461"/>
      <c r="G40" s="461"/>
      <c r="H40" s="461"/>
      <c r="I40" s="462"/>
      <c r="J40" s="96"/>
      <c r="K40" s="96"/>
      <c r="L40" s="96"/>
      <c r="M40" s="96"/>
      <c r="N40" s="96"/>
      <c r="O40" s="96"/>
      <c r="P40" s="96"/>
      <c r="Q40" s="96"/>
      <c r="R40" s="96"/>
    </row>
    <row r="41" spans="1:18" ht="23.1" customHeight="1" x14ac:dyDescent="0.2">
      <c r="A41" s="473"/>
      <c r="B41" s="479">
        <f>B37+B13</f>
        <v>0</v>
      </c>
      <c r="C41" s="813" t="s">
        <v>485</v>
      </c>
      <c r="D41" s="814"/>
      <c r="E41" s="815"/>
      <c r="F41" s="458"/>
      <c r="G41" s="458"/>
      <c r="H41" s="458"/>
      <c r="I41" s="459"/>
      <c r="J41" s="155"/>
      <c r="K41" s="155"/>
      <c r="L41" s="155"/>
      <c r="M41" s="155"/>
      <c r="N41" s="155"/>
      <c r="O41" s="155"/>
      <c r="P41" s="155"/>
      <c r="Q41" s="155"/>
      <c r="R41" s="155"/>
    </row>
    <row r="42" spans="1:18" ht="18.95" customHeight="1" x14ac:dyDescent="0.2">
      <c r="A42" s="473"/>
      <c r="B42" s="477">
        <f>SUM(B40+B39+B38+B37+B13)</f>
        <v>0</v>
      </c>
      <c r="C42" s="813" t="s">
        <v>486</v>
      </c>
      <c r="D42" s="814"/>
      <c r="E42" s="815"/>
      <c r="F42" s="458"/>
      <c r="G42" s="458"/>
      <c r="H42" s="458"/>
      <c r="I42" s="459"/>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J5:P5"/>
    <mergeCell ref="A14:E14"/>
    <mergeCell ref="C18:E18"/>
    <mergeCell ref="A1:I1"/>
    <mergeCell ref="A2:I2"/>
    <mergeCell ref="A3:E3"/>
    <mergeCell ref="F3:H3"/>
    <mergeCell ref="A15:E15"/>
    <mergeCell ref="F15:H15"/>
    <mergeCell ref="C16:E16"/>
    <mergeCell ref="C17:E17"/>
    <mergeCell ref="J17:P17"/>
    <mergeCell ref="C30:E30"/>
    <mergeCell ref="C19:E19"/>
    <mergeCell ref="C20:E20"/>
    <mergeCell ref="C21:E21"/>
    <mergeCell ref="C22:E22"/>
    <mergeCell ref="C23:E23"/>
    <mergeCell ref="C24:E24"/>
    <mergeCell ref="C25:E25"/>
    <mergeCell ref="C26:E26"/>
    <mergeCell ref="C27:E27"/>
    <mergeCell ref="C28:E28"/>
    <mergeCell ref="C29:E29"/>
    <mergeCell ref="C38:E38"/>
    <mergeCell ref="C41:E41"/>
    <mergeCell ref="C42:E42"/>
    <mergeCell ref="C31:E31"/>
    <mergeCell ref="C32:E32"/>
    <mergeCell ref="C33:E33"/>
    <mergeCell ref="C34:E34"/>
    <mergeCell ref="C35:E35"/>
    <mergeCell ref="C36:E36"/>
  </mergeCells>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F0673-2AC7-451C-BBE0-A52E35A6758B}">
  <sheetPr>
    <tabColor theme="7" tint="0.79998168889431442"/>
  </sheetPr>
  <dimension ref="A1:P132"/>
  <sheetViews>
    <sheetView zoomScaleNormal="100" workbookViewId="0">
      <selection activeCell="A5" sqref="A5:K5"/>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847" t="s">
        <v>135</v>
      </c>
      <c r="B1" s="847"/>
      <c r="C1" s="847"/>
      <c r="D1" s="847"/>
      <c r="E1" s="847"/>
      <c r="F1" s="847"/>
      <c r="G1" s="847"/>
      <c r="H1" s="847"/>
      <c r="I1" s="847"/>
      <c r="J1" s="847"/>
      <c r="K1" s="847"/>
      <c r="L1" s="6"/>
      <c r="M1" s="6"/>
      <c r="N1" s="6"/>
      <c r="O1" s="6"/>
      <c r="P1" s="6"/>
    </row>
    <row r="2" spans="1:16" s="5" customFormat="1" ht="30" customHeight="1" x14ac:dyDescent="0.2">
      <c r="A2" s="79" t="s">
        <v>188</v>
      </c>
      <c r="B2" s="849"/>
      <c r="C2" s="850"/>
      <c r="D2" s="851"/>
      <c r="E2" s="852"/>
      <c r="F2" s="852"/>
      <c r="G2" s="852"/>
      <c r="H2" s="852"/>
      <c r="I2" s="852"/>
      <c r="J2" s="852"/>
      <c r="K2" s="852"/>
      <c r="L2" s="6"/>
      <c r="M2" s="6"/>
      <c r="N2" s="6"/>
      <c r="O2" s="6"/>
      <c r="P2" s="6"/>
    </row>
    <row r="3" spans="1:16" ht="15" customHeight="1" x14ac:dyDescent="0.2">
      <c r="A3" s="853"/>
      <c r="B3" s="853"/>
      <c r="C3" s="853"/>
      <c r="D3" s="853"/>
      <c r="E3" s="853"/>
      <c r="F3" s="853"/>
      <c r="G3" s="853"/>
      <c r="H3" s="853"/>
      <c r="I3" s="853"/>
      <c r="J3" s="853"/>
      <c r="K3" s="853"/>
    </row>
    <row r="4" spans="1:16" ht="34.5" customHeight="1" x14ac:dyDescent="0.2">
      <c r="A4" s="848" t="s">
        <v>143</v>
      </c>
      <c r="B4" s="848"/>
      <c r="C4" s="848"/>
      <c r="D4" s="848"/>
      <c r="E4" s="848"/>
      <c r="F4" s="848"/>
      <c r="G4" s="848"/>
      <c r="H4" s="848"/>
      <c r="I4" s="848"/>
      <c r="J4" s="848"/>
      <c r="K4" s="848"/>
      <c r="L4" s="88"/>
    </row>
    <row r="5" spans="1:16" ht="54" customHeight="1" x14ac:dyDescent="0.2">
      <c r="A5" s="840" t="s">
        <v>496</v>
      </c>
      <c r="B5" s="840"/>
      <c r="C5" s="840"/>
      <c r="D5" s="840"/>
      <c r="E5" s="840"/>
      <c r="F5" s="840"/>
      <c r="G5" s="840"/>
      <c r="H5" s="840"/>
      <c r="I5" s="840"/>
      <c r="J5" s="840"/>
      <c r="K5" s="840"/>
      <c r="L5" s="88"/>
    </row>
    <row r="6" spans="1:16" ht="45" customHeight="1" x14ac:dyDescent="0.2">
      <c r="A6" s="841"/>
      <c r="B6" s="841"/>
      <c r="C6" s="841"/>
      <c r="D6" s="841"/>
      <c r="E6" s="841"/>
      <c r="F6" s="841"/>
      <c r="G6" s="841"/>
      <c r="H6" s="841"/>
      <c r="I6" s="841"/>
      <c r="J6" s="841"/>
      <c r="K6" s="841"/>
      <c r="L6" s="88"/>
    </row>
    <row r="7" spans="1:16" ht="15" customHeight="1" x14ac:dyDescent="0.2">
      <c r="A7" s="87" t="s">
        <v>458</v>
      </c>
      <c r="B7" s="85"/>
      <c r="C7" s="85"/>
      <c r="D7" s="85"/>
      <c r="E7" s="85"/>
      <c r="F7" s="85"/>
      <c r="G7" s="85"/>
      <c r="H7" s="85"/>
      <c r="I7" s="85"/>
      <c r="J7" s="85"/>
      <c r="K7" s="85"/>
      <c r="L7" s="51"/>
    </row>
    <row r="8" spans="1:16" ht="51.6" customHeight="1" x14ac:dyDescent="0.2">
      <c r="A8" s="834"/>
      <c r="B8" s="834"/>
      <c r="C8" s="834"/>
      <c r="D8" s="834"/>
      <c r="E8" s="834"/>
      <c r="F8" s="834"/>
      <c r="G8" s="834"/>
      <c r="H8" s="834"/>
      <c r="I8" s="834"/>
      <c r="J8" s="834"/>
      <c r="K8" s="834"/>
      <c r="L8" s="51"/>
    </row>
    <row r="9" spans="1:16" ht="30" customHeight="1" x14ac:dyDescent="0.2">
      <c r="A9" s="839" t="s">
        <v>459</v>
      </c>
      <c r="B9" s="839"/>
      <c r="C9" s="839"/>
      <c r="D9" s="839"/>
      <c r="E9" s="839"/>
      <c r="F9" s="839"/>
      <c r="G9" s="839"/>
      <c r="H9" s="839"/>
      <c r="I9" s="839"/>
      <c r="J9" s="839"/>
      <c r="K9" s="839"/>
      <c r="L9" s="51"/>
    </row>
    <row r="10" spans="1:16" ht="51.6" customHeight="1" x14ac:dyDescent="0.2">
      <c r="A10" s="834"/>
      <c r="B10" s="834"/>
      <c r="C10" s="834"/>
      <c r="D10" s="834"/>
      <c r="E10" s="834"/>
      <c r="F10" s="834"/>
      <c r="G10" s="834"/>
      <c r="H10" s="834"/>
      <c r="I10" s="834"/>
      <c r="J10" s="834"/>
      <c r="K10" s="834"/>
      <c r="L10" s="51"/>
    </row>
    <row r="11" spans="1:16" ht="15" customHeight="1" x14ac:dyDescent="0.2">
      <c r="A11" s="835" t="s">
        <v>460</v>
      </c>
      <c r="B11" s="836"/>
      <c r="C11" s="836"/>
      <c r="D11" s="836"/>
      <c r="E11" s="836"/>
      <c r="F11" s="836"/>
      <c r="G11" s="836"/>
      <c r="H11" s="836"/>
      <c r="I11" s="836"/>
      <c r="J11" s="836"/>
      <c r="K11" s="836"/>
      <c r="L11" s="51"/>
    </row>
    <row r="12" spans="1:16" ht="51.6" customHeight="1" x14ac:dyDescent="0.2">
      <c r="A12" s="834"/>
      <c r="B12" s="837"/>
      <c r="C12" s="837"/>
      <c r="D12" s="837"/>
      <c r="E12" s="837"/>
      <c r="F12" s="837"/>
      <c r="G12" s="837"/>
      <c r="H12" s="837"/>
      <c r="I12" s="837"/>
      <c r="J12" s="837"/>
      <c r="K12" s="837"/>
      <c r="L12" s="51"/>
    </row>
    <row r="13" spans="1:16" ht="15" customHeight="1" x14ac:dyDescent="0.2">
      <c r="A13" s="722" t="s">
        <v>461</v>
      </c>
      <c r="B13" s="722"/>
      <c r="C13" s="722"/>
      <c r="D13" s="722"/>
      <c r="E13" s="722"/>
      <c r="F13" s="722"/>
      <c r="G13" s="722"/>
      <c r="H13" s="722"/>
      <c r="I13" s="722"/>
      <c r="J13" s="722"/>
      <c r="K13" s="722"/>
      <c r="L13" s="51"/>
    </row>
    <row r="14" spans="1:16" ht="51.95" customHeight="1" x14ac:dyDescent="0.2">
      <c r="A14" s="834"/>
      <c r="B14" s="837"/>
      <c r="C14" s="837"/>
      <c r="D14" s="837"/>
      <c r="E14" s="837"/>
      <c r="F14" s="837"/>
      <c r="G14" s="837"/>
      <c r="H14" s="837"/>
      <c r="I14" s="837"/>
      <c r="J14" s="837"/>
      <c r="K14" s="837"/>
      <c r="L14" s="89"/>
      <c r="M14" s="89"/>
      <c r="N14" s="89"/>
    </row>
    <row r="15" spans="1:16" ht="15" customHeight="1" x14ac:dyDescent="0.2">
      <c r="A15" s="722" t="s">
        <v>491</v>
      </c>
      <c r="B15" s="722"/>
      <c r="C15" s="722"/>
      <c r="D15" s="722"/>
      <c r="E15" s="722"/>
      <c r="F15" s="722"/>
      <c r="G15" s="722"/>
      <c r="H15" s="722"/>
      <c r="I15" s="722"/>
      <c r="J15" s="722"/>
      <c r="K15" s="722"/>
      <c r="L15" s="51"/>
    </row>
    <row r="16" spans="1:16" ht="51.95" customHeight="1" x14ac:dyDescent="0.2">
      <c r="A16" s="834"/>
      <c r="B16" s="834"/>
      <c r="C16" s="834"/>
      <c r="D16" s="834"/>
      <c r="E16" s="834"/>
      <c r="F16" s="834"/>
      <c r="G16" s="834"/>
      <c r="H16" s="834"/>
      <c r="I16" s="834"/>
      <c r="J16" s="834"/>
      <c r="K16" s="834"/>
      <c r="L16" s="51"/>
    </row>
    <row r="17" spans="1:12" ht="15" customHeight="1" x14ac:dyDescent="0.2">
      <c r="A17" s="722" t="s">
        <v>462</v>
      </c>
      <c r="B17" s="722"/>
      <c r="C17" s="722"/>
      <c r="D17" s="722"/>
      <c r="E17" s="722"/>
      <c r="F17" s="722"/>
      <c r="G17" s="722"/>
      <c r="H17" s="722"/>
      <c r="I17" s="722"/>
      <c r="J17" s="722"/>
      <c r="K17" s="722"/>
      <c r="L17" s="51"/>
    </row>
    <row r="18" spans="1:12" ht="51.95" customHeight="1" x14ac:dyDescent="0.2">
      <c r="A18" s="834"/>
      <c r="B18" s="834"/>
      <c r="C18" s="834"/>
      <c r="D18" s="834"/>
      <c r="E18" s="834"/>
      <c r="F18" s="834"/>
      <c r="G18" s="834"/>
      <c r="H18" s="834"/>
      <c r="I18" s="834"/>
      <c r="J18" s="834"/>
      <c r="K18" s="834"/>
      <c r="L18" s="51"/>
    </row>
    <row r="19" spans="1:12" ht="30" customHeight="1" x14ac:dyDescent="0.2">
      <c r="A19" s="722" t="s">
        <v>463</v>
      </c>
      <c r="B19" s="842"/>
      <c r="C19" s="842"/>
      <c r="D19" s="842"/>
      <c r="E19" s="842"/>
      <c r="F19" s="842"/>
      <c r="G19" s="842"/>
      <c r="H19" s="842"/>
      <c r="I19" s="842"/>
      <c r="J19" s="842"/>
      <c r="K19" s="842"/>
      <c r="L19" s="51"/>
    </row>
    <row r="20" spans="1:12" ht="15" customHeight="1" x14ac:dyDescent="0.2">
      <c r="A20" s="55" t="s">
        <v>131</v>
      </c>
      <c r="B20" s="846" t="s">
        <v>132</v>
      </c>
      <c r="C20" s="846"/>
      <c r="D20" s="846"/>
      <c r="E20" s="846"/>
      <c r="F20" s="846"/>
      <c r="G20" s="846"/>
      <c r="H20" s="846"/>
      <c r="I20" s="846"/>
      <c r="J20" s="846"/>
      <c r="K20" s="846"/>
      <c r="L20" s="51"/>
    </row>
    <row r="21" spans="1:12" s="20" customFormat="1" ht="15" customHeight="1" x14ac:dyDescent="0.25">
      <c r="A21" s="56" t="s">
        <v>234</v>
      </c>
      <c r="B21" s="838"/>
      <c r="C21" s="838"/>
      <c r="D21" s="838"/>
      <c r="E21" s="838"/>
      <c r="F21" s="838"/>
      <c r="G21" s="838"/>
      <c r="H21" s="838"/>
      <c r="I21" s="838"/>
      <c r="J21" s="838"/>
      <c r="K21" s="838"/>
      <c r="L21" s="80"/>
    </row>
    <row r="22" spans="1:12" s="20" customFormat="1" ht="15" customHeight="1" x14ac:dyDescent="0.25">
      <c r="A22" s="56" t="s">
        <v>112</v>
      </c>
      <c r="B22" s="838"/>
      <c r="C22" s="838"/>
      <c r="D22" s="838"/>
      <c r="E22" s="838"/>
      <c r="F22" s="838"/>
      <c r="G22" s="838"/>
      <c r="H22" s="838"/>
      <c r="I22" s="838"/>
      <c r="J22" s="838"/>
      <c r="K22" s="838"/>
      <c r="L22" s="80"/>
    </row>
    <row r="23" spans="1:12" s="20" customFormat="1" ht="15" customHeight="1" x14ac:dyDescent="0.25">
      <c r="A23" s="56" t="s">
        <v>113</v>
      </c>
      <c r="B23" s="838"/>
      <c r="C23" s="838"/>
      <c r="D23" s="838"/>
      <c r="E23" s="838"/>
      <c r="F23" s="838"/>
      <c r="G23" s="838"/>
      <c r="H23" s="838"/>
      <c r="I23" s="838"/>
      <c r="J23" s="838"/>
      <c r="K23" s="838"/>
      <c r="L23" s="80"/>
    </row>
    <row r="24" spans="1:12" s="20" customFormat="1" ht="15" customHeight="1" x14ac:dyDescent="0.25">
      <c r="A24" s="56" t="s">
        <v>114</v>
      </c>
      <c r="B24" s="838"/>
      <c r="C24" s="838"/>
      <c r="D24" s="838"/>
      <c r="E24" s="838"/>
      <c r="F24" s="838"/>
      <c r="G24" s="838"/>
      <c r="H24" s="838"/>
      <c r="I24" s="838"/>
      <c r="J24" s="838"/>
      <c r="K24" s="838"/>
      <c r="L24" s="80"/>
    </row>
    <row r="25" spans="1:12" s="20" customFormat="1" ht="15" customHeight="1" x14ac:dyDescent="0.25">
      <c r="A25" s="56" t="s">
        <v>123</v>
      </c>
      <c r="B25" s="838"/>
      <c r="C25" s="838"/>
      <c r="D25" s="838"/>
      <c r="E25" s="838"/>
      <c r="F25" s="838"/>
      <c r="G25" s="838"/>
      <c r="H25" s="838"/>
      <c r="I25" s="838"/>
      <c r="J25" s="838"/>
      <c r="K25" s="838"/>
      <c r="L25" s="80"/>
    </row>
    <row r="26" spans="1:12" s="20" customFormat="1" ht="15" customHeight="1" x14ac:dyDescent="0.25">
      <c r="A26" s="54" t="s">
        <v>133</v>
      </c>
      <c r="B26" s="845"/>
      <c r="C26" s="845"/>
      <c r="D26" s="845"/>
      <c r="E26" s="845"/>
      <c r="F26" s="845"/>
      <c r="G26" s="845"/>
      <c r="H26" s="845"/>
      <c r="I26" s="845"/>
      <c r="J26" s="845"/>
      <c r="K26" s="845"/>
      <c r="L26" s="80"/>
    </row>
    <row r="27" spans="1:12" ht="15" customHeight="1" thickBot="1" x14ac:dyDescent="0.25">
      <c r="A27" s="65"/>
      <c r="B27" s="844"/>
      <c r="C27" s="844"/>
      <c r="D27" s="844"/>
      <c r="E27" s="844"/>
      <c r="F27" s="844"/>
      <c r="G27" s="844"/>
      <c r="H27" s="844"/>
      <c r="I27" s="844"/>
      <c r="J27" s="844"/>
      <c r="K27" s="844"/>
      <c r="L27" s="51"/>
    </row>
    <row r="28" spans="1:12" ht="4.5" customHeight="1" thickBot="1" x14ac:dyDescent="0.25">
      <c r="A28" s="833"/>
      <c r="B28" s="833"/>
      <c r="C28" s="833"/>
      <c r="D28" s="833"/>
      <c r="E28" s="833"/>
      <c r="F28" s="833"/>
      <c r="G28" s="833"/>
      <c r="H28" s="833"/>
      <c r="I28" s="833"/>
      <c r="J28" s="833"/>
      <c r="K28" s="833"/>
      <c r="L28" s="51"/>
    </row>
    <row r="29" spans="1:12" ht="30.75" customHeight="1" x14ac:dyDescent="0.2">
      <c r="A29" s="848" t="s">
        <v>144</v>
      </c>
      <c r="B29" s="848"/>
      <c r="C29" s="848"/>
      <c r="D29" s="848"/>
      <c r="E29" s="848"/>
      <c r="F29" s="848"/>
      <c r="G29" s="848"/>
      <c r="H29" s="848"/>
      <c r="I29" s="848"/>
      <c r="J29" s="848"/>
      <c r="K29" s="848"/>
      <c r="L29" s="51"/>
    </row>
    <row r="30" spans="1:12" s="116" customFormat="1" ht="12.95" customHeight="1" x14ac:dyDescent="0.2">
      <c r="A30" s="843"/>
      <c r="B30" s="843"/>
      <c r="C30" s="843"/>
      <c r="D30" s="843"/>
      <c r="E30" s="843"/>
      <c r="F30" s="843"/>
      <c r="G30" s="843"/>
      <c r="H30" s="843"/>
      <c r="I30" s="843"/>
      <c r="J30" s="843"/>
      <c r="K30" s="843"/>
    </row>
    <row r="31" spans="1:12" ht="54" customHeight="1" x14ac:dyDescent="0.2">
      <c r="A31" s="840" t="s">
        <v>496</v>
      </c>
      <c r="B31" s="840"/>
      <c r="C31" s="840"/>
      <c r="D31" s="840"/>
      <c r="E31" s="840"/>
      <c r="F31" s="840"/>
      <c r="G31" s="840"/>
      <c r="H31" s="840"/>
      <c r="I31" s="840"/>
      <c r="J31" s="840"/>
      <c r="K31" s="840"/>
      <c r="L31" s="88"/>
    </row>
    <row r="32" spans="1:12" ht="45" customHeight="1" x14ac:dyDescent="0.2">
      <c r="A32" s="841"/>
      <c r="B32" s="841"/>
      <c r="C32" s="841"/>
      <c r="D32" s="841"/>
      <c r="E32" s="841"/>
      <c r="F32" s="841"/>
      <c r="G32" s="841"/>
      <c r="H32" s="841"/>
      <c r="I32" s="841"/>
      <c r="J32" s="841"/>
      <c r="K32" s="841"/>
      <c r="L32" s="88"/>
    </row>
    <row r="33" spans="1:14" ht="15" customHeight="1" x14ac:dyDescent="0.2">
      <c r="A33" s="87" t="s">
        <v>458</v>
      </c>
      <c r="B33" s="85"/>
      <c r="C33" s="85"/>
      <c r="D33" s="85"/>
      <c r="E33" s="85"/>
      <c r="F33" s="85"/>
      <c r="G33" s="85"/>
      <c r="H33" s="85"/>
      <c r="I33" s="85"/>
      <c r="J33" s="85"/>
      <c r="K33" s="85"/>
      <c r="L33" s="51"/>
    </row>
    <row r="34" spans="1:14" ht="51.6" customHeight="1" x14ac:dyDescent="0.2">
      <c r="A34" s="834"/>
      <c r="B34" s="834"/>
      <c r="C34" s="834"/>
      <c r="D34" s="834"/>
      <c r="E34" s="834"/>
      <c r="F34" s="834"/>
      <c r="G34" s="834"/>
      <c r="H34" s="834"/>
      <c r="I34" s="834"/>
      <c r="J34" s="834"/>
      <c r="K34" s="834"/>
      <c r="L34" s="51"/>
    </row>
    <row r="35" spans="1:14" ht="30" customHeight="1" x14ac:dyDescent="0.2">
      <c r="A35" s="839" t="s">
        <v>459</v>
      </c>
      <c r="B35" s="839"/>
      <c r="C35" s="839"/>
      <c r="D35" s="839"/>
      <c r="E35" s="839"/>
      <c r="F35" s="839"/>
      <c r="G35" s="839"/>
      <c r="H35" s="839"/>
      <c r="I35" s="839"/>
      <c r="J35" s="839"/>
      <c r="K35" s="839"/>
      <c r="L35" s="51"/>
    </row>
    <row r="36" spans="1:14" ht="51.6" customHeight="1" x14ac:dyDescent="0.2">
      <c r="A36" s="834"/>
      <c r="B36" s="834"/>
      <c r="C36" s="834"/>
      <c r="D36" s="834"/>
      <c r="E36" s="834"/>
      <c r="F36" s="834"/>
      <c r="G36" s="834"/>
      <c r="H36" s="834"/>
      <c r="I36" s="834"/>
      <c r="J36" s="834"/>
      <c r="K36" s="834"/>
      <c r="L36" s="51"/>
    </row>
    <row r="37" spans="1:14" ht="15" customHeight="1" x14ac:dyDescent="0.2">
      <c r="A37" s="835" t="s">
        <v>492</v>
      </c>
      <c r="B37" s="836"/>
      <c r="C37" s="836"/>
      <c r="D37" s="836"/>
      <c r="E37" s="836"/>
      <c r="F37" s="836"/>
      <c r="G37" s="836"/>
      <c r="H37" s="836"/>
      <c r="I37" s="836"/>
      <c r="J37" s="836"/>
      <c r="K37" s="836"/>
      <c r="L37" s="51"/>
    </row>
    <row r="38" spans="1:14" ht="51.6" customHeight="1" x14ac:dyDescent="0.2">
      <c r="A38" s="834"/>
      <c r="B38" s="837"/>
      <c r="C38" s="837"/>
      <c r="D38" s="837"/>
      <c r="E38" s="837"/>
      <c r="F38" s="837"/>
      <c r="G38" s="837"/>
      <c r="H38" s="837"/>
      <c r="I38" s="837"/>
      <c r="J38" s="837"/>
      <c r="K38" s="837"/>
      <c r="L38" s="51"/>
    </row>
    <row r="39" spans="1:14" ht="15" customHeight="1" x14ac:dyDescent="0.2">
      <c r="A39" s="722" t="s">
        <v>461</v>
      </c>
      <c r="B39" s="722"/>
      <c r="C39" s="722"/>
      <c r="D39" s="722"/>
      <c r="E39" s="722"/>
      <c r="F39" s="722"/>
      <c r="G39" s="722"/>
      <c r="H39" s="722"/>
      <c r="I39" s="722"/>
      <c r="J39" s="722"/>
      <c r="K39" s="722"/>
      <c r="L39" s="51"/>
    </row>
    <row r="40" spans="1:14" ht="51.95" customHeight="1" x14ac:dyDescent="0.2">
      <c r="A40" s="834"/>
      <c r="B40" s="837"/>
      <c r="C40" s="837"/>
      <c r="D40" s="837"/>
      <c r="E40" s="837"/>
      <c r="F40" s="837"/>
      <c r="G40" s="837"/>
      <c r="H40" s="837"/>
      <c r="I40" s="837"/>
      <c r="J40" s="837"/>
      <c r="K40" s="837"/>
      <c r="L40" s="89"/>
      <c r="M40" s="89"/>
      <c r="N40" s="89"/>
    </row>
    <row r="41" spans="1:14" ht="15" customHeight="1" x14ac:dyDescent="0.2">
      <c r="A41" s="722" t="s">
        <v>491</v>
      </c>
      <c r="B41" s="722"/>
      <c r="C41" s="722"/>
      <c r="D41" s="722"/>
      <c r="E41" s="722"/>
      <c r="F41" s="722"/>
      <c r="G41" s="722"/>
      <c r="H41" s="722"/>
      <c r="I41" s="722"/>
      <c r="J41" s="722"/>
      <c r="K41" s="722"/>
      <c r="L41" s="51"/>
    </row>
    <row r="42" spans="1:14" ht="51.95" customHeight="1" x14ac:dyDescent="0.2">
      <c r="A42" s="834"/>
      <c r="B42" s="834"/>
      <c r="C42" s="834"/>
      <c r="D42" s="834"/>
      <c r="E42" s="834"/>
      <c r="F42" s="834"/>
      <c r="G42" s="834"/>
      <c r="H42" s="834"/>
      <c r="I42" s="834"/>
      <c r="J42" s="834"/>
      <c r="K42" s="834"/>
      <c r="L42" s="51"/>
    </row>
    <row r="43" spans="1:14" ht="15" customHeight="1" x14ac:dyDescent="0.2">
      <c r="A43" s="722" t="s">
        <v>462</v>
      </c>
      <c r="B43" s="722"/>
      <c r="C43" s="722"/>
      <c r="D43" s="722"/>
      <c r="E43" s="722"/>
      <c r="F43" s="722"/>
      <c r="G43" s="722"/>
      <c r="H43" s="722"/>
      <c r="I43" s="722"/>
      <c r="J43" s="722"/>
      <c r="K43" s="722"/>
      <c r="L43" s="51"/>
    </row>
    <row r="44" spans="1:14" ht="51.95" customHeight="1" x14ac:dyDescent="0.2">
      <c r="A44" s="834"/>
      <c r="B44" s="834"/>
      <c r="C44" s="834"/>
      <c r="D44" s="834"/>
      <c r="E44" s="834"/>
      <c r="F44" s="834"/>
      <c r="G44" s="834"/>
      <c r="H44" s="834"/>
      <c r="I44" s="834"/>
      <c r="J44" s="834"/>
      <c r="K44" s="834"/>
      <c r="L44" s="51"/>
    </row>
    <row r="45" spans="1:14" ht="30" customHeight="1" x14ac:dyDescent="0.2">
      <c r="A45" s="722" t="s">
        <v>463</v>
      </c>
      <c r="B45" s="842"/>
      <c r="C45" s="842"/>
      <c r="D45" s="842"/>
      <c r="E45" s="842"/>
      <c r="F45" s="842"/>
      <c r="G45" s="842"/>
      <c r="H45" s="842"/>
      <c r="I45" s="842"/>
      <c r="J45" s="842"/>
      <c r="K45" s="842"/>
      <c r="L45" s="51"/>
    </row>
    <row r="46" spans="1:14" ht="15" customHeight="1" x14ac:dyDescent="0.2">
      <c r="A46" s="55" t="s">
        <v>131</v>
      </c>
      <c r="B46" s="846" t="s">
        <v>132</v>
      </c>
      <c r="C46" s="846"/>
      <c r="D46" s="846"/>
      <c r="E46" s="846"/>
      <c r="F46" s="846"/>
      <c r="G46" s="846"/>
      <c r="H46" s="846"/>
      <c r="I46" s="846"/>
      <c r="J46" s="846"/>
      <c r="K46" s="846"/>
      <c r="L46" s="51"/>
    </row>
    <row r="47" spans="1:14" ht="15" customHeight="1" x14ac:dyDescent="0.2">
      <c r="A47" s="56" t="s">
        <v>110</v>
      </c>
      <c r="B47" s="838"/>
      <c r="C47" s="838"/>
      <c r="D47" s="838"/>
      <c r="E47" s="838"/>
      <c r="F47" s="838"/>
      <c r="G47" s="838"/>
      <c r="H47" s="838"/>
      <c r="I47" s="838"/>
      <c r="J47" s="838"/>
      <c r="K47" s="838"/>
      <c r="L47" s="51"/>
    </row>
    <row r="48" spans="1:14" ht="15" customHeight="1" x14ac:dyDescent="0.2">
      <c r="A48" s="56" t="s">
        <v>112</v>
      </c>
      <c r="B48" s="838"/>
      <c r="C48" s="838"/>
      <c r="D48" s="838"/>
      <c r="E48" s="838"/>
      <c r="F48" s="838"/>
      <c r="G48" s="838"/>
      <c r="H48" s="838"/>
      <c r="I48" s="838"/>
      <c r="J48" s="838"/>
      <c r="K48" s="838"/>
      <c r="L48" s="51"/>
    </row>
    <row r="49" spans="1:12" ht="15" customHeight="1" x14ac:dyDescent="0.2">
      <c r="A49" s="56" t="s">
        <v>113</v>
      </c>
      <c r="B49" s="838"/>
      <c r="C49" s="838"/>
      <c r="D49" s="838"/>
      <c r="E49" s="838"/>
      <c r="F49" s="838"/>
      <c r="G49" s="838"/>
      <c r="H49" s="838"/>
      <c r="I49" s="838"/>
      <c r="J49" s="838"/>
      <c r="K49" s="838"/>
      <c r="L49" s="51"/>
    </row>
    <row r="50" spans="1:12" ht="15" customHeight="1" x14ac:dyDescent="0.2">
      <c r="A50" s="56" t="s">
        <v>114</v>
      </c>
      <c r="B50" s="838"/>
      <c r="C50" s="838"/>
      <c r="D50" s="838"/>
      <c r="E50" s="838"/>
      <c r="F50" s="838"/>
      <c r="G50" s="838"/>
      <c r="H50" s="838"/>
      <c r="I50" s="838"/>
      <c r="J50" s="838"/>
      <c r="K50" s="838"/>
      <c r="L50" s="51"/>
    </row>
    <row r="51" spans="1:12" ht="15" customHeight="1" x14ac:dyDescent="0.2">
      <c r="A51" s="56" t="s">
        <v>123</v>
      </c>
      <c r="B51" s="838"/>
      <c r="C51" s="838"/>
      <c r="D51" s="838"/>
      <c r="E51" s="838"/>
      <c r="F51" s="838"/>
      <c r="G51" s="838"/>
      <c r="H51" s="838"/>
      <c r="I51" s="838"/>
      <c r="J51" s="838"/>
      <c r="K51" s="838"/>
      <c r="L51" s="51"/>
    </row>
    <row r="52" spans="1:12" ht="15" customHeight="1" x14ac:dyDescent="0.2">
      <c r="A52" s="54" t="s">
        <v>133</v>
      </c>
      <c r="B52" s="845"/>
      <c r="C52" s="845"/>
      <c r="D52" s="845"/>
      <c r="E52" s="845"/>
      <c r="F52" s="845"/>
      <c r="G52" s="845"/>
      <c r="H52" s="845"/>
      <c r="I52" s="845"/>
      <c r="J52" s="845"/>
      <c r="K52" s="845"/>
      <c r="L52" s="51"/>
    </row>
    <row r="53" spans="1:12" ht="15" customHeight="1" thickBot="1" x14ac:dyDescent="0.25">
      <c r="A53" s="65"/>
      <c r="B53" s="844"/>
      <c r="C53" s="844"/>
      <c r="D53" s="844"/>
      <c r="E53" s="844"/>
      <c r="F53" s="844"/>
      <c r="G53" s="844"/>
      <c r="H53" s="844"/>
      <c r="I53" s="844"/>
      <c r="J53" s="844"/>
      <c r="K53" s="844"/>
      <c r="L53" s="51"/>
    </row>
    <row r="54" spans="1:12" ht="4.5" customHeight="1" thickBot="1" x14ac:dyDescent="0.25">
      <c r="A54" s="833"/>
      <c r="B54" s="833"/>
      <c r="C54" s="833"/>
      <c r="D54" s="833"/>
      <c r="E54" s="833"/>
      <c r="F54" s="833"/>
      <c r="G54" s="833"/>
      <c r="H54" s="833"/>
      <c r="I54" s="833"/>
      <c r="J54" s="833"/>
      <c r="K54" s="833"/>
      <c r="L54" s="51"/>
    </row>
    <row r="55" spans="1:12" ht="30.75" customHeight="1" x14ac:dyDescent="0.2">
      <c r="A55" s="848" t="s">
        <v>183</v>
      </c>
      <c r="B55" s="848"/>
      <c r="C55" s="848"/>
      <c r="D55" s="848"/>
      <c r="E55" s="848"/>
      <c r="F55" s="848"/>
      <c r="G55" s="848"/>
      <c r="H55" s="848"/>
      <c r="I55" s="848"/>
      <c r="J55" s="848"/>
      <c r="K55" s="848"/>
      <c r="L55" s="51"/>
    </row>
    <row r="56" spans="1:12" s="116" customFormat="1" ht="12.95" customHeight="1" x14ac:dyDescent="0.2">
      <c r="A56" s="843"/>
      <c r="B56" s="843"/>
      <c r="C56" s="843"/>
      <c r="D56" s="843"/>
      <c r="E56" s="843"/>
      <c r="F56" s="843"/>
      <c r="G56" s="843"/>
      <c r="H56" s="843"/>
      <c r="I56" s="843"/>
      <c r="J56" s="843"/>
      <c r="K56" s="843"/>
    </row>
    <row r="57" spans="1:12" ht="54" customHeight="1" x14ac:dyDescent="0.2">
      <c r="A57" s="840" t="s">
        <v>496</v>
      </c>
      <c r="B57" s="840"/>
      <c r="C57" s="840"/>
      <c r="D57" s="840"/>
      <c r="E57" s="840"/>
      <c r="F57" s="840"/>
      <c r="G57" s="840"/>
      <c r="H57" s="840"/>
      <c r="I57" s="840"/>
      <c r="J57" s="840"/>
      <c r="K57" s="840"/>
      <c r="L57" s="88"/>
    </row>
    <row r="58" spans="1:12" ht="45" customHeight="1" x14ac:dyDescent="0.2">
      <c r="A58" s="841"/>
      <c r="B58" s="841"/>
      <c r="C58" s="841"/>
      <c r="D58" s="841"/>
      <c r="E58" s="841"/>
      <c r="F58" s="841"/>
      <c r="G58" s="841"/>
      <c r="H58" s="841"/>
      <c r="I58" s="841"/>
      <c r="J58" s="841"/>
      <c r="K58" s="841"/>
      <c r="L58" s="88"/>
    </row>
    <row r="59" spans="1:12" ht="15" customHeight="1" x14ac:dyDescent="0.2">
      <c r="A59" s="87" t="s">
        <v>458</v>
      </c>
      <c r="B59" s="85"/>
      <c r="C59" s="85"/>
      <c r="D59" s="85"/>
      <c r="E59" s="85"/>
      <c r="F59" s="85"/>
      <c r="G59" s="85"/>
      <c r="H59" s="85"/>
      <c r="I59" s="85"/>
      <c r="J59" s="85"/>
      <c r="K59" s="85"/>
      <c r="L59" s="51"/>
    </row>
    <row r="60" spans="1:12" ht="51.6" customHeight="1" x14ac:dyDescent="0.2">
      <c r="A60" s="834"/>
      <c r="B60" s="834"/>
      <c r="C60" s="834"/>
      <c r="D60" s="834"/>
      <c r="E60" s="834"/>
      <c r="F60" s="834"/>
      <c r="G60" s="834"/>
      <c r="H60" s="834"/>
      <c r="I60" s="834"/>
      <c r="J60" s="834"/>
      <c r="K60" s="834"/>
      <c r="L60" s="51"/>
    </row>
    <row r="61" spans="1:12" ht="30" customHeight="1" x14ac:dyDescent="0.2">
      <c r="A61" s="839" t="s">
        <v>459</v>
      </c>
      <c r="B61" s="839"/>
      <c r="C61" s="839"/>
      <c r="D61" s="839"/>
      <c r="E61" s="839"/>
      <c r="F61" s="839"/>
      <c r="G61" s="839"/>
      <c r="H61" s="839"/>
      <c r="I61" s="839"/>
      <c r="J61" s="839"/>
      <c r="K61" s="839"/>
      <c r="L61" s="51"/>
    </row>
    <row r="62" spans="1:12" ht="51.6" customHeight="1" x14ac:dyDescent="0.2">
      <c r="A62" s="834"/>
      <c r="B62" s="834"/>
      <c r="C62" s="834"/>
      <c r="D62" s="834"/>
      <c r="E62" s="834"/>
      <c r="F62" s="834"/>
      <c r="G62" s="834"/>
      <c r="H62" s="834"/>
      <c r="I62" s="834"/>
      <c r="J62" s="834"/>
      <c r="K62" s="834"/>
      <c r="L62" s="51"/>
    </row>
    <row r="63" spans="1:12" ht="15" customHeight="1" x14ac:dyDescent="0.2">
      <c r="A63" s="835" t="s">
        <v>492</v>
      </c>
      <c r="B63" s="836"/>
      <c r="C63" s="836"/>
      <c r="D63" s="836"/>
      <c r="E63" s="836"/>
      <c r="F63" s="836"/>
      <c r="G63" s="836"/>
      <c r="H63" s="836"/>
      <c r="I63" s="836"/>
      <c r="J63" s="836"/>
      <c r="K63" s="836"/>
      <c r="L63" s="51"/>
    </row>
    <row r="64" spans="1:12" ht="51.6" customHeight="1" x14ac:dyDescent="0.2">
      <c r="A64" s="834"/>
      <c r="B64" s="837"/>
      <c r="C64" s="837"/>
      <c r="D64" s="837"/>
      <c r="E64" s="837"/>
      <c r="F64" s="837"/>
      <c r="G64" s="837"/>
      <c r="H64" s="837"/>
      <c r="I64" s="837"/>
      <c r="J64" s="837"/>
      <c r="K64" s="837"/>
      <c r="L64" s="51"/>
    </row>
    <row r="65" spans="1:14" ht="15" customHeight="1" x14ac:dyDescent="0.2">
      <c r="A65" s="722" t="s">
        <v>461</v>
      </c>
      <c r="B65" s="722"/>
      <c r="C65" s="722"/>
      <c r="D65" s="722"/>
      <c r="E65" s="722"/>
      <c r="F65" s="722"/>
      <c r="G65" s="722"/>
      <c r="H65" s="722"/>
      <c r="I65" s="722"/>
      <c r="J65" s="722"/>
      <c r="K65" s="722"/>
      <c r="L65" s="51"/>
    </row>
    <row r="66" spans="1:14" ht="51.95" customHeight="1" x14ac:dyDescent="0.2">
      <c r="A66" s="834"/>
      <c r="B66" s="837"/>
      <c r="C66" s="837"/>
      <c r="D66" s="837"/>
      <c r="E66" s="837"/>
      <c r="F66" s="837"/>
      <c r="G66" s="837"/>
      <c r="H66" s="837"/>
      <c r="I66" s="837"/>
      <c r="J66" s="837"/>
      <c r="K66" s="837"/>
      <c r="L66" s="89"/>
      <c r="M66" s="89"/>
      <c r="N66" s="89"/>
    </row>
    <row r="67" spans="1:14" ht="15" customHeight="1" x14ac:dyDescent="0.2">
      <c r="A67" s="722" t="s">
        <v>491</v>
      </c>
      <c r="B67" s="722"/>
      <c r="C67" s="722"/>
      <c r="D67" s="722"/>
      <c r="E67" s="722"/>
      <c r="F67" s="722"/>
      <c r="G67" s="722"/>
      <c r="H67" s="722"/>
      <c r="I67" s="722"/>
      <c r="J67" s="722"/>
      <c r="K67" s="722"/>
      <c r="L67" s="51"/>
    </row>
    <row r="68" spans="1:14" ht="51.95" customHeight="1" x14ac:dyDescent="0.2">
      <c r="A68" s="834"/>
      <c r="B68" s="834"/>
      <c r="C68" s="834"/>
      <c r="D68" s="834"/>
      <c r="E68" s="834"/>
      <c r="F68" s="834"/>
      <c r="G68" s="834"/>
      <c r="H68" s="834"/>
      <c r="I68" s="834"/>
      <c r="J68" s="834"/>
      <c r="K68" s="834"/>
      <c r="L68" s="51"/>
    </row>
    <row r="69" spans="1:14" ht="15" customHeight="1" x14ac:dyDescent="0.2">
      <c r="A69" s="722" t="s">
        <v>462</v>
      </c>
      <c r="B69" s="722"/>
      <c r="C69" s="722"/>
      <c r="D69" s="722"/>
      <c r="E69" s="722"/>
      <c r="F69" s="722"/>
      <c r="G69" s="722"/>
      <c r="H69" s="722"/>
      <c r="I69" s="722"/>
      <c r="J69" s="722"/>
      <c r="K69" s="722"/>
      <c r="L69" s="51"/>
    </row>
    <row r="70" spans="1:14" ht="51.95" customHeight="1" x14ac:dyDescent="0.2">
      <c r="A70" s="834"/>
      <c r="B70" s="834"/>
      <c r="C70" s="834"/>
      <c r="D70" s="834"/>
      <c r="E70" s="834"/>
      <c r="F70" s="834"/>
      <c r="G70" s="834"/>
      <c r="H70" s="834"/>
      <c r="I70" s="834"/>
      <c r="J70" s="834"/>
      <c r="K70" s="834"/>
      <c r="L70" s="51"/>
    </row>
    <row r="71" spans="1:14" ht="30" customHeight="1" x14ac:dyDescent="0.2">
      <c r="A71" s="722" t="s">
        <v>463</v>
      </c>
      <c r="B71" s="842"/>
      <c r="C71" s="842"/>
      <c r="D71" s="842"/>
      <c r="E71" s="842"/>
      <c r="F71" s="842"/>
      <c r="G71" s="842"/>
      <c r="H71" s="842"/>
      <c r="I71" s="842"/>
      <c r="J71" s="842"/>
      <c r="K71" s="842"/>
      <c r="L71" s="51"/>
    </row>
    <row r="72" spans="1:14" ht="15" customHeight="1" x14ac:dyDescent="0.2">
      <c r="A72" s="55" t="s">
        <v>131</v>
      </c>
      <c r="B72" s="846" t="s">
        <v>132</v>
      </c>
      <c r="C72" s="846"/>
      <c r="D72" s="846"/>
      <c r="E72" s="846"/>
      <c r="F72" s="846"/>
      <c r="G72" s="846"/>
      <c r="H72" s="846"/>
      <c r="I72" s="846"/>
      <c r="J72" s="846"/>
      <c r="K72" s="846"/>
      <c r="L72" s="51"/>
    </row>
    <row r="73" spans="1:14" ht="15" customHeight="1" x14ac:dyDescent="0.2">
      <c r="A73" s="56" t="s">
        <v>110</v>
      </c>
      <c r="B73" s="838"/>
      <c r="C73" s="838"/>
      <c r="D73" s="838"/>
      <c r="E73" s="838"/>
      <c r="F73" s="838"/>
      <c r="G73" s="838"/>
      <c r="H73" s="838"/>
      <c r="I73" s="838"/>
      <c r="J73" s="838"/>
      <c r="K73" s="838"/>
      <c r="L73" s="51"/>
    </row>
    <row r="74" spans="1:14" ht="15" customHeight="1" x14ac:dyDescent="0.2">
      <c r="A74" s="56" t="s">
        <v>112</v>
      </c>
      <c r="B74" s="838"/>
      <c r="C74" s="838"/>
      <c r="D74" s="838"/>
      <c r="E74" s="838"/>
      <c r="F74" s="838"/>
      <c r="G74" s="838"/>
      <c r="H74" s="838"/>
      <c r="I74" s="838"/>
      <c r="J74" s="838"/>
      <c r="K74" s="838"/>
      <c r="L74" s="51"/>
    </row>
    <row r="75" spans="1:14" ht="15" customHeight="1" x14ac:dyDescent="0.2">
      <c r="A75" s="56" t="s">
        <v>113</v>
      </c>
      <c r="B75" s="838"/>
      <c r="C75" s="838"/>
      <c r="D75" s="838"/>
      <c r="E75" s="838"/>
      <c r="F75" s="838"/>
      <c r="G75" s="838"/>
      <c r="H75" s="838"/>
      <c r="I75" s="838"/>
      <c r="J75" s="838"/>
      <c r="K75" s="838"/>
      <c r="L75" s="51"/>
    </row>
    <row r="76" spans="1:14" ht="15" customHeight="1" x14ac:dyDescent="0.2">
      <c r="A76" s="56" t="s">
        <v>114</v>
      </c>
      <c r="B76" s="838"/>
      <c r="C76" s="838"/>
      <c r="D76" s="838"/>
      <c r="E76" s="838"/>
      <c r="F76" s="838"/>
      <c r="G76" s="838"/>
      <c r="H76" s="838"/>
      <c r="I76" s="838"/>
      <c r="J76" s="838"/>
      <c r="K76" s="838"/>
      <c r="L76" s="51"/>
    </row>
    <row r="77" spans="1:14" ht="15" customHeight="1" x14ac:dyDescent="0.2">
      <c r="A77" s="56" t="s">
        <v>123</v>
      </c>
      <c r="B77" s="838"/>
      <c r="C77" s="838"/>
      <c r="D77" s="838"/>
      <c r="E77" s="838"/>
      <c r="F77" s="838"/>
      <c r="G77" s="838"/>
      <c r="H77" s="838"/>
      <c r="I77" s="838"/>
      <c r="J77" s="838"/>
      <c r="K77" s="838"/>
      <c r="L77" s="51"/>
    </row>
    <row r="78" spans="1:14" ht="15" customHeight="1" x14ac:dyDescent="0.2">
      <c r="A78" s="54" t="s">
        <v>133</v>
      </c>
      <c r="B78" s="845"/>
      <c r="C78" s="845"/>
      <c r="D78" s="845"/>
      <c r="E78" s="845"/>
      <c r="F78" s="845"/>
      <c r="G78" s="845"/>
      <c r="H78" s="845"/>
      <c r="I78" s="845"/>
      <c r="J78" s="845"/>
      <c r="K78" s="845"/>
      <c r="L78" s="51"/>
    </row>
    <row r="79" spans="1:14" ht="15" customHeight="1" thickBot="1" x14ac:dyDescent="0.25">
      <c r="A79" s="65"/>
      <c r="B79" s="844"/>
      <c r="C79" s="844"/>
      <c r="D79" s="844"/>
      <c r="E79" s="844"/>
      <c r="F79" s="844"/>
      <c r="G79" s="844"/>
      <c r="H79" s="844"/>
      <c r="I79" s="844"/>
      <c r="J79" s="844"/>
      <c r="K79" s="844"/>
      <c r="L79" s="51"/>
    </row>
    <row r="80" spans="1:14" ht="4.5" customHeight="1" thickBot="1" x14ac:dyDescent="0.25">
      <c r="A80" s="833"/>
      <c r="B80" s="833"/>
      <c r="C80" s="833"/>
      <c r="D80" s="833"/>
      <c r="E80" s="833"/>
      <c r="F80" s="833"/>
      <c r="G80" s="833"/>
      <c r="H80" s="833"/>
      <c r="I80" s="833"/>
      <c r="J80" s="833"/>
      <c r="K80" s="833"/>
      <c r="L80" s="51"/>
    </row>
    <row r="81" spans="1:14" ht="30.75" customHeight="1" x14ac:dyDescent="0.2">
      <c r="A81" s="848" t="s">
        <v>287</v>
      </c>
      <c r="B81" s="848"/>
      <c r="C81" s="848"/>
      <c r="D81" s="848"/>
      <c r="E81" s="848"/>
      <c r="F81" s="848"/>
      <c r="G81" s="848"/>
      <c r="H81" s="848"/>
      <c r="I81" s="848"/>
      <c r="J81" s="848"/>
      <c r="K81" s="848"/>
      <c r="L81" s="51"/>
    </row>
    <row r="82" spans="1:14" s="116" customFormat="1" ht="12.95" customHeight="1" x14ac:dyDescent="0.2">
      <c r="A82" s="843"/>
      <c r="B82" s="843"/>
      <c r="C82" s="843"/>
      <c r="D82" s="843"/>
      <c r="E82" s="843"/>
      <c r="F82" s="843"/>
      <c r="G82" s="843"/>
      <c r="H82" s="843"/>
      <c r="I82" s="843"/>
      <c r="J82" s="843"/>
      <c r="K82" s="843"/>
    </row>
    <row r="83" spans="1:14" ht="54" customHeight="1" x14ac:dyDescent="0.2">
      <c r="A83" s="840" t="s">
        <v>496</v>
      </c>
      <c r="B83" s="840"/>
      <c r="C83" s="840"/>
      <c r="D83" s="840"/>
      <c r="E83" s="840"/>
      <c r="F83" s="840"/>
      <c r="G83" s="840"/>
      <c r="H83" s="840"/>
      <c r="I83" s="840"/>
      <c r="J83" s="840"/>
      <c r="K83" s="840"/>
      <c r="L83" s="88"/>
    </row>
    <row r="84" spans="1:14" ht="45" customHeight="1" x14ac:dyDescent="0.2">
      <c r="A84" s="841"/>
      <c r="B84" s="841"/>
      <c r="C84" s="841"/>
      <c r="D84" s="841"/>
      <c r="E84" s="841"/>
      <c r="F84" s="841"/>
      <c r="G84" s="841"/>
      <c r="H84" s="841"/>
      <c r="I84" s="841"/>
      <c r="J84" s="841"/>
      <c r="K84" s="841"/>
      <c r="L84" s="88"/>
    </row>
    <row r="85" spans="1:14" ht="15" customHeight="1" x14ac:dyDescent="0.2">
      <c r="A85" s="87" t="s">
        <v>458</v>
      </c>
      <c r="B85" s="85"/>
      <c r="C85" s="85"/>
      <c r="D85" s="85"/>
      <c r="E85" s="85"/>
      <c r="F85" s="85"/>
      <c r="G85" s="85"/>
      <c r="H85" s="85"/>
      <c r="I85" s="85"/>
      <c r="J85" s="85"/>
      <c r="K85" s="85"/>
      <c r="L85" s="51"/>
    </row>
    <row r="86" spans="1:14" ht="51.6" customHeight="1" x14ac:dyDescent="0.2">
      <c r="A86" s="834"/>
      <c r="B86" s="834"/>
      <c r="C86" s="834"/>
      <c r="D86" s="834"/>
      <c r="E86" s="834"/>
      <c r="F86" s="834"/>
      <c r="G86" s="834"/>
      <c r="H86" s="834"/>
      <c r="I86" s="834"/>
      <c r="J86" s="834"/>
      <c r="K86" s="834"/>
      <c r="L86" s="51"/>
    </row>
    <row r="87" spans="1:14" ht="30" customHeight="1" x14ac:dyDescent="0.2">
      <c r="A87" s="839" t="s">
        <v>459</v>
      </c>
      <c r="B87" s="839"/>
      <c r="C87" s="839"/>
      <c r="D87" s="839"/>
      <c r="E87" s="839"/>
      <c r="F87" s="839"/>
      <c r="G87" s="839"/>
      <c r="H87" s="839"/>
      <c r="I87" s="839"/>
      <c r="J87" s="839"/>
      <c r="K87" s="839"/>
      <c r="L87" s="51"/>
    </row>
    <row r="88" spans="1:14" ht="51.6" customHeight="1" x14ac:dyDescent="0.2">
      <c r="A88" s="834"/>
      <c r="B88" s="834"/>
      <c r="C88" s="834"/>
      <c r="D88" s="834"/>
      <c r="E88" s="834"/>
      <c r="F88" s="834"/>
      <c r="G88" s="834"/>
      <c r="H88" s="834"/>
      <c r="I88" s="834"/>
      <c r="J88" s="834"/>
      <c r="K88" s="834"/>
      <c r="L88" s="51"/>
    </row>
    <row r="89" spans="1:14" ht="15" customHeight="1" x14ac:dyDescent="0.2">
      <c r="A89" s="835" t="s">
        <v>492</v>
      </c>
      <c r="B89" s="836"/>
      <c r="C89" s="836"/>
      <c r="D89" s="836"/>
      <c r="E89" s="836"/>
      <c r="F89" s="836"/>
      <c r="G89" s="836"/>
      <c r="H89" s="836"/>
      <c r="I89" s="836"/>
      <c r="J89" s="836"/>
      <c r="K89" s="836"/>
      <c r="L89" s="51"/>
    </row>
    <row r="90" spans="1:14" ht="51.6" customHeight="1" x14ac:dyDescent="0.2">
      <c r="A90" s="834"/>
      <c r="B90" s="837"/>
      <c r="C90" s="837"/>
      <c r="D90" s="837"/>
      <c r="E90" s="837"/>
      <c r="F90" s="837"/>
      <c r="G90" s="837"/>
      <c r="H90" s="837"/>
      <c r="I90" s="837"/>
      <c r="J90" s="837"/>
      <c r="K90" s="837"/>
      <c r="L90" s="51"/>
    </row>
    <row r="91" spans="1:14" ht="15" customHeight="1" x14ac:dyDescent="0.2">
      <c r="A91" s="722" t="s">
        <v>461</v>
      </c>
      <c r="B91" s="722"/>
      <c r="C91" s="722"/>
      <c r="D91" s="722"/>
      <c r="E91" s="722"/>
      <c r="F91" s="722"/>
      <c r="G91" s="722"/>
      <c r="H91" s="722"/>
      <c r="I91" s="722"/>
      <c r="J91" s="722"/>
      <c r="K91" s="722"/>
      <c r="L91" s="51"/>
    </row>
    <row r="92" spans="1:14" ht="51.95" customHeight="1" x14ac:dyDescent="0.2">
      <c r="A92" s="834"/>
      <c r="B92" s="837"/>
      <c r="C92" s="837"/>
      <c r="D92" s="837"/>
      <c r="E92" s="837"/>
      <c r="F92" s="837"/>
      <c r="G92" s="837"/>
      <c r="H92" s="837"/>
      <c r="I92" s="837"/>
      <c r="J92" s="837"/>
      <c r="K92" s="837"/>
      <c r="L92" s="89"/>
      <c r="M92" s="89"/>
      <c r="N92" s="89"/>
    </row>
    <row r="93" spans="1:14" ht="15" customHeight="1" x14ac:dyDescent="0.2">
      <c r="A93" s="722" t="s">
        <v>491</v>
      </c>
      <c r="B93" s="722"/>
      <c r="C93" s="722"/>
      <c r="D93" s="722"/>
      <c r="E93" s="722"/>
      <c r="F93" s="722"/>
      <c r="G93" s="722"/>
      <c r="H93" s="722"/>
      <c r="I93" s="722"/>
      <c r="J93" s="722"/>
      <c r="K93" s="722"/>
      <c r="L93" s="51"/>
    </row>
    <row r="94" spans="1:14" ht="51.95" customHeight="1" x14ac:dyDescent="0.2">
      <c r="A94" s="834"/>
      <c r="B94" s="834"/>
      <c r="C94" s="834"/>
      <c r="D94" s="834"/>
      <c r="E94" s="834"/>
      <c r="F94" s="834"/>
      <c r="G94" s="834"/>
      <c r="H94" s="834"/>
      <c r="I94" s="834"/>
      <c r="J94" s="834"/>
      <c r="K94" s="834"/>
      <c r="L94" s="51"/>
    </row>
    <row r="95" spans="1:14" ht="15" customHeight="1" x14ac:dyDescent="0.2">
      <c r="A95" s="722" t="s">
        <v>462</v>
      </c>
      <c r="B95" s="722"/>
      <c r="C95" s="722"/>
      <c r="D95" s="722"/>
      <c r="E95" s="722"/>
      <c r="F95" s="722"/>
      <c r="G95" s="722"/>
      <c r="H95" s="722"/>
      <c r="I95" s="722"/>
      <c r="J95" s="722"/>
      <c r="K95" s="722"/>
      <c r="L95" s="51"/>
    </row>
    <row r="96" spans="1:14" ht="51.95" customHeight="1" x14ac:dyDescent="0.2">
      <c r="A96" s="834"/>
      <c r="B96" s="834"/>
      <c r="C96" s="834"/>
      <c r="D96" s="834"/>
      <c r="E96" s="834"/>
      <c r="F96" s="834"/>
      <c r="G96" s="834"/>
      <c r="H96" s="834"/>
      <c r="I96" s="834"/>
      <c r="J96" s="834"/>
      <c r="K96" s="834"/>
      <c r="L96" s="51"/>
    </row>
    <row r="97" spans="1:12" ht="30" customHeight="1" x14ac:dyDescent="0.2">
      <c r="A97" s="722" t="s">
        <v>463</v>
      </c>
      <c r="B97" s="842"/>
      <c r="C97" s="842"/>
      <c r="D97" s="842"/>
      <c r="E97" s="842"/>
      <c r="F97" s="842"/>
      <c r="G97" s="842"/>
      <c r="H97" s="842"/>
      <c r="I97" s="842"/>
      <c r="J97" s="842"/>
      <c r="K97" s="842"/>
      <c r="L97" s="51"/>
    </row>
    <row r="98" spans="1:12" ht="15" customHeight="1" x14ac:dyDescent="0.2">
      <c r="A98" s="55" t="s">
        <v>131</v>
      </c>
      <c r="B98" s="846" t="s">
        <v>132</v>
      </c>
      <c r="C98" s="846"/>
      <c r="D98" s="846"/>
      <c r="E98" s="846"/>
      <c r="F98" s="846"/>
      <c r="G98" s="846"/>
      <c r="H98" s="846"/>
      <c r="I98" s="846"/>
      <c r="J98" s="846"/>
      <c r="K98" s="846"/>
      <c r="L98" s="51"/>
    </row>
    <row r="99" spans="1:12" ht="15" customHeight="1" x14ac:dyDescent="0.2">
      <c r="A99" s="56" t="s">
        <v>110</v>
      </c>
      <c r="B99" s="838"/>
      <c r="C99" s="838"/>
      <c r="D99" s="838"/>
      <c r="E99" s="838"/>
      <c r="F99" s="838"/>
      <c r="G99" s="838"/>
      <c r="H99" s="838"/>
      <c r="I99" s="838"/>
      <c r="J99" s="838"/>
      <c r="K99" s="838"/>
      <c r="L99" s="51"/>
    </row>
    <row r="100" spans="1:12" ht="15" customHeight="1" x14ac:dyDescent="0.2">
      <c r="A100" s="56" t="s">
        <v>112</v>
      </c>
      <c r="B100" s="838"/>
      <c r="C100" s="838"/>
      <c r="D100" s="838"/>
      <c r="E100" s="838"/>
      <c r="F100" s="838"/>
      <c r="G100" s="838"/>
      <c r="H100" s="838"/>
      <c r="I100" s="838"/>
      <c r="J100" s="838"/>
      <c r="K100" s="838"/>
      <c r="L100" s="51"/>
    </row>
    <row r="101" spans="1:12" ht="15" customHeight="1" x14ac:dyDescent="0.2">
      <c r="A101" s="56" t="s">
        <v>113</v>
      </c>
      <c r="B101" s="838"/>
      <c r="C101" s="838"/>
      <c r="D101" s="838"/>
      <c r="E101" s="838"/>
      <c r="F101" s="838"/>
      <c r="G101" s="838"/>
      <c r="H101" s="838"/>
      <c r="I101" s="838"/>
      <c r="J101" s="838"/>
      <c r="K101" s="838"/>
      <c r="L101" s="51"/>
    </row>
    <row r="102" spans="1:12" ht="15" customHeight="1" x14ac:dyDescent="0.2">
      <c r="A102" s="56" t="s">
        <v>114</v>
      </c>
      <c r="B102" s="838"/>
      <c r="C102" s="838"/>
      <c r="D102" s="838"/>
      <c r="E102" s="838"/>
      <c r="F102" s="838"/>
      <c r="G102" s="838"/>
      <c r="H102" s="838"/>
      <c r="I102" s="838"/>
      <c r="J102" s="838"/>
      <c r="K102" s="838"/>
      <c r="L102" s="51"/>
    </row>
    <row r="103" spans="1:12" ht="15" customHeight="1" x14ac:dyDescent="0.2">
      <c r="A103" s="56" t="s">
        <v>123</v>
      </c>
      <c r="B103" s="838"/>
      <c r="C103" s="838"/>
      <c r="D103" s="838"/>
      <c r="E103" s="838"/>
      <c r="F103" s="838"/>
      <c r="G103" s="838"/>
      <c r="H103" s="838"/>
      <c r="I103" s="838"/>
      <c r="J103" s="838"/>
      <c r="K103" s="838"/>
      <c r="L103" s="51"/>
    </row>
    <row r="104" spans="1:12" ht="15" customHeight="1" thickBot="1" x14ac:dyDescent="0.25">
      <c r="A104" s="54" t="s">
        <v>133</v>
      </c>
      <c r="B104" s="845"/>
      <c r="C104" s="845"/>
      <c r="D104" s="845"/>
      <c r="E104" s="845"/>
      <c r="F104" s="845"/>
      <c r="G104" s="845"/>
      <c r="H104" s="845"/>
      <c r="I104" s="845"/>
      <c r="J104" s="845"/>
      <c r="K104" s="845"/>
      <c r="L104" s="51"/>
    </row>
    <row r="105" spans="1:12" ht="4.5" customHeight="1" thickBot="1" x14ac:dyDescent="0.25">
      <c r="A105" s="833"/>
      <c r="B105" s="833"/>
      <c r="C105" s="833"/>
      <c r="D105" s="833"/>
      <c r="E105" s="833"/>
      <c r="F105" s="833"/>
      <c r="G105" s="833"/>
      <c r="H105" s="833"/>
      <c r="I105" s="833"/>
      <c r="J105" s="833"/>
      <c r="K105" s="833"/>
      <c r="L105" s="51"/>
    </row>
    <row r="106" spans="1:12" ht="30.75" customHeight="1" x14ac:dyDescent="0.2">
      <c r="A106" s="848" t="s">
        <v>489</v>
      </c>
      <c r="B106" s="848"/>
      <c r="C106" s="848"/>
      <c r="D106" s="848"/>
      <c r="E106" s="848"/>
      <c r="F106" s="848"/>
      <c r="G106" s="848"/>
      <c r="H106" s="848"/>
      <c r="I106" s="848"/>
      <c r="J106" s="848"/>
      <c r="K106" s="848"/>
      <c r="L106" s="51"/>
    </row>
    <row r="107" spans="1:12" s="116" customFormat="1" ht="12.95" customHeight="1" x14ac:dyDescent="0.2">
      <c r="A107" s="843"/>
      <c r="B107" s="843"/>
      <c r="C107" s="843"/>
      <c r="D107" s="843"/>
      <c r="E107" s="843"/>
      <c r="F107" s="843"/>
      <c r="G107" s="843"/>
      <c r="H107" s="843"/>
      <c r="I107" s="843"/>
      <c r="J107" s="843"/>
      <c r="K107" s="843"/>
    </row>
    <row r="108" spans="1:12" ht="54" customHeight="1" x14ac:dyDescent="0.2">
      <c r="A108" s="840" t="s">
        <v>496</v>
      </c>
      <c r="B108" s="840"/>
      <c r="C108" s="840"/>
      <c r="D108" s="840"/>
      <c r="E108" s="840"/>
      <c r="F108" s="840"/>
      <c r="G108" s="840"/>
      <c r="H108" s="840"/>
      <c r="I108" s="840"/>
      <c r="J108" s="840"/>
      <c r="K108" s="840"/>
      <c r="L108" s="88"/>
    </row>
    <row r="109" spans="1:12" ht="45" customHeight="1" x14ac:dyDescent="0.2">
      <c r="A109" s="841"/>
      <c r="B109" s="841"/>
      <c r="C109" s="841"/>
      <c r="D109" s="841"/>
      <c r="E109" s="841"/>
      <c r="F109" s="841"/>
      <c r="G109" s="841"/>
      <c r="H109" s="841"/>
      <c r="I109" s="841"/>
      <c r="J109" s="841"/>
      <c r="K109" s="841"/>
      <c r="L109" s="88"/>
    </row>
    <row r="110" spans="1:12" ht="15" customHeight="1" x14ac:dyDescent="0.2">
      <c r="A110" s="87" t="s">
        <v>458</v>
      </c>
      <c r="B110" s="85"/>
      <c r="C110" s="85"/>
      <c r="D110" s="85"/>
      <c r="E110" s="85"/>
      <c r="F110" s="85"/>
      <c r="G110" s="85"/>
      <c r="H110" s="85"/>
      <c r="I110" s="85"/>
      <c r="J110" s="85"/>
      <c r="K110" s="85"/>
      <c r="L110" s="51"/>
    </row>
    <row r="111" spans="1:12" ht="51.6" customHeight="1" x14ac:dyDescent="0.2">
      <c r="A111" s="834"/>
      <c r="B111" s="834"/>
      <c r="C111" s="834"/>
      <c r="D111" s="834"/>
      <c r="E111" s="834"/>
      <c r="F111" s="834"/>
      <c r="G111" s="834"/>
      <c r="H111" s="834"/>
      <c r="I111" s="834"/>
      <c r="J111" s="834"/>
      <c r="K111" s="834"/>
      <c r="L111" s="51"/>
    </row>
    <row r="112" spans="1:12" ht="30" customHeight="1" x14ac:dyDescent="0.2">
      <c r="A112" s="839" t="s">
        <v>459</v>
      </c>
      <c r="B112" s="839"/>
      <c r="C112" s="839"/>
      <c r="D112" s="839"/>
      <c r="E112" s="839"/>
      <c r="F112" s="839"/>
      <c r="G112" s="839"/>
      <c r="H112" s="839"/>
      <c r="I112" s="839"/>
      <c r="J112" s="839"/>
      <c r="K112" s="839"/>
      <c r="L112" s="51"/>
    </row>
    <row r="113" spans="1:14" ht="51.6" customHeight="1" x14ac:dyDescent="0.2">
      <c r="A113" s="834"/>
      <c r="B113" s="834"/>
      <c r="C113" s="834"/>
      <c r="D113" s="834"/>
      <c r="E113" s="834"/>
      <c r="F113" s="834"/>
      <c r="G113" s="834"/>
      <c r="H113" s="834"/>
      <c r="I113" s="834"/>
      <c r="J113" s="834"/>
      <c r="K113" s="834"/>
      <c r="L113" s="51"/>
    </row>
    <row r="114" spans="1:14" ht="15" customHeight="1" x14ac:dyDescent="0.2">
      <c r="A114" s="835" t="s">
        <v>492</v>
      </c>
      <c r="B114" s="836"/>
      <c r="C114" s="836"/>
      <c r="D114" s="836"/>
      <c r="E114" s="836"/>
      <c r="F114" s="836"/>
      <c r="G114" s="836"/>
      <c r="H114" s="836"/>
      <c r="I114" s="836"/>
      <c r="J114" s="836"/>
      <c r="K114" s="836"/>
      <c r="L114" s="51"/>
    </row>
    <row r="115" spans="1:14" ht="51.6" customHeight="1" x14ac:dyDescent="0.2">
      <c r="A115" s="834"/>
      <c r="B115" s="837"/>
      <c r="C115" s="837"/>
      <c r="D115" s="837"/>
      <c r="E115" s="837"/>
      <c r="F115" s="837"/>
      <c r="G115" s="837"/>
      <c r="H115" s="837"/>
      <c r="I115" s="837"/>
      <c r="J115" s="837"/>
      <c r="K115" s="837"/>
      <c r="L115" s="51"/>
    </row>
    <row r="116" spans="1:14" ht="15" customHeight="1" x14ac:dyDescent="0.2">
      <c r="A116" s="722" t="s">
        <v>461</v>
      </c>
      <c r="B116" s="722"/>
      <c r="C116" s="722"/>
      <c r="D116" s="722"/>
      <c r="E116" s="722"/>
      <c r="F116" s="722"/>
      <c r="G116" s="722"/>
      <c r="H116" s="722"/>
      <c r="I116" s="722"/>
      <c r="J116" s="722"/>
      <c r="K116" s="722"/>
      <c r="L116" s="51"/>
    </row>
    <row r="117" spans="1:14" ht="51.95" customHeight="1" x14ac:dyDescent="0.2">
      <c r="A117" s="834"/>
      <c r="B117" s="837"/>
      <c r="C117" s="837"/>
      <c r="D117" s="837"/>
      <c r="E117" s="837"/>
      <c r="F117" s="837"/>
      <c r="G117" s="837"/>
      <c r="H117" s="837"/>
      <c r="I117" s="837"/>
      <c r="J117" s="837"/>
      <c r="K117" s="837"/>
      <c r="L117" s="89"/>
      <c r="M117" s="89"/>
      <c r="N117" s="89"/>
    </row>
    <row r="118" spans="1:14" ht="15" customHeight="1" x14ac:dyDescent="0.2">
      <c r="A118" s="722" t="s">
        <v>491</v>
      </c>
      <c r="B118" s="722"/>
      <c r="C118" s="722"/>
      <c r="D118" s="722"/>
      <c r="E118" s="722"/>
      <c r="F118" s="722"/>
      <c r="G118" s="722"/>
      <c r="H118" s="722"/>
      <c r="I118" s="722"/>
      <c r="J118" s="722"/>
      <c r="K118" s="722"/>
      <c r="L118" s="51"/>
    </row>
    <row r="119" spans="1:14" ht="51.95" customHeight="1" x14ac:dyDescent="0.2">
      <c r="A119" s="834"/>
      <c r="B119" s="834"/>
      <c r="C119" s="834"/>
      <c r="D119" s="834"/>
      <c r="E119" s="834"/>
      <c r="F119" s="834"/>
      <c r="G119" s="834"/>
      <c r="H119" s="834"/>
      <c r="I119" s="834"/>
      <c r="J119" s="834"/>
      <c r="K119" s="834"/>
      <c r="L119" s="51"/>
    </row>
    <row r="120" spans="1:14" ht="15" customHeight="1" x14ac:dyDescent="0.2">
      <c r="A120" s="722" t="s">
        <v>462</v>
      </c>
      <c r="B120" s="722"/>
      <c r="C120" s="722"/>
      <c r="D120" s="722"/>
      <c r="E120" s="722"/>
      <c r="F120" s="722"/>
      <c r="G120" s="722"/>
      <c r="H120" s="722"/>
      <c r="I120" s="722"/>
      <c r="J120" s="722"/>
      <c r="K120" s="722"/>
      <c r="L120" s="51"/>
    </row>
    <row r="121" spans="1:14" ht="51.95" customHeight="1" x14ac:dyDescent="0.2">
      <c r="A121" s="834"/>
      <c r="B121" s="834"/>
      <c r="C121" s="834"/>
      <c r="D121" s="834"/>
      <c r="E121" s="834"/>
      <c r="F121" s="834"/>
      <c r="G121" s="834"/>
      <c r="H121" s="834"/>
      <c r="I121" s="834"/>
      <c r="J121" s="834"/>
      <c r="K121" s="834"/>
      <c r="L121" s="51"/>
    </row>
    <row r="122" spans="1:14" ht="30" customHeight="1" x14ac:dyDescent="0.2">
      <c r="A122" s="722" t="s">
        <v>463</v>
      </c>
      <c r="B122" s="842"/>
      <c r="C122" s="842"/>
      <c r="D122" s="842"/>
      <c r="E122" s="842"/>
      <c r="F122" s="842"/>
      <c r="G122" s="842"/>
      <c r="H122" s="842"/>
      <c r="I122" s="842"/>
      <c r="J122" s="842"/>
      <c r="K122" s="842"/>
      <c r="L122" s="51"/>
    </row>
    <row r="123" spans="1:14" ht="15" customHeight="1" x14ac:dyDescent="0.2">
      <c r="A123" s="55" t="s">
        <v>131</v>
      </c>
      <c r="B123" s="846" t="s">
        <v>132</v>
      </c>
      <c r="C123" s="846"/>
      <c r="D123" s="846"/>
      <c r="E123" s="846"/>
      <c r="F123" s="846"/>
      <c r="G123" s="846"/>
      <c r="H123" s="846"/>
      <c r="I123" s="846"/>
      <c r="J123" s="846"/>
      <c r="K123" s="846"/>
      <c r="L123" s="51"/>
    </row>
    <row r="124" spans="1:14" ht="15" customHeight="1" x14ac:dyDescent="0.2">
      <c r="A124" s="56" t="s">
        <v>110</v>
      </c>
      <c r="B124" s="838"/>
      <c r="C124" s="838"/>
      <c r="D124" s="838"/>
      <c r="E124" s="838"/>
      <c r="F124" s="838"/>
      <c r="G124" s="838"/>
      <c r="H124" s="838"/>
      <c r="I124" s="838"/>
      <c r="J124" s="838"/>
      <c r="K124" s="838"/>
      <c r="L124" s="51"/>
    </row>
    <row r="125" spans="1:14" ht="15" customHeight="1" x14ac:dyDescent="0.2">
      <c r="A125" s="56" t="s">
        <v>112</v>
      </c>
      <c r="B125" s="838"/>
      <c r="C125" s="838"/>
      <c r="D125" s="838"/>
      <c r="E125" s="838"/>
      <c r="F125" s="838"/>
      <c r="G125" s="838"/>
      <c r="H125" s="838"/>
      <c r="I125" s="838"/>
      <c r="J125" s="838"/>
      <c r="K125" s="838"/>
      <c r="L125" s="51"/>
    </row>
    <row r="126" spans="1:14" ht="15" customHeight="1" x14ac:dyDescent="0.2">
      <c r="A126" s="56" t="s">
        <v>113</v>
      </c>
      <c r="B126" s="838"/>
      <c r="C126" s="838"/>
      <c r="D126" s="838"/>
      <c r="E126" s="838"/>
      <c r="F126" s="838"/>
      <c r="G126" s="838"/>
      <c r="H126" s="838"/>
      <c r="I126" s="838"/>
      <c r="J126" s="838"/>
      <c r="K126" s="838"/>
      <c r="L126" s="51"/>
    </row>
    <row r="127" spans="1:14" ht="15" customHeight="1" x14ac:dyDescent="0.2">
      <c r="A127" s="56" t="s">
        <v>114</v>
      </c>
      <c r="B127" s="838"/>
      <c r="C127" s="838"/>
      <c r="D127" s="838"/>
      <c r="E127" s="838"/>
      <c r="F127" s="838"/>
      <c r="G127" s="838"/>
      <c r="H127" s="838"/>
      <c r="I127" s="838"/>
      <c r="J127" s="838"/>
      <c r="K127" s="838"/>
      <c r="L127" s="51"/>
    </row>
    <row r="128" spans="1:14" ht="15" customHeight="1" x14ac:dyDescent="0.2">
      <c r="A128" s="56" t="s">
        <v>123</v>
      </c>
      <c r="B128" s="838"/>
      <c r="C128" s="838"/>
      <c r="D128" s="838"/>
      <c r="E128" s="838"/>
      <c r="F128" s="838"/>
      <c r="G128" s="838"/>
      <c r="H128" s="838"/>
      <c r="I128" s="838"/>
      <c r="J128" s="838"/>
      <c r="K128" s="838"/>
      <c r="L128" s="51"/>
    </row>
    <row r="129" spans="1:16" ht="15" customHeight="1" x14ac:dyDescent="0.2">
      <c r="A129" s="54" t="s">
        <v>133</v>
      </c>
      <c r="B129" s="845"/>
      <c r="C129" s="845"/>
      <c r="D129" s="845"/>
      <c r="E129" s="845"/>
      <c r="F129" s="845"/>
      <c r="G129" s="845"/>
      <c r="H129" s="845"/>
      <c r="I129" s="845"/>
      <c r="J129" s="845"/>
      <c r="K129" s="845"/>
      <c r="L129" s="51"/>
    </row>
    <row r="130" spans="1:16" x14ac:dyDescent="0.2">
      <c r="A130" s="53"/>
      <c r="B130" s="51"/>
      <c r="C130" s="51"/>
      <c r="D130" s="51"/>
      <c r="E130" s="51"/>
      <c r="F130" s="51"/>
      <c r="G130" s="51"/>
      <c r="H130" s="51"/>
      <c r="I130" s="51"/>
      <c r="J130" s="51"/>
      <c r="K130" s="51"/>
    </row>
    <row r="132" spans="1:16" s="8" customFormat="1" ht="11.45" customHeight="1" x14ac:dyDescent="0.2">
      <c r="B132" s="1"/>
      <c r="C132" s="1"/>
      <c r="D132" s="1"/>
      <c r="E132" s="1"/>
      <c r="F132" s="1"/>
      <c r="G132" s="1"/>
      <c r="H132" s="1"/>
      <c r="I132" s="1"/>
      <c r="J132" s="1"/>
      <c r="K132" s="1"/>
      <c r="L132" s="1"/>
      <c r="M132" s="1"/>
      <c r="N132" s="1"/>
      <c r="O132" s="1"/>
      <c r="P132" s="1"/>
    </row>
  </sheetData>
  <mergeCells count="125">
    <mergeCell ref="A61:K61"/>
    <mergeCell ref="A62:K62"/>
    <mergeCell ref="A63:K63"/>
    <mergeCell ref="A64:K64"/>
    <mergeCell ref="A65:K65"/>
    <mergeCell ref="B79:K79"/>
    <mergeCell ref="B72:K72"/>
    <mergeCell ref="B73:K73"/>
    <mergeCell ref="B74:K74"/>
    <mergeCell ref="B75:K75"/>
    <mergeCell ref="B76:K76"/>
    <mergeCell ref="A81:K81"/>
    <mergeCell ref="B77:K77"/>
    <mergeCell ref="B78:K78"/>
    <mergeCell ref="A119:K119"/>
    <mergeCell ref="A120:K120"/>
    <mergeCell ref="B101:K101"/>
    <mergeCell ref="B102:K102"/>
    <mergeCell ref="A106:K106"/>
    <mergeCell ref="A107:K107"/>
    <mergeCell ref="B98:K98"/>
    <mergeCell ref="A109:K109"/>
    <mergeCell ref="A111:K111"/>
    <mergeCell ref="A112:K112"/>
    <mergeCell ref="A113:K113"/>
    <mergeCell ref="A114:K114"/>
    <mergeCell ref="A115:K115"/>
    <mergeCell ref="A92:K92"/>
    <mergeCell ref="A116:K116"/>
    <mergeCell ref="A117:K117"/>
    <mergeCell ref="B128:K128"/>
    <mergeCell ref="B129:K129"/>
    <mergeCell ref="B104:K104"/>
    <mergeCell ref="A105:K105"/>
    <mergeCell ref="A108:K108"/>
    <mergeCell ref="A121:K121"/>
    <mergeCell ref="A122:K122"/>
    <mergeCell ref="A82:K82"/>
    <mergeCell ref="A95:K95"/>
    <mergeCell ref="A96:K96"/>
    <mergeCell ref="A97:K97"/>
    <mergeCell ref="B103:K103"/>
    <mergeCell ref="B123:K123"/>
    <mergeCell ref="B124:K124"/>
    <mergeCell ref="B125:K125"/>
    <mergeCell ref="B126:K126"/>
    <mergeCell ref="B127:K127"/>
    <mergeCell ref="A118:K118"/>
    <mergeCell ref="A93:K93"/>
    <mergeCell ref="A94:K94"/>
    <mergeCell ref="B100:K100"/>
    <mergeCell ref="B99:K99"/>
    <mergeCell ref="A90:K90"/>
    <mergeCell ref="A91:K91"/>
    <mergeCell ref="A58:K58"/>
    <mergeCell ref="A43:K43"/>
    <mergeCell ref="A29:K29"/>
    <mergeCell ref="A36:K36"/>
    <mergeCell ref="B49:K49"/>
    <mergeCell ref="B51:K51"/>
    <mergeCell ref="B52:K52"/>
    <mergeCell ref="B53:K53"/>
    <mergeCell ref="A44:K44"/>
    <mergeCell ref="A45:K45"/>
    <mergeCell ref="B46:K46"/>
    <mergeCell ref="B47:K47"/>
    <mergeCell ref="B48:K48"/>
    <mergeCell ref="A34:K34"/>
    <mergeCell ref="A35:K35"/>
    <mergeCell ref="A30:K30"/>
    <mergeCell ref="A38:K38"/>
    <mergeCell ref="A31:K31"/>
    <mergeCell ref="A32:K32"/>
    <mergeCell ref="A55:K55"/>
    <mergeCell ref="A1:K1"/>
    <mergeCell ref="A12:K12"/>
    <mergeCell ref="A13:K13"/>
    <mergeCell ref="A14:K14"/>
    <mergeCell ref="A15:K15"/>
    <mergeCell ref="A11:K11"/>
    <mergeCell ref="A4:K4"/>
    <mergeCell ref="A9:K9"/>
    <mergeCell ref="A10:K10"/>
    <mergeCell ref="A8:K8"/>
    <mergeCell ref="B2:C2"/>
    <mergeCell ref="D2:K2"/>
    <mergeCell ref="A3:K3"/>
    <mergeCell ref="A5:K5"/>
    <mergeCell ref="A6:K6"/>
    <mergeCell ref="B25:K25"/>
    <mergeCell ref="B27:K27"/>
    <mergeCell ref="B24:K24"/>
    <mergeCell ref="B26:K26"/>
    <mergeCell ref="A16:K16"/>
    <mergeCell ref="A17:K17"/>
    <mergeCell ref="A18:K18"/>
    <mergeCell ref="B23:K23"/>
    <mergeCell ref="B21:K21"/>
    <mergeCell ref="B22:K22"/>
    <mergeCell ref="A19:K19"/>
    <mergeCell ref="B20:K20"/>
    <mergeCell ref="A28:K28"/>
    <mergeCell ref="A42:K42"/>
    <mergeCell ref="A37:K37"/>
    <mergeCell ref="A39:K39"/>
    <mergeCell ref="A40:K40"/>
    <mergeCell ref="A41:K41"/>
    <mergeCell ref="A89:K89"/>
    <mergeCell ref="B50:K50"/>
    <mergeCell ref="A86:K86"/>
    <mergeCell ref="A87:K87"/>
    <mergeCell ref="A88:K88"/>
    <mergeCell ref="A83:K83"/>
    <mergeCell ref="A84:K84"/>
    <mergeCell ref="A54:K54"/>
    <mergeCell ref="A80:K80"/>
    <mergeCell ref="A66:K66"/>
    <mergeCell ref="A60:K60"/>
    <mergeCell ref="A67:K67"/>
    <mergeCell ref="A68:K68"/>
    <mergeCell ref="A69:K69"/>
    <mergeCell ref="A70:K70"/>
    <mergeCell ref="A71:K71"/>
    <mergeCell ref="A56:K56"/>
    <mergeCell ref="A57:K57"/>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DÉVELOPPEMENT DES COMPÉTENCES</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73823-2A43-42F5-A1A0-C4942F5DAA63}">
  <sheetPr>
    <tabColor theme="7" tint="0.79998168889431442"/>
    <pageSetUpPr fitToPage="1"/>
  </sheetPr>
  <dimension ref="A1:N150"/>
  <sheetViews>
    <sheetView zoomScaleNormal="100" workbookViewId="0">
      <selection activeCell="A5" sqref="A5:K5"/>
    </sheetView>
  </sheetViews>
  <sheetFormatPr baseColWidth="10" defaultColWidth="11.42578125" defaultRowHeight="14.1" customHeight="1" x14ac:dyDescent="0.2"/>
  <cols>
    <col min="1" max="1" width="5.85546875" style="14" bestFit="1" customWidth="1"/>
    <col min="2" max="2" width="4.42578125" style="108" bestFit="1" customWidth="1"/>
    <col min="3" max="3" width="4.42578125" style="108" customWidth="1"/>
    <col min="4" max="4" width="29" style="108" customWidth="1"/>
    <col min="5" max="5" width="26.140625" style="108" customWidth="1"/>
    <col min="6" max="6" width="12.140625" style="14" customWidth="1"/>
    <col min="7" max="7" width="20.42578125" style="14" customWidth="1"/>
    <col min="8" max="8" width="21.5703125" style="14" customWidth="1"/>
    <col min="9" max="9" width="12.85546875" style="14" customWidth="1"/>
    <col min="10" max="10" width="13.85546875" style="14" customWidth="1"/>
    <col min="11" max="11" width="12.85546875" style="14" customWidth="1"/>
    <col min="12" max="12" width="4.5703125" style="109" bestFit="1" customWidth="1"/>
    <col min="13" max="13" width="4.42578125" style="109" bestFit="1" customWidth="1"/>
    <col min="14" max="251" width="11.42578125" style="14"/>
    <col min="252" max="252" width="5.85546875" style="14" bestFit="1" customWidth="1"/>
    <col min="253" max="253" width="4.42578125" style="14" bestFit="1" customWidth="1"/>
    <col min="254" max="254" width="4.42578125" style="14" customWidth="1"/>
    <col min="255" max="255" width="29" style="14" customWidth="1"/>
    <col min="256" max="256" width="6.42578125" style="14" bestFit="1" customWidth="1"/>
    <col min="257" max="257" width="20.5703125" style="14" customWidth="1"/>
    <col min="258" max="258" width="12.85546875" style="14" customWidth="1"/>
    <col min="259" max="259" width="12.140625" style="14" customWidth="1"/>
    <col min="260" max="260" width="12.85546875" style="14" customWidth="1"/>
    <col min="261" max="261" width="9.85546875" style="14" customWidth="1"/>
    <col min="262" max="262" width="10" style="14" customWidth="1"/>
    <col min="263" max="263" width="9.85546875" style="14" bestFit="1" customWidth="1"/>
    <col min="264" max="264" width="9.42578125" style="14" customWidth="1"/>
    <col min="265" max="265" width="3.85546875" style="14" bestFit="1" customWidth="1"/>
    <col min="266" max="266" width="4.5703125" style="14" bestFit="1" customWidth="1"/>
    <col min="267" max="267" width="4.42578125" style="14" bestFit="1" customWidth="1"/>
    <col min="268" max="507" width="11.42578125" style="14"/>
    <col min="508" max="508" width="5.85546875" style="14" bestFit="1" customWidth="1"/>
    <col min="509" max="509" width="4.42578125" style="14" bestFit="1" customWidth="1"/>
    <col min="510" max="510" width="4.42578125" style="14" customWidth="1"/>
    <col min="511" max="511" width="29" style="14" customWidth="1"/>
    <col min="512" max="512" width="6.42578125" style="14" bestFit="1" customWidth="1"/>
    <col min="513" max="513" width="20.5703125" style="14" customWidth="1"/>
    <col min="514" max="514" width="12.85546875" style="14" customWidth="1"/>
    <col min="515" max="515" width="12.140625" style="14" customWidth="1"/>
    <col min="516" max="516" width="12.85546875" style="14" customWidth="1"/>
    <col min="517" max="517" width="9.85546875" style="14" customWidth="1"/>
    <col min="518" max="518" width="10" style="14" customWidth="1"/>
    <col min="519" max="519" width="9.85546875" style="14" bestFit="1" customWidth="1"/>
    <col min="520" max="520" width="9.42578125" style="14" customWidth="1"/>
    <col min="521" max="521" width="3.85546875" style="14" bestFit="1" customWidth="1"/>
    <col min="522" max="522" width="4.5703125" style="14" bestFit="1" customWidth="1"/>
    <col min="523" max="523" width="4.42578125" style="14" bestFit="1" customWidth="1"/>
    <col min="524" max="763" width="11.42578125" style="14"/>
    <col min="764" max="764" width="5.85546875" style="14" bestFit="1" customWidth="1"/>
    <col min="765" max="765" width="4.42578125" style="14" bestFit="1" customWidth="1"/>
    <col min="766" max="766" width="4.42578125" style="14" customWidth="1"/>
    <col min="767" max="767" width="29" style="14" customWidth="1"/>
    <col min="768" max="768" width="6.42578125" style="14" bestFit="1" customWidth="1"/>
    <col min="769" max="769" width="20.5703125" style="14" customWidth="1"/>
    <col min="770" max="770" width="12.85546875" style="14" customWidth="1"/>
    <col min="771" max="771" width="12.140625" style="14" customWidth="1"/>
    <col min="772" max="772" width="12.85546875" style="14" customWidth="1"/>
    <col min="773" max="773" width="9.85546875" style="14" customWidth="1"/>
    <col min="774" max="774" width="10" style="14" customWidth="1"/>
    <col min="775" max="775" width="9.85546875" style="14" bestFit="1" customWidth="1"/>
    <col min="776" max="776" width="9.42578125" style="14" customWidth="1"/>
    <col min="777" max="777" width="3.85546875" style="14" bestFit="1" customWidth="1"/>
    <col min="778" max="778" width="4.5703125" style="14" bestFit="1" customWidth="1"/>
    <col min="779" max="779" width="4.42578125" style="14" bestFit="1" customWidth="1"/>
    <col min="780" max="1019" width="11.42578125" style="14"/>
    <col min="1020" max="1020" width="5.85546875" style="14" bestFit="1" customWidth="1"/>
    <col min="1021" max="1021" width="4.42578125" style="14" bestFit="1" customWidth="1"/>
    <col min="1022" max="1022" width="4.42578125" style="14" customWidth="1"/>
    <col min="1023" max="1023" width="29" style="14" customWidth="1"/>
    <col min="1024" max="1024" width="6.42578125" style="14" bestFit="1" customWidth="1"/>
    <col min="1025" max="1025" width="20.5703125" style="14" customWidth="1"/>
    <col min="1026" max="1026" width="12.85546875" style="14" customWidth="1"/>
    <col min="1027" max="1027" width="12.140625" style="14" customWidth="1"/>
    <col min="1028" max="1028" width="12.85546875" style="14" customWidth="1"/>
    <col min="1029" max="1029" width="9.85546875" style="14" customWidth="1"/>
    <col min="1030" max="1030" width="10" style="14" customWidth="1"/>
    <col min="1031" max="1031" width="9.85546875" style="14" bestFit="1" customWidth="1"/>
    <col min="1032" max="1032" width="9.42578125" style="14" customWidth="1"/>
    <col min="1033" max="1033" width="3.85546875" style="14" bestFit="1" customWidth="1"/>
    <col min="1034" max="1034" width="4.5703125" style="14" bestFit="1" customWidth="1"/>
    <col min="1035" max="1035" width="4.42578125" style="14" bestFit="1" customWidth="1"/>
    <col min="1036" max="1275" width="11.42578125" style="14"/>
    <col min="1276" max="1276" width="5.85546875" style="14" bestFit="1" customWidth="1"/>
    <col min="1277" max="1277" width="4.42578125" style="14" bestFit="1" customWidth="1"/>
    <col min="1278" max="1278" width="4.42578125" style="14" customWidth="1"/>
    <col min="1279" max="1279" width="29" style="14" customWidth="1"/>
    <col min="1280" max="1280" width="6.42578125" style="14" bestFit="1" customWidth="1"/>
    <col min="1281" max="1281" width="20.5703125" style="14" customWidth="1"/>
    <col min="1282" max="1282" width="12.85546875" style="14" customWidth="1"/>
    <col min="1283" max="1283" width="12.140625" style="14" customWidth="1"/>
    <col min="1284" max="1284" width="12.85546875" style="14" customWidth="1"/>
    <col min="1285" max="1285" width="9.85546875" style="14" customWidth="1"/>
    <col min="1286" max="1286" width="10" style="14" customWidth="1"/>
    <col min="1287" max="1287" width="9.85546875" style="14" bestFit="1" customWidth="1"/>
    <col min="1288" max="1288" width="9.42578125" style="14" customWidth="1"/>
    <col min="1289" max="1289" width="3.85546875" style="14" bestFit="1" customWidth="1"/>
    <col min="1290" max="1290" width="4.5703125" style="14" bestFit="1" customWidth="1"/>
    <col min="1291" max="1291" width="4.42578125" style="14" bestFit="1" customWidth="1"/>
    <col min="1292" max="1531" width="11.42578125" style="14"/>
    <col min="1532" max="1532" width="5.85546875" style="14" bestFit="1" customWidth="1"/>
    <col min="1533" max="1533" width="4.42578125" style="14" bestFit="1" customWidth="1"/>
    <col min="1534" max="1534" width="4.42578125" style="14" customWidth="1"/>
    <col min="1535" max="1535" width="29" style="14" customWidth="1"/>
    <col min="1536" max="1536" width="6.42578125" style="14" bestFit="1" customWidth="1"/>
    <col min="1537" max="1537" width="20.5703125" style="14" customWidth="1"/>
    <col min="1538" max="1538" width="12.85546875" style="14" customWidth="1"/>
    <col min="1539" max="1539" width="12.140625" style="14" customWidth="1"/>
    <col min="1540" max="1540" width="12.85546875" style="14" customWidth="1"/>
    <col min="1541" max="1541" width="9.85546875" style="14" customWidth="1"/>
    <col min="1542" max="1542" width="10" style="14" customWidth="1"/>
    <col min="1543" max="1543" width="9.85546875" style="14" bestFit="1" customWidth="1"/>
    <col min="1544" max="1544" width="9.42578125" style="14" customWidth="1"/>
    <col min="1545" max="1545" width="3.85546875" style="14" bestFit="1" customWidth="1"/>
    <col min="1546" max="1546" width="4.5703125" style="14" bestFit="1" customWidth="1"/>
    <col min="1547" max="1547" width="4.42578125" style="14" bestFit="1" customWidth="1"/>
    <col min="1548" max="1787" width="11.42578125" style="14"/>
    <col min="1788" max="1788" width="5.85546875" style="14" bestFit="1" customWidth="1"/>
    <col min="1789" max="1789" width="4.42578125" style="14" bestFit="1" customWidth="1"/>
    <col min="1790" max="1790" width="4.42578125" style="14" customWidth="1"/>
    <col min="1791" max="1791" width="29" style="14" customWidth="1"/>
    <col min="1792" max="1792" width="6.42578125" style="14" bestFit="1" customWidth="1"/>
    <col min="1793" max="1793" width="20.5703125" style="14" customWidth="1"/>
    <col min="1794" max="1794" width="12.85546875" style="14" customWidth="1"/>
    <col min="1795" max="1795" width="12.140625" style="14" customWidth="1"/>
    <col min="1796" max="1796" width="12.85546875" style="14" customWidth="1"/>
    <col min="1797" max="1797" width="9.85546875" style="14" customWidth="1"/>
    <col min="1798" max="1798" width="10" style="14" customWidth="1"/>
    <col min="1799" max="1799" width="9.85546875" style="14" bestFit="1" customWidth="1"/>
    <col min="1800" max="1800" width="9.42578125" style="14" customWidth="1"/>
    <col min="1801" max="1801" width="3.85546875" style="14" bestFit="1" customWidth="1"/>
    <col min="1802" max="1802" width="4.5703125" style="14" bestFit="1" customWidth="1"/>
    <col min="1803" max="1803" width="4.42578125" style="14" bestFit="1" customWidth="1"/>
    <col min="1804" max="2043" width="11.42578125" style="14"/>
    <col min="2044" max="2044" width="5.85546875" style="14" bestFit="1" customWidth="1"/>
    <col min="2045" max="2045" width="4.42578125" style="14" bestFit="1" customWidth="1"/>
    <col min="2046" max="2046" width="4.42578125" style="14" customWidth="1"/>
    <col min="2047" max="2047" width="29" style="14" customWidth="1"/>
    <col min="2048" max="2048" width="6.42578125" style="14" bestFit="1" customWidth="1"/>
    <col min="2049" max="2049" width="20.5703125" style="14" customWidth="1"/>
    <col min="2050" max="2050" width="12.85546875" style="14" customWidth="1"/>
    <col min="2051" max="2051" width="12.140625" style="14" customWidth="1"/>
    <col min="2052" max="2052" width="12.85546875" style="14" customWidth="1"/>
    <col min="2053" max="2053" width="9.85546875" style="14" customWidth="1"/>
    <col min="2054" max="2054" width="10" style="14" customWidth="1"/>
    <col min="2055" max="2055" width="9.85546875" style="14" bestFit="1" customWidth="1"/>
    <col min="2056" max="2056" width="9.42578125" style="14" customWidth="1"/>
    <col min="2057" max="2057" width="3.85546875" style="14" bestFit="1" customWidth="1"/>
    <col min="2058" max="2058" width="4.5703125" style="14" bestFit="1" customWidth="1"/>
    <col min="2059" max="2059" width="4.42578125" style="14" bestFit="1" customWidth="1"/>
    <col min="2060" max="2299" width="11.42578125" style="14"/>
    <col min="2300" max="2300" width="5.85546875" style="14" bestFit="1" customWidth="1"/>
    <col min="2301" max="2301" width="4.42578125" style="14" bestFit="1" customWidth="1"/>
    <col min="2302" max="2302" width="4.42578125" style="14" customWidth="1"/>
    <col min="2303" max="2303" width="29" style="14" customWidth="1"/>
    <col min="2304" max="2304" width="6.42578125" style="14" bestFit="1" customWidth="1"/>
    <col min="2305" max="2305" width="20.5703125" style="14" customWidth="1"/>
    <col min="2306" max="2306" width="12.85546875" style="14" customWidth="1"/>
    <col min="2307" max="2307" width="12.140625" style="14" customWidth="1"/>
    <col min="2308" max="2308" width="12.85546875" style="14" customWidth="1"/>
    <col min="2309" max="2309" width="9.85546875" style="14" customWidth="1"/>
    <col min="2310" max="2310" width="10" style="14" customWidth="1"/>
    <col min="2311" max="2311" width="9.85546875" style="14" bestFit="1" customWidth="1"/>
    <col min="2312" max="2312" width="9.42578125" style="14" customWidth="1"/>
    <col min="2313" max="2313" width="3.85546875" style="14" bestFit="1" customWidth="1"/>
    <col min="2314" max="2314" width="4.5703125" style="14" bestFit="1" customWidth="1"/>
    <col min="2315" max="2315" width="4.42578125" style="14" bestFit="1" customWidth="1"/>
    <col min="2316" max="2555" width="11.42578125" style="14"/>
    <col min="2556" max="2556" width="5.85546875" style="14" bestFit="1" customWidth="1"/>
    <col min="2557" max="2557" width="4.42578125" style="14" bestFit="1" customWidth="1"/>
    <col min="2558" max="2558" width="4.42578125" style="14" customWidth="1"/>
    <col min="2559" max="2559" width="29" style="14" customWidth="1"/>
    <col min="2560" max="2560" width="6.42578125" style="14" bestFit="1" customWidth="1"/>
    <col min="2561" max="2561" width="20.5703125" style="14" customWidth="1"/>
    <col min="2562" max="2562" width="12.85546875" style="14" customWidth="1"/>
    <col min="2563" max="2563" width="12.140625" style="14" customWidth="1"/>
    <col min="2564" max="2564" width="12.85546875" style="14" customWidth="1"/>
    <col min="2565" max="2565" width="9.85546875" style="14" customWidth="1"/>
    <col min="2566" max="2566" width="10" style="14" customWidth="1"/>
    <col min="2567" max="2567" width="9.85546875" style="14" bestFit="1" customWidth="1"/>
    <col min="2568" max="2568" width="9.42578125" style="14" customWidth="1"/>
    <col min="2569" max="2569" width="3.85546875" style="14" bestFit="1" customWidth="1"/>
    <col min="2570" max="2570" width="4.5703125" style="14" bestFit="1" customWidth="1"/>
    <col min="2571" max="2571" width="4.42578125" style="14" bestFit="1" customWidth="1"/>
    <col min="2572" max="2811" width="11.42578125" style="14"/>
    <col min="2812" max="2812" width="5.85546875" style="14" bestFit="1" customWidth="1"/>
    <col min="2813" max="2813" width="4.42578125" style="14" bestFit="1" customWidth="1"/>
    <col min="2814" max="2814" width="4.42578125" style="14" customWidth="1"/>
    <col min="2815" max="2815" width="29" style="14" customWidth="1"/>
    <col min="2816" max="2816" width="6.42578125" style="14" bestFit="1" customWidth="1"/>
    <col min="2817" max="2817" width="20.5703125" style="14" customWidth="1"/>
    <col min="2818" max="2818" width="12.85546875" style="14" customWidth="1"/>
    <col min="2819" max="2819" width="12.140625" style="14" customWidth="1"/>
    <col min="2820" max="2820" width="12.85546875" style="14" customWidth="1"/>
    <col min="2821" max="2821" width="9.85546875" style="14" customWidth="1"/>
    <col min="2822" max="2822" width="10" style="14" customWidth="1"/>
    <col min="2823" max="2823" width="9.85546875" style="14" bestFit="1" customWidth="1"/>
    <col min="2824" max="2824" width="9.42578125" style="14" customWidth="1"/>
    <col min="2825" max="2825" width="3.85546875" style="14" bestFit="1" customWidth="1"/>
    <col min="2826" max="2826" width="4.5703125" style="14" bestFit="1" customWidth="1"/>
    <col min="2827" max="2827" width="4.42578125" style="14" bestFit="1" customWidth="1"/>
    <col min="2828" max="3067" width="11.42578125" style="14"/>
    <col min="3068" max="3068" width="5.85546875" style="14" bestFit="1" customWidth="1"/>
    <col min="3069" max="3069" width="4.42578125" style="14" bestFit="1" customWidth="1"/>
    <col min="3070" max="3070" width="4.42578125" style="14" customWidth="1"/>
    <col min="3071" max="3071" width="29" style="14" customWidth="1"/>
    <col min="3072" max="3072" width="6.42578125" style="14" bestFit="1" customWidth="1"/>
    <col min="3073" max="3073" width="20.5703125" style="14" customWidth="1"/>
    <col min="3074" max="3074" width="12.85546875" style="14" customWidth="1"/>
    <col min="3075" max="3075" width="12.140625" style="14" customWidth="1"/>
    <col min="3076" max="3076" width="12.85546875" style="14" customWidth="1"/>
    <col min="3077" max="3077" width="9.85546875" style="14" customWidth="1"/>
    <col min="3078" max="3078" width="10" style="14" customWidth="1"/>
    <col min="3079" max="3079" width="9.85546875" style="14" bestFit="1" customWidth="1"/>
    <col min="3080" max="3080" width="9.42578125" style="14" customWidth="1"/>
    <col min="3081" max="3081" width="3.85546875" style="14" bestFit="1" customWidth="1"/>
    <col min="3082" max="3082" width="4.5703125" style="14" bestFit="1" customWidth="1"/>
    <col min="3083" max="3083" width="4.42578125" style="14" bestFit="1" customWidth="1"/>
    <col min="3084" max="3323" width="11.42578125" style="14"/>
    <col min="3324" max="3324" width="5.85546875" style="14" bestFit="1" customWidth="1"/>
    <col min="3325" max="3325" width="4.42578125" style="14" bestFit="1" customWidth="1"/>
    <col min="3326" max="3326" width="4.42578125" style="14" customWidth="1"/>
    <col min="3327" max="3327" width="29" style="14" customWidth="1"/>
    <col min="3328" max="3328" width="6.42578125" style="14" bestFit="1" customWidth="1"/>
    <col min="3329" max="3329" width="20.5703125" style="14" customWidth="1"/>
    <col min="3330" max="3330" width="12.85546875" style="14" customWidth="1"/>
    <col min="3331" max="3331" width="12.140625" style="14" customWidth="1"/>
    <col min="3332" max="3332" width="12.85546875" style="14" customWidth="1"/>
    <col min="3333" max="3333" width="9.85546875" style="14" customWidth="1"/>
    <col min="3334" max="3334" width="10" style="14" customWidth="1"/>
    <col min="3335" max="3335" width="9.85546875" style="14" bestFit="1" customWidth="1"/>
    <col min="3336" max="3336" width="9.42578125" style="14" customWidth="1"/>
    <col min="3337" max="3337" width="3.85546875" style="14" bestFit="1" customWidth="1"/>
    <col min="3338" max="3338" width="4.5703125" style="14" bestFit="1" customWidth="1"/>
    <col min="3339" max="3339" width="4.42578125" style="14" bestFit="1" customWidth="1"/>
    <col min="3340" max="3579" width="11.42578125" style="14"/>
    <col min="3580" max="3580" width="5.85546875" style="14" bestFit="1" customWidth="1"/>
    <col min="3581" max="3581" width="4.42578125" style="14" bestFit="1" customWidth="1"/>
    <col min="3582" max="3582" width="4.42578125" style="14" customWidth="1"/>
    <col min="3583" max="3583" width="29" style="14" customWidth="1"/>
    <col min="3584" max="3584" width="6.42578125" style="14" bestFit="1" customWidth="1"/>
    <col min="3585" max="3585" width="20.5703125" style="14" customWidth="1"/>
    <col min="3586" max="3586" width="12.85546875" style="14" customWidth="1"/>
    <col min="3587" max="3587" width="12.140625" style="14" customWidth="1"/>
    <col min="3588" max="3588" width="12.85546875" style="14" customWidth="1"/>
    <col min="3589" max="3589" width="9.85546875" style="14" customWidth="1"/>
    <col min="3590" max="3590" width="10" style="14" customWidth="1"/>
    <col min="3591" max="3591" width="9.85546875" style="14" bestFit="1" customWidth="1"/>
    <col min="3592" max="3592" width="9.42578125" style="14" customWidth="1"/>
    <col min="3593" max="3593" width="3.85546875" style="14" bestFit="1" customWidth="1"/>
    <col min="3594" max="3594" width="4.5703125" style="14" bestFit="1" customWidth="1"/>
    <col min="3595" max="3595" width="4.42578125" style="14" bestFit="1" customWidth="1"/>
    <col min="3596" max="3835" width="11.42578125" style="14"/>
    <col min="3836" max="3836" width="5.85546875" style="14" bestFit="1" customWidth="1"/>
    <col min="3837" max="3837" width="4.42578125" style="14" bestFit="1" customWidth="1"/>
    <col min="3838" max="3838" width="4.42578125" style="14" customWidth="1"/>
    <col min="3839" max="3839" width="29" style="14" customWidth="1"/>
    <col min="3840" max="3840" width="6.42578125" style="14" bestFit="1" customWidth="1"/>
    <col min="3841" max="3841" width="20.5703125" style="14" customWidth="1"/>
    <col min="3842" max="3842" width="12.85546875" style="14" customWidth="1"/>
    <col min="3843" max="3843" width="12.140625" style="14" customWidth="1"/>
    <col min="3844" max="3844" width="12.85546875" style="14" customWidth="1"/>
    <col min="3845" max="3845" width="9.85546875" style="14" customWidth="1"/>
    <col min="3846" max="3846" width="10" style="14" customWidth="1"/>
    <col min="3847" max="3847" width="9.85546875" style="14" bestFit="1" customWidth="1"/>
    <col min="3848" max="3848" width="9.42578125" style="14" customWidth="1"/>
    <col min="3849" max="3849" width="3.85546875" style="14" bestFit="1" customWidth="1"/>
    <col min="3850" max="3850" width="4.5703125" style="14" bestFit="1" customWidth="1"/>
    <col min="3851" max="3851" width="4.42578125" style="14" bestFit="1" customWidth="1"/>
    <col min="3852" max="4091" width="11.42578125" style="14"/>
    <col min="4092" max="4092" width="5.85546875" style="14" bestFit="1" customWidth="1"/>
    <col min="4093" max="4093" width="4.42578125" style="14" bestFit="1" customWidth="1"/>
    <col min="4094" max="4094" width="4.42578125" style="14" customWidth="1"/>
    <col min="4095" max="4095" width="29" style="14" customWidth="1"/>
    <col min="4096" max="4096" width="6.42578125" style="14" bestFit="1" customWidth="1"/>
    <col min="4097" max="4097" width="20.5703125" style="14" customWidth="1"/>
    <col min="4098" max="4098" width="12.85546875" style="14" customWidth="1"/>
    <col min="4099" max="4099" width="12.140625" style="14" customWidth="1"/>
    <col min="4100" max="4100" width="12.85546875" style="14" customWidth="1"/>
    <col min="4101" max="4101" width="9.85546875" style="14" customWidth="1"/>
    <col min="4102" max="4102" width="10" style="14" customWidth="1"/>
    <col min="4103" max="4103" width="9.85546875" style="14" bestFit="1" customWidth="1"/>
    <col min="4104" max="4104" width="9.42578125" style="14" customWidth="1"/>
    <col min="4105" max="4105" width="3.85546875" style="14" bestFit="1" customWidth="1"/>
    <col min="4106" max="4106" width="4.5703125" style="14" bestFit="1" customWidth="1"/>
    <col min="4107" max="4107" width="4.42578125" style="14" bestFit="1" customWidth="1"/>
    <col min="4108" max="4347" width="11.42578125" style="14"/>
    <col min="4348" max="4348" width="5.85546875" style="14" bestFit="1" customWidth="1"/>
    <col min="4349" max="4349" width="4.42578125" style="14" bestFit="1" customWidth="1"/>
    <col min="4350" max="4350" width="4.42578125" style="14" customWidth="1"/>
    <col min="4351" max="4351" width="29" style="14" customWidth="1"/>
    <col min="4352" max="4352" width="6.42578125" style="14" bestFit="1" customWidth="1"/>
    <col min="4353" max="4353" width="20.5703125" style="14" customWidth="1"/>
    <col min="4354" max="4354" width="12.85546875" style="14" customWidth="1"/>
    <col min="4355" max="4355" width="12.140625" style="14" customWidth="1"/>
    <col min="4356" max="4356" width="12.85546875" style="14" customWidth="1"/>
    <col min="4357" max="4357" width="9.85546875" style="14" customWidth="1"/>
    <col min="4358" max="4358" width="10" style="14" customWidth="1"/>
    <col min="4359" max="4359" width="9.85546875" style="14" bestFit="1" customWidth="1"/>
    <col min="4360" max="4360" width="9.42578125" style="14" customWidth="1"/>
    <col min="4361" max="4361" width="3.85546875" style="14" bestFit="1" customWidth="1"/>
    <col min="4362" max="4362" width="4.5703125" style="14" bestFit="1" customWidth="1"/>
    <col min="4363" max="4363" width="4.42578125" style="14" bestFit="1" customWidth="1"/>
    <col min="4364" max="4603" width="11.42578125" style="14"/>
    <col min="4604" max="4604" width="5.85546875" style="14" bestFit="1" customWidth="1"/>
    <col min="4605" max="4605" width="4.42578125" style="14" bestFit="1" customWidth="1"/>
    <col min="4606" max="4606" width="4.42578125" style="14" customWidth="1"/>
    <col min="4607" max="4607" width="29" style="14" customWidth="1"/>
    <col min="4608" max="4608" width="6.42578125" style="14" bestFit="1" customWidth="1"/>
    <col min="4609" max="4609" width="20.5703125" style="14" customWidth="1"/>
    <col min="4610" max="4610" width="12.85546875" style="14" customWidth="1"/>
    <col min="4611" max="4611" width="12.140625" style="14" customWidth="1"/>
    <col min="4612" max="4612" width="12.85546875" style="14" customWidth="1"/>
    <col min="4613" max="4613" width="9.85546875" style="14" customWidth="1"/>
    <col min="4614" max="4614" width="10" style="14" customWidth="1"/>
    <col min="4615" max="4615" width="9.85546875" style="14" bestFit="1" customWidth="1"/>
    <col min="4616" max="4616" width="9.42578125" style="14" customWidth="1"/>
    <col min="4617" max="4617" width="3.85546875" style="14" bestFit="1" customWidth="1"/>
    <col min="4618" max="4618" width="4.5703125" style="14" bestFit="1" customWidth="1"/>
    <col min="4619" max="4619" width="4.42578125" style="14" bestFit="1" customWidth="1"/>
    <col min="4620" max="4859" width="11.42578125" style="14"/>
    <col min="4860" max="4860" width="5.85546875" style="14" bestFit="1" customWidth="1"/>
    <col min="4861" max="4861" width="4.42578125" style="14" bestFit="1" customWidth="1"/>
    <col min="4862" max="4862" width="4.42578125" style="14" customWidth="1"/>
    <col min="4863" max="4863" width="29" style="14" customWidth="1"/>
    <col min="4864" max="4864" width="6.42578125" style="14" bestFit="1" customWidth="1"/>
    <col min="4865" max="4865" width="20.5703125" style="14" customWidth="1"/>
    <col min="4866" max="4866" width="12.85546875" style="14" customWidth="1"/>
    <col min="4867" max="4867" width="12.140625" style="14" customWidth="1"/>
    <col min="4868" max="4868" width="12.85546875" style="14" customWidth="1"/>
    <col min="4869" max="4869" width="9.85546875" style="14" customWidth="1"/>
    <col min="4870" max="4870" width="10" style="14" customWidth="1"/>
    <col min="4871" max="4871" width="9.85546875" style="14" bestFit="1" customWidth="1"/>
    <col min="4872" max="4872" width="9.42578125" style="14" customWidth="1"/>
    <col min="4873" max="4873" width="3.85546875" style="14" bestFit="1" customWidth="1"/>
    <col min="4874" max="4874" width="4.5703125" style="14" bestFit="1" customWidth="1"/>
    <col min="4875" max="4875" width="4.42578125" style="14" bestFit="1" customWidth="1"/>
    <col min="4876" max="5115" width="11.42578125" style="14"/>
    <col min="5116" max="5116" width="5.85546875" style="14" bestFit="1" customWidth="1"/>
    <col min="5117" max="5117" width="4.42578125" style="14" bestFit="1" customWidth="1"/>
    <col min="5118" max="5118" width="4.42578125" style="14" customWidth="1"/>
    <col min="5119" max="5119" width="29" style="14" customWidth="1"/>
    <col min="5120" max="5120" width="6.42578125" style="14" bestFit="1" customWidth="1"/>
    <col min="5121" max="5121" width="20.5703125" style="14" customWidth="1"/>
    <col min="5122" max="5122" width="12.85546875" style="14" customWidth="1"/>
    <col min="5123" max="5123" width="12.140625" style="14" customWidth="1"/>
    <col min="5124" max="5124" width="12.85546875" style="14" customWidth="1"/>
    <col min="5125" max="5125" width="9.85546875" style="14" customWidth="1"/>
    <col min="5126" max="5126" width="10" style="14" customWidth="1"/>
    <col min="5127" max="5127" width="9.85546875" style="14" bestFit="1" customWidth="1"/>
    <col min="5128" max="5128" width="9.42578125" style="14" customWidth="1"/>
    <col min="5129" max="5129" width="3.85546875" style="14" bestFit="1" customWidth="1"/>
    <col min="5130" max="5130" width="4.5703125" style="14" bestFit="1" customWidth="1"/>
    <col min="5131" max="5131" width="4.42578125" style="14" bestFit="1" customWidth="1"/>
    <col min="5132" max="5371" width="11.42578125" style="14"/>
    <col min="5372" max="5372" width="5.85546875" style="14" bestFit="1" customWidth="1"/>
    <col min="5373" max="5373" width="4.42578125" style="14" bestFit="1" customWidth="1"/>
    <col min="5374" max="5374" width="4.42578125" style="14" customWidth="1"/>
    <col min="5375" max="5375" width="29" style="14" customWidth="1"/>
    <col min="5376" max="5376" width="6.42578125" style="14" bestFit="1" customWidth="1"/>
    <col min="5377" max="5377" width="20.5703125" style="14" customWidth="1"/>
    <col min="5378" max="5378" width="12.85546875" style="14" customWidth="1"/>
    <col min="5379" max="5379" width="12.140625" style="14" customWidth="1"/>
    <col min="5380" max="5380" width="12.85546875" style="14" customWidth="1"/>
    <col min="5381" max="5381" width="9.85546875" style="14" customWidth="1"/>
    <col min="5382" max="5382" width="10" style="14" customWidth="1"/>
    <col min="5383" max="5383" width="9.85546875" style="14" bestFit="1" customWidth="1"/>
    <col min="5384" max="5384" width="9.42578125" style="14" customWidth="1"/>
    <col min="5385" max="5385" width="3.85546875" style="14" bestFit="1" customWidth="1"/>
    <col min="5386" max="5386" width="4.5703125" style="14" bestFit="1" customWidth="1"/>
    <col min="5387" max="5387" width="4.42578125" style="14" bestFit="1" customWidth="1"/>
    <col min="5388" max="5627" width="11.42578125" style="14"/>
    <col min="5628" max="5628" width="5.85546875" style="14" bestFit="1" customWidth="1"/>
    <col min="5629" max="5629" width="4.42578125" style="14" bestFit="1" customWidth="1"/>
    <col min="5630" max="5630" width="4.42578125" style="14" customWidth="1"/>
    <col min="5631" max="5631" width="29" style="14" customWidth="1"/>
    <col min="5632" max="5632" width="6.42578125" style="14" bestFit="1" customWidth="1"/>
    <col min="5633" max="5633" width="20.5703125" style="14" customWidth="1"/>
    <col min="5634" max="5634" width="12.85546875" style="14" customWidth="1"/>
    <col min="5635" max="5635" width="12.140625" style="14" customWidth="1"/>
    <col min="5636" max="5636" width="12.85546875" style="14" customWidth="1"/>
    <col min="5637" max="5637" width="9.85546875" style="14" customWidth="1"/>
    <col min="5638" max="5638" width="10" style="14" customWidth="1"/>
    <col min="5639" max="5639" width="9.85546875" style="14" bestFit="1" customWidth="1"/>
    <col min="5640" max="5640" width="9.42578125" style="14" customWidth="1"/>
    <col min="5641" max="5641" width="3.85546875" style="14" bestFit="1" customWidth="1"/>
    <col min="5642" max="5642" width="4.5703125" style="14" bestFit="1" customWidth="1"/>
    <col min="5643" max="5643" width="4.42578125" style="14" bestFit="1" customWidth="1"/>
    <col min="5644" max="5883" width="11.42578125" style="14"/>
    <col min="5884" max="5884" width="5.85546875" style="14" bestFit="1" customWidth="1"/>
    <col min="5885" max="5885" width="4.42578125" style="14" bestFit="1" customWidth="1"/>
    <col min="5886" max="5886" width="4.42578125" style="14" customWidth="1"/>
    <col min="5887" max="5887" width="29" style="14" customWidth="1"/>
    <col min="5888" max="5888" width="6.42578125" style="14" bestFit="1" customWidth="1"/>
    <col min="5889" max="5889" width="20.5703125" style="14" customWidth="1"/>
    <col min="5890" max="5890" width="12.85546875" style="14" customWidth="1"/>
    <col min="5891" max="5891" width="12.140625" style="14" customWidth="1"/>
    <col min="5892" max="5892" width="12.85546875" style="14" customWidth="1"/>
    <col min="5893" max="5893" width="9.85546875" style="14" customWidth="1"/>
    <col min="5894" max="5894" width="10" style="14" customWidth="1"/>
    <col min="5895" max="5895" width="9.85546875" style="14" bestFit="1" customWidth="1"/>
    <col min="5896" max="5896" width="9.42578125" style="14" customWidth="1"/>
    <col min="5897" max="5897" width="3.85546875" style="14" bestFit="1" customWidth="1"/>
    <col min="5898" max="5898" width="4.5703125" style="14" bestFit="1" customWidth="1"/>
    <col min="5899" max="5899" width="4.42578125" style="14" bestFit="1" customWidth="1"/>
    <col min="5900" max="6139" width="11.42578125" style="14"/>
    <col min="6140" max="6140" width="5.85546875" style="14" bestFit="1" customWidth="1"/>
    <col min="6141" max="6141" width="4.42578125" style="14" bestFit="1" customWidth="1"/>
    <col min="6142" max="6142" width="4.42578125" style="14" customWidth="1"/>
    <col min="6143" max="6143" width="29" style="14" customWidth="1"/>
    <col min="6144" max="6144" width="6.42578125" style="14" bestFit="1" customWidth="1"/>
    <col min="6145" max="6145" width="20.5703125" style="14" customWidth="1"/>
    <col min="6146" max="6146" width="12.85546875" style="14" customWidth="1"/>
    <col min="6147" max="6147" width="12.140625" style="14" customWidth="1"/>
    <col min="6148" max="6148" width="12.85546875" style="14" customWidth="1"/>
    <col min="6149" max="6149" width="9.85546875" style="14" customWidth="1"/>
    <col min="6150" max="6150" width="10" style="14" customWidth="1"/>
    <col min="6151" max="6151" width="9.85546875" style="14" bestFit="1" customWidth="1"/>
    <col min="6152" max="6152" width="9.42578125" style="14" customWidth="1"/>
    <col min="6153" max="6153" width="3.85546875" style="14" bestFit="1" customWidth="1"/>
    <col min="6154" max="6154" width="4.5703125" style="14" bestFit="1" customWidth="1"/>
    <col min="6155" max="6155" width="4.42578125" style="14" bestFit="1" customWidth="1"/>
    <col min="6156" max="6395" width="11.42578125" style="14"/>
    <col min="6396" max="6396" width="5.85546875" style="14" bestFit="1" customWidth="1"/>
    <col min="6397" max="6397" width="4.42578125" style="14" bestFit="1" customWidth="1"/>
    <col min="6398" max="6398" width="4.42578125" style="14" customWidth="1"/>
    <col min="6399" max="6399" width="29" style="14" customWidth="1"/>
    <col min="6400" max="6400" width="6.42578125" style="14" bestFit="1" customWidth="1"/>
    <col min="6401" max="6401" width="20.5703125" style="14" customWidth="1"/>
    <col min="6402" max="6402" width="12.85546875" style="14" customWidth="1"/>
    <col min="6403" max="6403" width="12.140625" style="14" customWidth="1"/>
    <col min="6404" max="6404" width="12.85546875" style="14" customWidth="1"/>
    <col min="6405" max="6405" width="9.85546875" style="14" customWidth="1"/>
    <col min="6406" max="6406" width="10" style="14" customWidth="1"/>
    <col min="6407" max="6407" width="9.85546875" style="14" bestFit="1" customWidth="1"/>
    <col min="6408" max="6408" width="9.42578125" style="14" customWidth="1"/>
    <col min="6409" max="6409" width="3.85546875" style="14" bestFit="1" customWidth="1"/>
    <col min="6410" max="6410" width="4.5703125" style="14" bestFit="1" customWidth="1"/>
    <col min="6411" max="6411" width="4.42578125" style="14" bestFit="1" customWidth="1"/>
    <col min="6412" max="6651" width="11.42578125" style="14"/>
    <col min="6652" max="6652" width="5.85546875" style="14" bestFit="1" customWidth="1"/>
    <col min="6653" max="6653" width="4.42578125" style="14" bestFit="1" customWidth="1"/>
    <col min="6654" max="6654" width="4.42578125" style="14" customWidth="1"/>
    <col min="6655" max="6655" width="29" style="14" customWidth="1"/>
    <col min="6656" max="6656" width="6.42578125" style="14" bestFit="1" customWidth="1"/>
    <col min="6657" max="6657" width="20.5703125" style="14" customWidth="1"/>
    <col min="6658" max="6658" width="12.85546875" style="14" customWidth="1"/>
    <col min="6659" max="6659" width="12.140625" style="14" customWidth="1"/>
    <col min="6660" max="6660" width="12.85546875" style="14" customWidth="1"/>
    <col min="6661" max="6661" width="9.85546875" style="14" customWidth="1"/>
    <col min="6662" max="6662" width="10" style="14" customWidth="1"/>
    <col min="6663" max="6663" width="9.85546875" style="14" bestFit="1" customWidth="1"/>
    <col min="6664" max="6664" width="9.42578125" style="14" customWidth="1"/>
    <col min="6665" max="6665" width="3.85546875" style="14" bestFit="1" customWidth="1"/>
    <col min="6666" max="6666" width="4.5703125" style="14" bestFit="1" customWidth="1"/>
    <col min="6667" max="6667" width="4.42578125" style="14" bestFit="1" customWidth="1"/>
    <col min="6668" max="6907" width="11.42578125" style="14"/>
    <col min="6908" max="6908" width="5.85546875" style="14" bestFit="1" customWidth="1"/>
    <col min="6909" max="6909" width="4.42578125" style="14" bestFit="1" customWidth="1"/>
    <col min="6910" max="6910" width="4.42578125" style="14" customWidth="1"/>
    <col min="6911" max="6911" width="29" style="14" customWidth="1"/>
    <col min="6912" max="6912" width="6.42578125" style="14" bestFit="1" customWidth="1"/>
    <col min="6913" max="6913" width="20.5703125" style="14" customWidth="1"/>
    <col min="6914" max="6914" width="12.85546875" style="14" customWidth="1"/>
    <col min="6915" max="6915" width="12.140625" style="14" customWidth="1"/>
    <col min="6916" max="6916" width="12.85546875" style="14" customWidth="1"/>
    <col min="6917" max="6917" width="9.85546875" style="14" customWidth="1"/>
    <col min="6918" max="6918" width="10" style="14" customWidth="1"/>
    <col min="6919" max="6919" width="9.85546875" style="14" bestFit="1" customWidth="1"/>
    <col min="6920" max="6920" width="9.42578125" style="14" customWidth="1"/>
    <col min="6921" max="6921" width="3.85546875" style="14" bestFit="1" customWidth="1"/>
    <col min="6922" max="6922" width="4.5703125" style="14" bestFit="1" customWidth="1"/>
    <col min="6923" max="6923" width="4.42578125" style="14" bestFit="1" customWidth="1"/>
    <col min="6924" max="7163" width="11.42578125" style="14"/>
    <col min="7164" max="7164" width="5.85546875" style="14" bestFit="1" customWidth="1"/>
    <col min="7165" max="7165" width="4.42578125" style="14" bestFit="1" customWidth="1"/>
    <col min="7166" max="7166" width="4.42578125" style="14" customWidth="1"/>
    <col min="7167" max="7167" width="29" style="14" customWidth="1"/>
    <col min="7168" max="7168" width="6.42578125" style="14" bestFit="1" customWidth="1"/>
    <col min="7169" max="7169" width="20.5703125" style="14" customWidth="1"/>
    <col min="7170" max="7170" width="12.85546875" style="14" customWidth="1"/>
    <col min="7171" max="7171" width="12.140625" style="14" customWidth="1"/>
    <col min="7172" max="7172" width="12.85546875" style="14" customWidth="1"/>
    <col min="7173" max="7173" width="9.85546875" style="14" customWidth="1"/>
    <col min="7174" max="7174" width="10" style="14" customWidth="1"/>
    <col min="7175" max="7175" width="9.85546875" style="14" bestFit="1" customWidth="1"/>
    <col min="7176" max="7176" width="9.42578125" style="14" customWidth="1"/>
    <col min="7177" max="7177" width="3.85546875" style="14" bestFit="1" customWidth="1"/>
    <col min="7178" max="7178" width="4.5703125" style="14" bestFit="1" customWidth="1"/>
    <col min="7179" max="7179" width="4.42578125" style="14" bestFit="1" customWidth="1"/>
    <col min="7180" max="7419" width="11.42578125" style="14"/>
    <col min="7420" max="7420" width="5.85546875" style="14" bestFit="1" customWidth="1"/>
    <col min="7421" max="7421" width="4.42578125" style="14" bestFit="1" customWidth="1"/>
    <col min="7422" max="7422" width="4.42578125" style="14" customWidth="1"/>
    <col min="7423" max="7423" width="29" style="14" customWidth="1"/>
    <col min="7424" max="7424" width="6.42578125" style="14" bestFit="1" customWidth="1"/>
    <col min="7425" max="7425" width="20.5703125" style="14" customWidth="1"/>
    <col min="7426" max="7426" width="12.85546875" style="14" customWidth="1"/>
    <col min="7427" max="7427" width="12.140625" style="14" customWidth="1"/>
    <col min="7428" max="7428" width="12.85546875" style="14" customWidth="1"/>
    <col min="7429" max="7429" width="9.85546875" style="14" customWidth="1"/>
    <col min="7430" max="7430" width="10" style="14" customWidth="1"/>
    <col min="7431" max="7431" width="9.85546875" style="14" bestFit="1" customWidth="1"/>
    <col min="7432" max="7432" width="9.42578125" style="14" customWidth="1"/>
    <col min="7433" max="7433" width="3.85546875" style="14" bestFit="1" customWidth="1"/>
    <col min="7434" max="7434" width="4.5703125" style="14" bestFit="1" customWidth="1"/>
    <col min="7435" max="7435" width="4.42578125" style="14" bestFit="1" customWidth="1"/>
    <col min="7436" max="7675" width="11.42578125" style="14"/>
    <col min="7676" max="7676" width="5.85546875" style="14" bestFit="1" customWidth="1"/>
    <col min="7677" max="7677" width="4.42578125" style="14" bestFit="1" customWidth="1"/>
    <col min="7678" max="7678" width="4.42578125" style="14" customWidth="1"/>
    <col min="7679" max="7679" width="29" style="14" customWidth="1"/>
    <col min="7680" max="7680" width="6.42578125" style="14" bestFit="1" customWidth="1"/>
    <col min="7681" max="7681" width="20.5703125" style="14" customWidth="1"/>
    <col min="7682" max="7682" width="12.85546875" style="14" customWidth="1"/>
    <col min="7683" max="7683" width="12.140625" style="14" customWidth="1"/>
    <col min="7684" max="7684" width="12.85546875" style="14" customWidth="1"/>
    <col min="7685" max="7685" width="9.85546875" style="14" customWidth="1"/>
    <col min="7686" max="7686" width="10" style="14" customWidth="1"/>
    <col min="7687" max="7687" width="9.85546875" style="14" bestFit="1" customWidth="1"/>
    <col min="7688" max="7688" width="9.42578125" style="14" customWidth="1"/>
    <col min="7689" max="7689" width="3.85546875" style="14" bestFit="1" customWidth="1"/>
    <col min="7690" max="7690" width="4.5703125" style="14" bestFit="1" customWidth="1"/>
    <col min="7691" max="7691" width="4.42578125" style="14" bestFit="1" customWidth="1"/>
    <col min="7692" max="7931" width="11.42578125" style="14"/>
    <col min="7932" max="7932" width="5.85546875" style="14" bestFit="1" customWidth="1"/>
    <col min="7933" max="7933" width="4.42578125" style="14" bestFit="1" customWidth="1"/>
    <col min="7934" max="7934" width="4.42578125" style="14" customWidth="1"/>
    <col min="7935" max="7935" width="29" style="14" customWidth="1"/>
    <col min="7936" max="7936" width="6.42578125" style="14" bestFit="1" customWidth="1"/>
    <col min="7937" max="7937" width="20.5703125" style="14" customWidth="1"/>
    <col min="7938" max="7938" width="12.85546875" style="14" customWidth="1"/>
    <col min="7939" max="7939" width="12.140625" style="14" customWidth="1"/>
    <col min="7940" max="7940" width="12.85546875" style="14" customWidth="1"/>
    <col min="7941" max="7941" width="9.85546875" style="14" customWidth="1"/>
    <col min="7942" max="7942" width="10" style="14" customWidth="1"/>
    <col min="7943" max="7943" width="9.85546875" style="14" bestFit="1" customWidth="1"/>
    <col min="7944" max="7944" width="9.42578125" style="14" customWidth="1"/>
    <col min="7945" max="7945" width="3.85546875" style="14" bestFit="1" customWidth="1"/>
    <col min="7946" max="7946" width="4.5703125" style="14" bestFit="1" customWidth="1"/>
    <col min="7947" max="7947" width="4.42578125" style="14" bestFit="1" customWidth="1"/>
    <col min="7948" max="8187" width="11.42578125" style="14"/>
    <col min="8188" max="8188" width="5.85546875" style="14" bestFit="1" customWidth="1"/>
    <col min="8189" max="8189" width="4.42578125" style="14" bestFit="1" customWidth="1"/>
    <col min="8190" max="8190" width="4.42578125" style="14" customWidth="1"/>
    <col min="8191" max="8191" width="29" style="14" customWidth="1"/>
    <col min="8192" max="8192" width="6.42578125" style="14" bestFit="1" customWidth="1"/>
    <col min="8193" max="8193" width="20.5703125" style="14" customWidth="1"/>
    <col min="8194" max="8194" width="12.85546875" style="14" customWidth="1"/>
    <col min="8195" max="8195" width="12.140625" style="14" customWidth="1"/>
    <col min="8196" max="8196" width="12.85546875" style="14" customWidth="1"/>
    <col min="8197" max="8197" width="9.85546875" style="14" customWidth="1"/>
    <col min="8198" max="8198" width="10" style="14" customWidth="1"/>
    <col min="8199" max="8199" width="9.85546875" style="14" bestFit="1" customWidth="1"/>
    <col min="8200" max="8200" width="9.42578125" style="14" customWidth="1"/>
    <col min="8201" max="8201" width="3.85546875" style="14" bestFit="1" customWidth="1"/>
    <col min="8202" max="8202" width="4.5703125" style="14" bestFit="1" customWidth="1"/>
    <col min="8203" max="8203" width="4.42578125" style="14" bestFit="1" customWidth="1"/>
    <col min="8204" max="8443" width="11.42578125" style="14"/>
    <col min="8444" max="8444" width="5.85546875" style="14" bestFit="1" customWidth="1"/>
    <col min="8445" max="8445" width="4.42578125" style="14" bestFit="1" customWidth="1"/>
    <col min="8446" max="8446" width="4.42578125" style="14" customWidth="1"/>
    <col min="8447" max="8447" width="29" style="14" customWidth="1"/>
    <col min="8448" max="8448" width="6.42578125" style="14" bestFit="1" customWidth="1"/>
    <col min="8449" max="8449" width="20.5703125" style="14" customWidth="1"/>
    <col min="8450" max="8450" width="12.85546875" style="14" customWidth="1"/>
    <col min="8451" max="8451" width="12.140625" style="14" customWidth="1"/>
    <col min="8452" max="8452" width="12.85546875" style="14" customWidth="1"/>
    <col min="8453" max="8453" width="9.85546875" style="14" customWidth="1"/>
    <col min="8454" max="8454" width="10" style="14" customWidth="1"/>
    <col min="8455" max="8455" width="9.85546875" style="14" bestFit="1" customWidth="1"/>
    <col min="8456" max="8456" width="9.42578125" style="14" customWidth="1"/>
    <col min="8457" max="8457" width="3.85546875" style="14" bestFit="1" customWidth="1"/>
    <col min="8458" max="8458" width="4.5703125" style="14" bestFit="1" customWidth="1"/>
    <col min="8459" max="8459" width="4.42578125" style="14" bestFit="1" customWidth="1"/>
    <col min="8460" max="8699" width="11.42578125" style="14"/>
    <col min="8700" max="8700" width="5.85546875" style="14" bestFit="1" customWidth="1"/>
    <col min="8701" max="8701" width="4.42578125" style="14" bestFit="1" customWidth="1"/>
    <col min="8702" max="8702" width="4.42578125" style="14" customWidth="1"/>
    <col min="8703" max="8703" width="29" style="14" customWidth="1"/>
    <col min="8704" max="8704" width="6.42578125" style="14" bestFit="1" customWidth="1"/>
    <col min="8705" max="8705" width="20.5703125" style="14" customWidth="1"/>
    <col min="8706" max="8706" width="12.85546875" style="14" customWidth="1"/>
    <col min="8707" max="8707" width="12.140625" style="14" customWidth="1"/>
    <col min="8708" max="8708" width="12.85546875" style="14" customWidth="1"/>
    <col min="8709" max="8709" width="9.85546875" style="14" customWidth="1"/>
    <col min="8710" max="8710" width="10" style="14" customWidth="1"/>
    <col min="8711" max="8711" width="9.85546875" style="14" bestFit="1" customWidth="1"/>
    <col min="8712" max="8712" width="9.42578125" style="14" customWidth="1"/>
    <col min="8713" max="8713" width="3.85546875" style="14" bestFit="1" customWidth="1"/>
    <col min="8714" max="8714" width="4.5703125" style="14" bestFit="1" customWidth="1"/>
    <col min="8715" max="8715" width="4.42578125" style="14" bestFit="1" customWidth="1"/>
    <col min="8716" max="8955" width="11.42578125" style="14"/>
    <col min="8956" max="8956" width="5.85546875" style="14" bestFit="1" customWidth="1"/>
    <col min="8957" max="8957" width="4.42578125" style="14" bestFit="1" customWidth="1"/>
    <col min="8958" max="8958" width="4.42578125" style="14" customWidth="1"/>
    <col min="8959" max="8959" width="29" style="14" customWidth="1"/>
    <col min="8960" max="8960" width="6.42578125" style="14" bestFit="1" customWidth="1"/>
    <col min="8961" max="8961" width="20.5703125" style="14" customWidth="1"/>
    <col min="8962" max="8962" width="12.85546875" style="14" customWidth="1"/>
    <col min="8963" max="8963" width="12.140625" style="14" customWidth="1"/>
    <col min="8964" max="8964" width="12.85546875" style="14" customWidth="1"/>
    <col min="8965" max="8965" width="9.85546875" style="14" customWidth="1"/>
    <col min="8966" max="8966" width="10" style="14" customWidth="1"/>
    <col min="8967" max="8967" width="9.85546875" style="14" bestFit="1" customWidth="1"/>
    <col min="8968" max="8968" width="9.42578125" style="14" customWidth="1"/>
    <col min="8969" max="8969" width="3.85546875" style="14" bestFit="1" customWidth="1"/>
    <col min="8970" max="8970" width="4.5703125" style="14" bestFit="1" customWidth="1"/>
    <col min="8971" max="8971" width="4.42578125" style="14" bestFit="1" customWidth="1"/>
    <col min="8972" max="9211" width="11.42578125" style="14"/>
    <col min="9212" max="9212" width="5.85546875" style="14" bestFit="1" customWidth="1"/>
    <col min="9213" max="9213" width="4.42578125" style="14" bestFit="1" customWidth="1"/>
    <col min="9214" max="9214" width="4.42578125" style="14" customWidth="1"/>
    <col min="9215" max="9215" width="29" style="14" customWidth="1"/>
    <col min="9216" max="9216" width="6.42578125" style="14" bestFit="1" customWidth="1"/>
    <col min="9217" max="9217" width="20.5703125" style="14" customWidth="1"/>
    <col min="9218" max="9218" width="12.85546875" style="14" customWidth="1"/>
    <col min="9219" max="9219" width="12.140625" style="14" customWidth="1"/>
    <col min="9220" max="9220" width="12.85546875" style="14" customWidth="1"/>
    <col min="9221" max="9221" width="9.85546875" style="14" customWidth="1"/>
    <col min="9222" max="9222" width="10" style="14" customWidth="1"/>
    <col min="9223" max="9223" width="9.85546875" style="14" bestFit="1" customWidth="1"/>
    <col min="9224" max="9224" width="9.42578125" style="14" customWidth="1"/>
    <col min="9225" max="9225" width="3.85546875" style="14" bestFit="1" customWidth="1"/>
    <col min="9226" max="9226" width="4.5703125" style="14" bestFit="1" customWidth="1"/>
    <col min="9227" max="9227" width="4.42578125" style="14" bestFit="1" customWidth="1"/>
    <col min="9228" max="9467" width="11.42578125" style="14"/>
    <col min="9468" max="9468" width="5.85546875" style="14" bestFit="1" customWidth="1"/>
    <col min="9469" max="9469" width="4.42578125" style="14" bestFit="1" customWidth="1"/>
    <col min="9470" max="9470" width="4.42578125" style="14" customWidth="1"/>
    <col min="9471" max="9471" width="29" style="14" customWidth="1"/>
    <col min="9472" max="9472" width="6.42578125" style="14" bestFit="1" customWidth="1"/>
    <col min="9473" max="9473" width="20.5703125" style="14" customWidth="1"/>
    <col min="9474" max="9474" width="12.85546875" style="14" customWidth="1"/>
    <col min="9475" max="9475" width="12.140625" style="14" customWidth="1"/>
    <col min="9476" max="9476" width="12.85546875" style="14" customWidth="1"/>
    <col min="9477" max="9477" width="9.85546875" style="14" customWidth="1"/>
    <col min="9478" max="9478" width="10" style="14" customWidth="1"/>
    <col min="9479" max="9479" width="9.85546875" style="14" bestFit="1" customWidth="1"/>
    <col min="9480" max="9480" width="9.42578125" style="14" customWidth="1"/>
    <col min="9481" max="9481" width="3.85546875" style="14" bestFit="1" customWidth="1"/>
    <col min="9482" max="9482" width="4.5703125" style="14" bestFit="1" customWidth="1"/>
    <col min="9483" max="9483" width="4.42578125" style="14" bestFit="1" customWidth="1"/>
    <col min="9484" max="9723" width="11.42578125" style="14"/>
    <col min="9724" max="9724" width="5.85546875" style="14" bestFit="1" customWidth="1"/>
    <col min="9725" max="9725" width="4.42578125" style="14" bestFit="1" customWidth="1"/>
    <col min="9726" max="9726" width="4.42578125" style="14" customWidth="1"/>
    <col min="9727" max="9727" width="29" style="14" customWidth="1"/>
    <col min="9728" max="9728" width="6.42578125" style="14" bestFit="1" customWidth="1"/>
    <col min="9729" max="9729" width="20.5703125" style="14" customWidth="1"/>
    <col min="9730" max="9730" width="12.85546875" style="14" customWidth="1"/>
    <col min="9731" max="9731" width="12.140625" style="14" customWidth="1"/>
    <col min="9732" max="9732" width="12.85546875" style="14" customWidth="1"/>
    <col min="9733" max="9733" width="9.85546875" style="14" customWidth="1"/>
    <col min="9734" max="9734" width="10" style="14" customWidth="1"/>
    <col min="9735" max="9735" width="9.85546875" style="14" bestFit="1" customWidth="1"/>
    <col min="9736" max="9736" width="9.42578125" style="14" customWidth="1"/>
    <col min="9737" max="9737" width="3.85546875" style="14" bestFit="1" customWidth="1"/>
    <col min="9738" max="9738" width="4.5703125" style="14" bestFit="1" customWidth="1"/>
    <col min="9739" max="9739" width="4.42578125" style="14" bestFit="1" customWidth="1"/>
    <col min="9740" max="9979" width="11.42578125" style="14"/>
    <col min="9980" max="9980" width="5.85546875" style="14" bestFit="1" customWidth="1"/>
    <col min="9981" max="9981" width="4.42578125" style="14" bestFit="1" customWidth="1"/>
    <col min="9982" max="9982" width="4.42578125" style="14" customWidth="1"/>
    <col min="9983" max="9983" width="29" style="14" customWidth="1"/>
    <col min="9984" max="9984" width="6.42578125" style="14" bestFit="1" customWidth="1"/>
    <col min="9985" max="9985" width="20.5703125" style="14" customWidth="1"/>
    <col min="9986" max="9986" width="12.85546875" style="14" customWidth="1"/>
    <col min="9987" max="9987" width="12.140625" style="14" customWidth="1"/>
    <col min="9988" max="9988" width="12.85546875" style="14" customWidth="1"/>
    <col min="9989" max="9989" width="9.85546875" style="14" customWidth="1"/>
    <col min="9990" max="9990" width="10" style="14" customWidth="1"/>
    <col min="9991" max="9991" width="9.85546875" style="14" bestFit="1" customWidth="1"/>
    <col min="9992" max="9992" width="9.42578125" style="14" customWidth="1"/>
    <col min="9993" max="9993" width="3.85546875" style="14" bestFit="1" customWidth="1"/>
    <col min="9994" max="9994" width="4.5703125" style="14" bestFit="1" customWidth="1"/>
    <col min="9995" max="9995" width="4.42578125" style="14" bestFit="1" customWidth="1"/>
    <col min="9996" max="10235" width="11.42578125" style="14"/>
    <col min="10236" max="10236" width="5.85546875" style="14" bestFit="1" customWidth="1"/>
    <col min="10237" max="10237" width="4.42578125" style="14" bestFit="1" customWidth="1"/>
    <col min="10238" max="10238" width="4.42578125" style="14" customWidth="1"/>
    <col min="10239" max="10239" width="29" style="14" customWidth="1"/>
    <col min="10240" max="10240" width="6.42578125" style="14" bestFit="1" customWidth="1"/>
    <col min="10241" max="10241" width="20.5703125" style="14" customWidth="1"/>
    <col min="10242" max="10242" width="12.85546875" style="14" customWidth="1"/>
    <col min="10243" max="10243" width="12.140625" style="14" customWidth="1"/>
    <col min="10244" max="10244" width="12.85546875" style="14" customWidth="1"/>
    <col min="10245" max="10245" width="9.85546875" style="14" customWidth="1"/>
    <col min="10246" max="10246" width="10" style="14" customWidth="1"/>
    <col min="10247" max="10247" width="9.85546875" style="14" bestFit="1" customWidth="1"/>
    <col min="10248" max="10248" width="9.42578125" style="14" customWidth="1"/>
    <col min="10249" max="10249" width="3.85546875" style="14" bestFit="1" customWidth="1"/>
    <col min="10250" max="10250" width="4.5703125" style="14" bestFit="1" customWidth="1"/>
    <col min="10251" max="10251" width="4.42578125" style="14" bestFit="1" customWidth="1"/>
    <col min="10252" max="10491" width="11.42578125" style="14"/>
    <col min="10492" max="10492" width="5.85546875" style="14" bestFit="1" customWidth="1"/>
    <col min="10493" max="10493" width="4.42578125" style="14" bestFit="1" customWidth="1"/>
    <col min="10494" max="10494" width="4.42578125" style="14" customWidth="1"/>
    <col min="10495" max="10495" width="29" style="14" customWidth="1"/>
    <col min="10496" max="10496" width="6.42578125" style="14" bestFit="1" customWidth="1"/>
    <col min="10497" max="10497" width="20.5703125" style="14" customWidth="1"/>
    <col min="10498" max="10498" width="12.85546875" style="14" customWidth="1"/>
    <col min="10499" max="10499" width="12.140625" style="14" customWidth="1"/>
    <col min="10500" max="10500" width="12.85546875" style="14" customWidth="1"/>
    <col min="10501" max="10501" width="9.85546875" style="14" customWidth="1"/>
    <col min="10502" max="10502" width="10" style="14" customWidth="1"/>
    <col min="10503" max="10503" width="9.85546875" style="14" bestFit="1" customWidth="1"/>
    <col min="10504" max="10504" width="9.42578125" style="14" customWidth="1"/>
    <col min="10505" max="10505" width="3.85546875" style="14" bestFit="1" customWidth="1"/>
    <col min="10506" max="10506" width="4.5703125" style="14" bestFit="1" customWidth="1"/>
    <col min="10507" max="10507" width="4.42578125" style="14" bestFit="1" customWidth="1"/>
    <col min="10508" max="10747" width="11.42578125" style="14"/>
    <col min="10748" max="10748" width="5.85546875" style="14" bestFit="1" customWidth="1"/>
    <col min="10749" max="10749" width="4.42578125" style="14" bestFit="1" customWidth="1"/>
    <col min="10750" max="10750" width="4.42578125" style="14" customWidth="1"/>
    <col min="10751" max="10751" width="29" style="14" customWidth="1"/>
    <col min="10752" max="10752" width="6.42578125" style="14" bestFit="1" customWidth="1"/>
    <col min="10753" max="10753" width="20.5703125" style="14" customWidth="1"/>
    <col min="10754" max="10754" width="12.85546875" style="14" customWidth="1"/>
    <col min="10755" max="10755" width="12.140625" style="14" customWidth="1"/>
    <col min="10756" max="10756" width="12.85546875" style="14" customWidth="1"/>
    <col min="10757" max="10757" width="9.85546875" style="14" customWidth="1"/>
    <col min="10758" max="10758" width="10" style="14" customWidth="1"/>
    <col min="10759" max="10759" width="9.85546875" style="14" bestFit="1" customWidth="1"/>
    <col min="10760" max="10760" width="9.42578125" style="14" customWidth="1"/>
    <col min="10761" max="10761" width="3.85546875" style="14" bestFit="1" customWidth="1"/>
    <col min="10762" max="10762" width="4.5703125" style="14" bestFit="1" customWidth="1"/>
    <col min="10763" max="10763" width="4.42578125" style="14" bestFit="1" customWidth="1"/>
    <col min="10764" max="11003" width="11.42578125" style="14"/>
    <col min="11004" max="11004" width="5.85546875" style="14" bestFit="1" customWidth="1"/>
    <col min="11005" max="11005" width="4.42578125" style="14" bestFit="1" customWidth="1"/>
    <col min="11006" max="11006" width="4.42578125" style="14" customWidth="1"/>
    <col min="11007" max="11007" width="29" style="14" customWidth="1"/>
    <col min="11008" max="11008" width="6.42578125" style="14" bestFit="1" customWidth="1"/>
    <col min="11009" max="11009" width="20.5703125" style="14" customWidth="1"/>
    <col min="11010" max="11010" width="12.85546875" style="14" customWidth="1"/>
    <col min="11011" max="11011" width="12.140625" style="14" customWidth="1"/>
    <col min="11012" max="11012" width="12.85546875" style="14" customWidth="1"/>
    <col min="11013" max="11013" width="9.85546875" style="14" customWidth="1"/>
    <col min="11014" max="11014" width="10" style="14" customWidth="1"/>
    <col min="11015" max="11015" width="9.85546875" style="14" bestFit="1" customWidth="1"/>
    <col min="11016" max="11016" width="9.42578125" style="14" customWidth="1"/>
    <col min="11017" max="11017" width="3.85546875" style="14" bestFit="1" customWidth="1"/>
    <col min="11018" max="11018" width="4.5703125" style="14" bestFit="1" customWidth="1"/>
    <col min="11019" max="11019" width="4.42578125" style="14" bestFit="1" customWidth="1"/>
    <col min="11020" max="11259" width="11.42578125" style="14"/>
    <col min="11260" max="11260" width="5.85546875" style="14" bestFit="1" customWidth="1"/>
    <col min="11261" max="11261" width="4.42578125" style="14" bestFit="1" customWidth="1"/>
    <col min="11262" max="11262" width="4.42578125" style="14" customWidth="1"/>
    <col min="11263" max="11263" width="29" style="14" customWidth="1"/>
    <col min="11264" max="11264" width="6.42578125" style="14" bestFit="1" customWidth="1"/>
    <col min="11265" max="11265" width="20.5703125" style="14" customWidth="1"/>
    <col min="11266" max="11266" width="12.85546875" style="14" customWidth="1"/>
    <col min="11267" max="11267" width="12.140625" style="14" customWidth="1"/>
    <col min="11268" max="11268" width="12.85546875" style="14" customWidth="1"/>
    <col min="11269" max="11269" width="9.85546875" style="14" customWidth="1"/>
    <col min="11270" max="11270" width="10" style="14" customWidth="1"/>
    <col min="11271" max="11271" width="9.85546875" style="14" bestFit="1" customWidth="1"/>
    <col min="11272" max="11272" width="9.42578125" style="14" customWidth="1"/>
    <col min="11273" max="11273" width="3.85546875" style="14" bestFit="1" customWidth="1"/>
    <col min="11274" max="11274" width="4.5703125" style="14" bestFit="1" customWidth="1"/>
    <col min="11275" max="11275" width="4.42578125" style="14" bestFit="1" customWidth="1"/>
    <col min="11276" max="11515" width="11.42578125" style="14"/>
    <col min="11516" max="11516" width="5.85546875" style="14" bestFit="1" customWidth="1"/>
    <col min="11517" max="11517" width="4.42578125" style="14" bestFit="1" customWidth="1"/>
    <col min="11518" max="11518" width="4.42578125" style="14" customWidth="1"/>
    <col min="11519" max="11519" width="29" style="14" customWidth="1"/>
    <col min="11520" max="11520" width="6.42578125" style="14" bestFit="1" customWidth="1"/>
    <col min="11521" max="11521" width="20.5703125" style="14" customWidth="1"/>
    <col min="11522" max="11522" width="12.85546875" style="14" customWidth="1"/>
    <col min="11523" max="11523" width="12.140625" style="14" customWidth="1"/>
    <col min="11524" max="11524" width="12.85546875" style="14" customWidth="1"/>
    <col min="11525" max="11525" width="9.85546875" style="14" customWidth="1"/>
    <col min="11526" max="11526" width="10" style="14" customWidth="1"/>
    <col min="11527" max="11527" width="9.85546875" style="14" bestFit="1" customWidth="1"/>
    <col min="11528" max="11528" width="9.42578125" style="14" customWidth="1"/>
    <col min="11529" max="11529" width="3.85546875" style="14" bestFit="1" customWidth="1"/>
    <col min="11530" max="11530" width="4.5703125" style="14" bestFit="1" customWidth="1"/>
    <col min="11531" max="11531" width="4.42578125" style="14" bestFit="1" customWidth="1"/>
    <col min="11532" max="11771" width="11.42578125" style="14"/>
    <col min="11772" max="11772" width="5.85546875" style="14" bestFit="1" customWidth="1"/>
    <col min="11773" max="11773" width="4.42578125" style="14" bestFit="1" customWidth="1"/>
    <col min="11774" max="11774" width="4.42578125" style="14" customWidth="1"/>
    <col min="11775" max="11775" width="29" style="14" customWidth="1"/>
    <col min="11776" max="11776" width="6.42578125" style="14" bestFit="1" customWidth="1"/>
    <col min="11777" max="11777" width="20.5703125" style="14" customWidth="1"/>
    <col min="11778" max="11778" width="12.85546875" style="14" customWidth="1"/>
    <col min="11779" max="11779" width="12.140625" style="14" customWidth="1"/>
    <col min="11780" max="11780" width="12.85546875" style="14" customWidth="1"/>
    <col min="11781" max="11781" width="9.85546875" style="14" customWidth="1"/>
    <col min="11782" max="11782" width="10" style="14" customWidth="1"/>
    <col min="11783" max="11783" width="9.85546875" style="14" bestFit="1" customWidth="1"/>
    <col min="11784" max="11784" width="9.42578125" style="14" customWidth="1"/>
    <col min="11785" max="11785" width="3.85546875" style="14" bestFit="1" customWidth="1"/>
    <col min="11786" max="11786" width="4.5703125" style="14" bestFit="1" customWidth="1"/>
    <col min="11787" max="11787" width="4.42578125" style="14" bestFit="1" customWidth="1"/>
    <col min="11788" max="12027" width="11.42578125" style="14"/>
    <col min="12028" max="12028" width="5.85546875" style="14" bestFit="1" customWidth="1"/>
    <col min="12029" max="12029" width="4.42578125" style="14" bestFit="1" customWidth="1"/>
    <col min="12030" max="12030" width="4.42578125" style="14" customWidth="1"/>
    <col min="12031" max="12031" width="29" style="14" customWidth="1"/>
    <col min="12032" max="12032" width="6.42578125" style="14" bestFit="1" customWidth="1"/>
    <col min="12033" max="12033" width="20.5703125" style="14" customWidth="1"/>
    <col min="12034" max="12034" width="12.85546875" style="14" customWidth="1"/>
    <col min="12035" max="12035" width="12.140625" style="14" customWidth="1"/>
    <col min="12036" max="12036" width="12.85546875" style="14" customWidth="1"/>
    <col min="12037" max="12037" width="9.85546875" style="14" customWidth="1"/>
    <col min="12038" max="12038" width="10" style="14" customWidth="1"/>
    <col min="12039" max="12039" width="9.85546875" style="14" bestFit="1" customWidth="1"/>
    <col min="12040" max="12040" width="9.42578125" style="14" customWidth="1"/>
    <col min="12041" max="12041" width="3.85546875" style="14" bestFit="1" customWidth="1"/>
    <col min="12042" max="12042" width="4.5703125" style="14" bestFit="1" customWidth="1"/>
    <col min="12043" max="12043" width="4.42578125" style="14" bestFit="1" customWidth="1"/>
    <col min="12044" max="12283" width="11.42578125" style="14"/>
    <col min="12284" max="12284" width="5.85546875" style="14" bestFit="1" customWidth="1"/>
    <col min="12285" max="12285" width="4.42578125" style="14" bestFit="1" customWidth="1"/>
    <col min="12286" max="12286" width="4.42578125" style="14" customWidth="1"/>
    <col min="12287" max="12287" width="29" style="14" customWidth="1"/>
    <col min="12288" max="12288" width="6.42578125" style="14" bestFit="1" customWidth="1"/>
    <col min="12289" max="12289" width="20.5703125" style="14" customWidth="1"/>
    <col min="12290" max="12290" width="12.85546875" style="14" customWidth="1"/>
    <col min="12291" max="12291" width="12.140625" style="14" customWidth="1"/>
    <col min="12292" max="12292" width="12.85546875" style="14" customWidth="1"/>
    <col min="12293" max="12293" width="9.85546875" style="14" customWidth="1"/>
    <col min="12294" max="12294" width="10" style="14" customWidth="1"/>
    <col min="12295" max="12295" width="9.85546875" style="14" bestFit="1" customWidth="1"/>
    <col min="12296" max="12296" width="9.42578125" style="14" customWidth="1"/>
    <col min="12297" max="12297" width="3.85546875" style="14" bestFit="1" customWidth="1"/>
    <col min="12298" max="12298" width="4.5703125" style="14" bestFit="1" customWidth="1"/>
    <col min="12299" max="12299" width="4.42578125" style="14" bestFit="1" customWidth="1"/>
    <col min="12300" max="12539" width="11.42578125" style="14"/>
    <col min="12540" max="12540" width="5.85546875" style="14" bestFit="1" customWidth="1"/>
    <col min="12541" max="12541" width="4.42578125" style="14" bestFit="1" customWidth="1"/>
    <col min="12542" max="12542" width="4.42578125" style="14" customWidth="1"/>
    <col min="12543" max="12543" width="29" style="14" customWidth="1"/>
    <col min="12544" max="12544" width="6.42578125" style="14" bestFit="1" customWidth="1"/>
    <col min="12545" max="12545" width="20.5703125" style="14" customWidth="1"/>
    <col min="12546" max="12546" width="12.85546875" style="14" customWidth="1"/>
    <col min="12547" max="12547" width="12.140625" style="14" customWidth="1"/>
    <col min="12548" max="12548" width="12.85546875" style="14" customWidth="1"/>
    <col min="12549" max="12549" width="9.85546875" style="14" customWidth="1"/>
    <col min="12550" max="12550" width="10" style="14" customWidth="1"/>
    <col min="12551" max="12551" width="9.85546875" style="14" bestFit="1" customWidth="1"/>
    <col min="12552" max="12552" width="9.42578125" style="14" customWidth="1"/>
    <col min="12553" max="12553" width="3.85546875" style="14" bestFit="1" customWidth="1"/>
    <col min="12554" max="12554" width="4.5703125" style="14" bestFit="1" customWidth="1"/>
    <col min="12555" max="12555" width="4.42578125" style="14" bestFit="1" customWidth="1"/>
    <col min="12556" max="12795" width="11.42578125" style="14"/>
    <col min="12796" max="12796" width="5.85546875" style="14" bestFit="1" customWidth="1"/>
    <col min="12797" max="12797" width="4.42578125" style="14" bestFit="1" customWidth="1"/>
    <col min="12798" max="12798" width="4.42578125" style="14" customWidth="1"/>
    <col min="12799" max="12799" width="29" style="14" customWidth="1"/>
    <col min="12800" max="12800" width="6.42578125" style="14" bestFit="1" customWidth="1"/>
    <col min="12801" max="12801" width="20.5703125" style="14" customWidth="1"/>
    <col min="12802" max="12802" width="12.85546875" style="14" customWidth="1"/>
    <col min="12803" max="12803" width="12.140625" style="14" customWidth="1"/>
    <col min="12804" max="12804" width="12.85546875" style="14" customWidth="1"/>
    <col min="12805" max="12805" width="9.85546875" style="14" customWidth="1"/>
    <col min="12806" max="12806" width="10" style="14" customWidth="1"/>
    <col min="12807" max="12807" width="9.85546875" style="14" bestFit="1" customWidth="1"/>
    <col min="12808" max="12808" width="9.42578125" style="14" customWidth="1"/>
    <col min="12809" max="12809" width="3.85546875" style="14" bestFit="1" customWidth="1"/>
    <col min="12810" max="12810" width="4.5703125" style="14" bestFit="1" customWidth="1"/>
    <col min="12811" max="12811" width="4.42578125" style="14" bestFit="1" customWidth="1"/>
    <col min="12812" max="13051" width="11.42578125" style="14"/>
    <col min="13052" max="13052" width="5.85546875" style="14" bestFit="1" customWidth="1"/>
    <col min="13053" max="13053" width="4.42578125" style="14" bestFit="1" customWidth="1"/>
    <col min="13054" max="13054" width="4.42578125" style="14" customWidth="1"/>
    <col min="13055" max="13055" width="29" style="14" customWidth="1"/>
    <col min="13056" max="13056" width="6.42578125" style="14" bestFit="1" customWidth="1"/>
    <col min="13057" max="13057" width="20.5703125" style="14" customWidth="1"/>
    <col min="13058" max="13058" width="12.85546875" style="14" customWidth="1"/>
    <col min="13059" max="13059" width="12.140625" style="14" customWidth="1"/>
    <col min="13060" max="13060" width="12.85546875" style="14" customWidth="1"/>
    <col min="13061" max="13061" width="9.85546875" style="14" customWidth="1"/>
    <col min="13062" max="13062" width="10" style="14" customWidth="1"/>
    <col min="13063" max="13063" width="9.85546875" style="14" bestFit="1" customWidth="1"/>
    <col min="13064" max="13064" width="9.42578125" style="14" customWidth="1"/>
    <col min="13065" max="13065" width="3.85546875" style="14" bestFit="1" customWidth="1"/>
    <col min="13066" max="13066" width="4.5703125" style="14" bestFit="1" customWidth="1"/>
    <col min="13067" max="13067" width="4.42578125" style="14" bestFit="1" customWidth="1"/>
    <col min="13068" max="13307" width="11.42578125" style="14"/>
    <col min="13308" max="13308" width="5.85546875" style="14" bestFit="1" customWidth="1"/>
    <col min="13309" max="13309" width="4.42578125" style="14" bestFit="1" customWidth="1"/>
    <col min="13310" max="13310" width="4.42578125" style="14" customWidth="1"/>
    <col min="13311" max="13311" width="29" style="14" customWidth="1"/>
    <col min="13312" max="13312" width="6.42578125" style="14" bestFit="1" customWidth="1"/>
    <col min="13313" max="13313" width="20.5703125" style="14" customWidth="1"/>
    <col min="13314" max="13314" width="12.85546875" style="14" customWidth="1"/>
    <col min="13315" max="13315" width="12.140625" style="14" customWidth="1"/>
    <col min="13316" max="13316" width="12.85546875" style="14" customWidth="1"/>
    <col min="13317" max="13317" width="9.85546875" style="14" customWidth="1"/>
    <col min="13318" max="13318" width="10" style="14" customWidth="1"/>
    <col min="13319" max="13319" width="9.85546875" style="14" bestFit="1" customWidth="1"/>
    <col min="13320" max="13320" width="9.42578125" style="14" customWidth="1"/>
    <col min="13321" max="13321" width="3.85546875" style="14" bestFit="1" customWidth="1"/>
    <col min="13322" max="13322" width="4.5703125" style="14" bestFit="1" customWidth="1"/>
    <col min="13323" max="13323" width="4.42578125" style="14" bestFit="1" customWidth="1"/>
    <col min="13324" max="13563" width="11.42578125" style="14"/>
    <col min="13564" max="13564" width="5.85546875" style="14" bestFit="1" customWidth="1"/>
    <col min="13565" max="13565" width="4.42578125" style="14" bestFit="1" customWidth="1"/>
    <col min="13566" max="13566" width="4.42578125" style="14" customWidth="1"/>
    <col min="13567" max="13567" width="29" style="14" customWidth="1"/>
    <col min="13568" max="13568" width="6.42578125" style="14" bestFit="1" customWidth="1"/>
    <col min="13569" max="13569" width="20.5703125" style="14" customWidth="1"/>
    <col min="13570" max="13570" width="12.85546875" style="14" customWidth="1"/>
    <col min="13571" max="13571" width="12.140625" style="14" customWidth="1"/>
    <col min="13572" max="13572" width="12.85546875" style="14" customWidth="1"/>
    <col min="13573" max="13573" width="9.85546875" style="14" customWidth="1"/>
    <col min="13574" max="13574" width="10" style="14" customWidth="1"/>
    <col min="13575" max="13575" width="9.85546875" style="14" bestFit="1" customWidth="1"/>
    <col min="13576" max="13576" width="9.42578125" style="14" customWidth="1"/>
    <col min="13577" max="13577" width="3.85546875" style="14" bestFit="1" customWidth="1"/>
    <col min="13578" max="13578" width="4.5703125" style="14" bestFit="1" customWidth="1"/>
    <col min="13579" max="13579" width="4.42578125" style="14" bestFit="1" customWidth="1"/>
    <col min="13580" max="13819" width="11.42578125" style="14"/>
    <col min="13820" max="13820" width="5.85546875" style="14" bestFit="1" customWidth="1"/>
    <col min="13821" max="13821" width="4.42578125" style="14" bestFit="1" customWidth="1"/>
    <col min="13822" max="13822" width="4.42578125" style="14" customWidth="1"/>
    <col min="13823" max="13823" width="29" style="14" customWidth="1"/>
    <col min="13824" max="13824" width="6.42578125" style="14" bestFit="1" customWidth="1"/>
    <col min="13825" max="13825" width="20.5703125" style="14" customWidth="1"/>
    <col min="13826" max="13826" width="12.85546875" style="14" customWidth="1"/>
    <col min="13827" max="13827" width="12.140625" style="14" customWidth="1"/>
    <col min="13828" max="13828" width="12.85546875" style="14" customWidth="1"/>
    <col min="13829" max="13829" width="9.85546875" style="14" customWidth="1"/>
    <col min="13830" max="13830" width="10" style="14" customWidth="1"/>
    <col min="13831" max="13831" width="9.85546875" style="14" bestFit="1" customWidth="1"/>
    <col min="13832" max="13832" width="9.42578125" style="14" customWidth="1"/>
    <col min="13833" max="13833" width="3.85546875" style="14" bestFit="1" customWidth="1"/>
    <col min="13834" max="13834" width="4.5703125" style="14" bestFit="1" customWidth="1"/>
    <col min="13835" max="13835" width="4.42578125" style="14" bestFit="1" customWidth="1"/>
    <col min="13836" max="14075" width="11.42578125" style="14"/>
    <col min="14076" max="14076" width="5.85546875" style="14" bestFit="1" customWidth="1"/>
    <col min="14077" max="14077" width="4.42578125" style="14" bestFit="1" customWidth="1"/>
    <col min="14078" max="14078" width="4.42578125" style="14" customWidth="1"/>
    <col min="14079" max="14079" width="29" style="14" customWidth="1"/>
    <col min="14080" max="14080" width="6.42578125" style="14" bestFit="1" customWidth="1"/>
    <col min="14081" max="14081" width="20.5703125" style="14" customWidth="1"/>
    <col min="14082" max="14082" width="12.85546875" style="14" customWidth="1"/>
    <col min="14083" max="14083" width="12.140625" style="14" customWidth="1"/>
    <col min="14084" max="14084" width="12.85546875" style="14" customWidth="1"/>
    <col min="14085" max="14085" width="9.85546875" style="14" customWidth="1"/>
    <col min="14086" max="14086" width="10" style="14" customWidth="1"/>
    <col min="14087" max="14087" width="9.85546875" style="14" bestFit="1" customWidth="1"/>
    <col min="14088" max="14088" width="9.42578125" style="14" customWidth="1"/>
    <col min="14089" max="14089" width="3.85546875" style="14" bestFit="1" customWidth="1"/>
    <col min="14090" max="14090" width="4.5703125" style="14" bestFit="1" customWidth="1"/>
    <col min="14091" max="14091" width="4.42578125" style="14" bestFit="1" customWidth="1"/>
    <col min="14092" max="14331" width="11.42578125" style="14"/>
    <col min="14332" max="14332" width="5.85546875" style="14" bestFit="1" customWidth="1"/>
    <col min="14333" max="14333" width="4.42578125" style="14" bestFit="1" customWidth="1"/>
    <col min="14334" max="14334" width="4.42578125" style="14" customWidth="1"/>
    <col min="14335" max="14335" width="29" style="14" customWidth="1"/>
    <col min="14336" max="14336" width="6.42578125" style="14" bestFit="1" customWidth="1"/>
    <col min="14337" max="14337" width="20.5703125" style="14" customWidth="1"/>
    <col min="14338" max="14338" width="12.85546875" style="14" customWidth="1"/>
    <col min="14339" max="14339" width="12.140625" style="14" customWidth="1"/>
    <col min="14340" max="14340" width="12.85546875" style="14" customWidth="1"/>
    <col min="14341" max="14341" width="9.85546875" style="14" customWidth="1"/>
    <col min="14342" max="14342" width="10" style="14" customWidth="1"/>
    <col min="14343" max="14343" width="9.85546875" style="14" bestFit="1" customWidth="1"/>
    <col min="14344" max="14344" width="9.42578125" style="14" customWidth="1"/>
    <col min="14345" max="14345" width="3.85546875" style="14" bestFit="1" customWidth="1"/>
    <col min="14346" max="14346" width="4.5703125" style="14" bestFit="1" customWidth="1"/>
    <col min="14347" max="14347" width="4.42578125" style="14" bestFit="1" customWidth="1"/>
    <col min="14348" max="14587" width="11.42578125" style="14"/>
    <col min="14588" max="14588" width="5.85546875" style="14" bestFit="1" customWidth="1"/>
    <col min="14589" max="14589" width="4.42578125" style="14" bestFit="1" customWidth="1"/>
    <col min="14590" max="14590" width="4.42578125" style="14" customWidth="1"/>
    <col min="14591" max="14591" width="29" style="14" customWidth="1"/>
    <col min="14592" max="14592" width="6.42578125" style="14" bestFit="1" customWidth="1"/>
    <col min="14593" max="14593" width="20.5703125" style="14" customWidth="1"/>
    <col min="14594" max="14594" width="12.85546875" style="14" customWidth="1"/>
    <col min="14595" max="14595" width="12.140625" style="14" customWidth="1"/>
    <col min="14596" max="14596" width="12.85546875" style="14" customWidth="1"/>
    <col min="14597" max="14597" width="9.85546875" style="14" customWidth="1"/>
    <col min="14598" max="14598" width="10" style="14" customWidth="1"/>
    <col min="14599" max="14599" width="9.85546875" style="14" bestFit="1" customWidth="1"/>
    <col min="14600" max="14600" width="9.42578125" style="14" customWidth="1"/>
    <col min="14601" max="14601" width="3.85546875" style="14" bestFit="1" customWidth="1"/>
    <col min="14602" max="14602" width="4.5703125" style="14" bestFit="1" customWidth="1"/>
    <col min="14603" max="14603" width="4.42578125" style="14" bestFit="1" customWidth="1"/>
    <col min="14604" max="14843" width="11.42578125" style="14"/>
    <col min="14844" max="14844" width="5.85546875" style="14" bestFit="1" customWidth="1"/>
    <col min="14845" max="14845" width="4.42578125" style="14" bestFit="1" customWidth="1"/>
    <col min="14846" max="14846" width="4.42578125" style="14" customWidth="1"/>
    <col min="14847" max="14847" width="29" style="14" customWidth="1"/>
    <col min="14848" max="14848" width="6.42578125" style="14" bestFit="1" customWidth="1"/>
    <col min="14849" max="14849" width="20.5703125" style="14" customWidth="1"/>
    <col min="14850" max="14850" width="12.85546875" style="14" customWidth="1"/>
    <col min="14851" max="14851" width="12.140625" style="14" customWidth="1"/>
    <col min="14852" max="14852" width="12.85546875" style="14" customWidth="1"/>
    <col min="14853" max="14853" width="9.85546875" style="14" customWidth="1"/>
    <col min="14854" max="14854" width="10" style="14" customWidth="1"/>
    <col min="14855" max="14855" width="9.85546875" style="14" bestFit="1" customWidth="1"/>
    <col min="14856" max="14856" width="9.42578125" style="14" customWidth="1"/>
    <col min="14857" max="14857" width="3.85546875" style="14" bestFit="1" customWidth="1"/>
    <col min="14858" max="14858" width="4.5703125" style="14" bestFit="1" customWidth="1"/>
    <col min="14859" max="14859" width="4.42578125" style="14" bestFit="1" customWidth="1"/>
    <col min="14860" max="15099" width="11.42578125" style="14"/>
    <col min="15100" max="15100" width="5.85546875" style="14" bestFit="1" customWidth="1"/>
    <col min="15101" max="15101" width="4.42578125" style="14" bestFit="1" customWidth="1"/>
    <col min="15102" max="15102" width="4.42578125" style="14" customWidth="1"/>
    <col min="15103" max="15103" width="29" style="14" customWidth="1"/>
    <col min="15104" max="15104" width="6.42578125" style="14" bestFit="1" customWidth="1"/>
    <col min="15105" max="15105" width="20.5703125" style="14" customWidth="1"/>
    <col min="15106" max="15106" width="12.85546875" style="14" customWidth="1"/>
    <col min="15107" max="15107" width="12.140625" style="14" customWidth="1"/>
    <col min="15108" max="15108" width="12.85546875" style="14" customWidth="1"/>
    <col min="15109" max="15109" width="9.85546875" style="14" customWidth="1"/>
    <col min="15110" max="15110" width="10" style="14" customWidth="1"/>
    <col min="15111" max="15111" width="9.85546875" style="14" bestFit="1" customWidth="1"/>
    <col min="15112" max="15112" width="9.42578125" style="14" customWidth="1"/>
    <col min="15113" max="15113" width="3.85546875" style="14" bestFit="1" customWidth="1"/>
    <col min="15114" max="15114" width="4.5703125" style="14" bestFit="1" customWidth="1"/>
    <col min="15115" max="15115" width="4.42578125" style="14" bestFit="1" customWidth="1"/>
    <col min="15116" max="15355" width="11.42578125" style="14"/>
    <col min="15356" max="15356" width="5.85546875" style="14" bestFit="1" customWidth="1"/>
    <col min="15357" max="15357" width="4.42578125" style="14" bestFit="1" customWidth="1"/>
    <col min="15358" max="15358" width="4.42578125" style="14" customWidth="1"/>
    <col min="15359" max="15359" width="29" style="14" customWidth="1"/>
    <col min="15360" max="15360" width="6.42578125" style="14" bestFit="1" customWidth="1"/>
    <col min="15361" max="15361" width="20.5703125" style="14" customWidth="1"/>
    <col min="15362" max="15362" width="12.85546875" style="14" customWidth="1"/>
    <col min="15363" max="15363" width="12.140625" style="14" customWidth="1"/>
    <col min="15364" max="15364" width="12.85546875" style="14" customWidth="1"/>
    <col min="15365" max="15365" width="9.85546875" style="14" customWidth="1"/>
    <col min="15366" max="15366" width="10" style="14" customWidth="1"/>
    <col min="15367" max="15367" width="9.85546875" style="14" bestFit="1" customWidth="1"/>
    <col min="15368" max="15368" width="9.42578125" style="14" customWidth="1"/>
    <col min="15369" max="15369" width="3.85546875" style="14" bestFit="1" customWidth="1"/>
    <col min="15370" max="15370" width="4.5703125" style="14" bestFit="1" customWidth="1"/>
    <col min="15371" max="15371" width="4.42578125" style="14" bestFit="1" customWidth="1"/>
    <col min="15372" max="15611" width="11.42578125" style="14"/>
    <col min="15612" max="15612" width="5.85546875" style="14" bestFit="1" customWidth="1"/>
    <col min="15613" max="15613" width="4.42578125" style="14" bestFit="1" customWidth="1"/>
    <col min="15614" max="15614" width="4.42578125" style="14" customWidth="1"/>
    <col min="15615" max="15615" width="29" style="14" customWidth="1"/>
    <col min="15616" max="15616" width="6.42578125" style="14" bestFit="1" customWidth="1"/>
    <col min="15617" max="15617" width="20.5703125" style="14" customWidth="1"/>
    <col min="15618" max="15618" width="12.85546875" style="14" customWidth="1"/>
    <col min="15619" max="15619" width="12.140625" style="14" customWidth="1"/>
    <col min="15620" max="15620" width="12.85546875" style="14" customWidth="1"/>
    <col min="15621" max="15621" width="9.85546875" style="14" customWidth="1"/>
    <col min="15622" max="15622" width="10" style="14" customWidth="1"/>
    <col min="15623" max="15623" width="9.85546875" style="14" bestFit="1" customWidth="1"/>
    <col min="15624" max="15624" width="9.42578125" style="14" customWidth="1"/>
    <col min="15625" max="15625" width="3.85546875" style="14" bestFit="1" customWidth="1"/>
    <col min="15626" max="15626" width="4.5703125" style="14" bestFit="1" customWidth="1"/>
    <col min="15627" max="15627" width="4.42578125" style="14" bestFit="1" customWidth="1"/>
    <col min="15628" max="15867" width="11.42578125" style="14"/>
    <col min="15868" max="15868" width="5.85546875" style="14" bestFit="1" customWidth="1"/>
    <col min="15869" max="15869" width="4.42578125" style="14" bestFit="1" customWidth="1"/>
    <col min="15870" max="15870" width="4.42578125" style="14" customWidth="1"/>
    <col min="15871" max="15871" width="29" style="14" customWidth="1"/>
    <col min="15872" max="15872" width="6.42578125" style="14" bestFit="1" customWidth="1"/>
    <col min="15873" max="15873" width="20.5703125" style="14" customWidth="1"/>
    <col min="15874" max="15874" width="12.85546875" style="14" customWidth="1"/>
    <col min="15875" max="15875" width="12.140625" style="14" customWidth="1"/>
    <col min="15876" max="15876" width="12.85546875" style="14" customWidth="1"/>
    <col min="15877" max="15877" width="9.85546875" style="14" customWidth="1"/>
    <col min="15878" max="15878" width="10" style="14" customWidth="1"/>
    <col min="15879" max="15879" width="9.85546875" style="14" bestFit="1" customWidth="1"/>
    <col min="15880" max="15880" width="9.42578125" style="14" customWidth="1"/>
    <col min="15881" max="15881" width="3.85546875" style="14" bestFit="1" customWidth="1"/>
    <col min="15882" max="15882" width="4.5703125" style="14" bestFit="1" customWidth="1"/>
    <col min="15883" max="15883" width="4.42578125" style="14" bestFit="1" customWidth="1"/>
    <col min="15884" max="16123" width="11.42578125" style="14"/>
    <col min="16124" max="16124" width="5.85546875" style="14" bestFit="1" customWidth="1"/>
    <col min="16125" max="16125" width="4.42578125" style="14" bestFit="1" customWidth="1"/>
    <col min="16126" max="16126" width="4.42578125" style="14" customWidth="1"/>
    <col min="16127" max="16127" width="29" style="14" customWidth="1"/>
    <col min="16128" max="16128" width="6.42578125" style="14" bestFit="1" customWidth="1"/>
    <col min="16129" max="16129" width="20.5703125" style="14" customWidth="1"/>
    <col min="16130" max="16130" width="12.85546875" style="14" customWidth="1"/>
    <col min="16131" max="16131" width="12.140625" style="14" customWidth="1"/>
    <col min="16132" max="16132" width="12.85546875" style="14" customWidth="1"/>
    <col min="16133" max="16133" width="9.85546875" style="14" customWidth="1"/>
    <col min="16134" max="16134" width="10" style="14" customWidth="1"/>
    <col min="16135" max="16135" width="9.85546875" style="14" bestFit="1" customWidth="1"/>
    <col min="16136" max="16136" width="9.42578125" style="14" customWidth="1"/>
    <col min="16137" max="16137" width="3.85546875" style="14" bestFit="1" customWidth="1"/>
    <col min="16138" max="16138" width="4.5703125" style="14" bestFit="1" customWidth="1"/>
    <col min="16139" max="16139" width="4.42578125" style="14" bestFit="1" customWidth="1"/>
    <col min="16140" max="16384" width="11.42578125" style="14"/>
  </cols>
  <sheetData>
    <row r="1" spans="1:14" s="97" customFormat="1" ht="45" customHeight="1" x14ac:dyDescent="0.25">
      <c r="A1" s="773" t="s">
        <v>184</v>
      </c>
      <c r="B1" s="773"/>
      <c r="C1" s="773"/>
      <c r="D1" s="773"/>
      <c r="E1" s="773"/>
      <c r="F1" s="773"/>
      <c r="G1" s="773"/>
      <c r="H1" s="773"/>
      <c r="I1" s="773"/>
      <c r="J1" s="773"/>
      <c r="K1" s="773"/>
      <c r="L1" s="773"/>
      <c r="M1" s="773"/>
      <c r="N1" s="96"/>
    </row>
    <row r="2" spans="1:14" ht="15" customHeight="1" x14ac:dyDescent="0.2">
      <c r="A2" s="865"/>
      <c r="B2" s="865"/>
      <c r="C2" s="865"/>
      <c r="D2" s="865"/>
      <c r="E2" s="865"/>
      <c r="F2" s="865"/>
      <c r="G2" s="865"/>
      <c r="H2" s="865"/>
      <c r="I2" s="865"/>
      <c r="J2" s="865"/>
      <c r="K2" s="865"/>
      <c r="L2" s="865"/>
      <c r="M2" s="865"/>
    </row>
    <row r="3" spans="1:14" s="91" customFormat="1" ht="21.75" customHeight="1" x14ac:dyDescent="0.2">
      <c r="A3" s="859" t="str">
        <f>DC!A4</f>
        <v>PROJET #1 / TITRE DU PROJET :</v>
      </c>
      <c r="B3" s="859"/>
      <c r="C3" s="859"/>
      <c r="D3" s="859"/>
      <c r="E3" s="859"/>
      <c r="F3" s="859"/>
      <c r="G3" s="859"/>
      <c r="H3" s="859"/>
      <c r="I3" s="859"/>
      <c r="J3" s="859"/>
      <c r="K3" s="859"/>
      <c r="L3" s="859"/>
      <c r="M3" s="859"/>
    </row>
    <row r="4" spans="1:14" ht="30" customHeight="1" x14ac:dyDescent="0.2">
      <c r="A4" s="860" t="s">
        <v>127</v>
      </c>
      <c r="B4" s="860"/>
      <c r="C4" s="860"/>
      <c r="D4" s="860"/>
      <c r="E4" s="860"/>
      <c r="F4" s="861" t="s">
        <v>128</v>
      </c>
      <c r="G4" s="862"/>
      <c r="H4" s="862"/>
      <c r="I4" s="862"/>
      <c r="J4" s="862"/>
      <c r="K4" s="863"/>
      <c r="L4" s="864" t="s">
        <v>124</v>
      </c>
      <c r="M4" s="864"/>
    </row>
    <row r="5" spans="1:14" s="105" customFormat="1" ht="41.45" customHeight="1" x14ac:dyDescent="0.2">
      <c r="A5" s="99" t="s">
        <v>99</v>
      </c>
      <c r="B5" s="100" t="s">
        <v>125</v>
      </c>
      <c r="C5" s="100" t="s">
        <v>126</v>
      </c>
      <c r="D5" s="101" t="s">
        <v>361</v>
      </c>
      <c r="E5" s="101" t="s">
        <v>130</v>
      </c>
      <c r="F5" s="102" t="s">
        <v>308</v>
      </c>
      <c r="G5" s="103" t="s">
        <v>140</v>
      </c>
      <c r="H5" s="103" t="s">
        <v>141</v>
      </c>
      <c r="I5" s="103" t="s">
        <v>14</v>
      </c>
      <c r="J5" s="104" t="s">
        <v>235</v>
      </c>
      <c r="K5" s="104" t="s">
        <v>129</v>
      </c>
      <c r="L5" s="864"/>
      <c r="M5" s="864"/>
      <c r="N5" s="90"/>
    </row>
    <row r="6" spans="1:14" s="105" customFormat="1" ht="14.1" customHeight="1" x14ac:dyDescent="0.25">
      <c r="A6" s="193" t="s">
        <v>406</v>
      </c>
      <c r="B6" s="194"/>
      <c r="C6" s="195"/>
      <c r="D6" s="368"/>
      <c r="E6" s="218"/>
      <c r="F6" s="214"/>
      <c r="G6" s="214"/>
      <c r="H6" s="196"/>
      <c r="I6" s="197"/>
      <c r="J6" s="215" t="s">
        <v>371</v>
      </c>
      <c r="K6" s="198"/>
      <c r="L6" s="856"/>
      <c r="M6" s="857"/>
      <c r="N6" s="199"/>
    </row>
    <row r="7" spans="1:14" s="105" customFormat="1" ht="14.1" customHeight="1" x14ac:dyDescent="0.25">
      <c r="A7" s="193" t="s">
        <v>406</v>
      </c>
      <c r="B7" s="194"/>
      <c r="C7" s="195"/>
      <c r="D7" s="368"/>
      <c r="E7" s="218"/>
      <c r="F7" s="216"/>
      <c r="G7" s="216"/>
      <c r="H7" s="196"/>
      <c r="I7" s="197"/>
      <c r="J7" s="198"/>
      <c r="K7" s="198"/>
      <c r="L7" s="856"/>
      <c r="M7" s="857"/>
      <c r="N7" s="199"/>
    </row>
    <row r="8" spans="1:14" s="105" customFormat="1" ht="14.1" customHeight="1" x14ac:dyDescent="0.25">
      <c r="A8" s="193" t="s">
        <v>406</v>
      </c>
      <c r="B8" s="194"/>
      <c r="C8" s="195"/>
      <c r="D8" s="368"/>
      <c r="E8" s="218"/>
      <c r="F8" s="216"/>
      <c r="G8" s="216"/>
      <c r="H8" s="196"/>
      <c r="I8" s="197"/>
      <c r="J8" s="198"/>
      <c r="K8" s="198"/>
      <c r="L8" s="856"/>
      <c r="M8" s="857"/>
    </row>
    <row r="9" spans="1:14" s="105" customFormat="1" ht="14.1" customHeight="1" x14ac:dyDescent="0.25">
      <c r="A9" s="193" t="s">
        <v>406</v>
      </c>
      <c r="B9" s="194"/>
      <c r="C9" s="195"/>
      <c r="D9" s="368"/>
      <c r="E9" s="218"/>
      <c r="F9" s="216"/>
      <c r="G9" s="216"/>
      <c r="H9" s="196"/>
      <c r="I9" s="197"/>
      <c r="J9" s="198"/>
      <c r="K9" s="198"/>
      <c r="L9" s="856"/>
      <c r="M9" s="857"/>
    </row>
    <row r="10" spans="1:14" s="105" customFormat="1" ht="14.1" customHeight="1" x14ac:dyDescent="0.25">
      <c r="A10" s="193" t="s">
        <v>406</v>
      </c>
      <c r="B10" s="194"/>
      <c r="C10" s="195"/>
      <c r="D10" s="368"/>
      <c r="E10" s="218"/>
      <c r="F10" s="216"/>
      <c r="G10" s="216"/>
      <c r="H10" s="196"/>
      <c r="I10" s="197"/>
      <c r="J10" s="198"/>
      <c r="K10" s="198"/>
      <c r="L10" s="856"/>
      <c r="M10" s="857"/>
    </row>
    <row r="11" spans="1:14" s="105" customFormat="1" ht="14.1" customHeight="1" x14ac:dyDescent="0.25">
      <c r="A11" s="193" t="s">
        <v>406</v>
      </c>
      <c r="B11" s="194"/>
      <c r="C11" s="195"/>
      <c r="D11" s="368"/>
      <c r="E11" s="218"/>
      <c r="F11" s="216"/>
      <c r="G11" s="216"/>
      <c r="H11" s="196"/>
      <c r="I11" s="197"/>
      <c r="J11" s="198"/>
      <c r="K11" s="198"/>
      <c r="L11" s="856"/>
      <c r="M11" s="857"/>
    </row>
    <row r="12" spans="1:14" s="105" customFormat="1" ht="14.1" customHeight="1" x14ac:dyDescent="0.25">
      <c r="A12" s="193" t="s">
        <v>406</v>
      </c>
      <c r="B12" s="194"/>
      <c r="C12" s="195"/>
      <c r="D12" s="368"/>
      <c r="E12" s="218"/>
      <c r="F12" s="216"/>
      <c r="G12" s="216"/>
      <c r="H12" s="196"/>
      <c r="I12" s="197"/>
      <c r="J12" s="198"/>
      <c r="K12" s="198"/>
      <c r="L12" s="856"/>
      <c r="M12" s="857"/>
    </row>
    <row r="13" spans="1:14" s="105" customFormat="1" ht="14.1" customHeight="1" x14ac:dyDescent="0.25">
      <c r="A13" s="193" t="s">
        <v>406</v>
      </c>
      <c r="B13" s="194"/>
      <c r="C13" s="195"/>
      <c r="D13" s="368"/>
      <c r="E13" s="218"/>
      <c r="F13" s="216"/>
      <c r="G13" s="216"/>
      <c r="H13" s="196"/>
      <c r="I13" s="197"/>
      <c r="J13" s="198"/>
      <c r="K13" s="198"/>
      <c r="L13" s="856"/>
      <c r="M13" s="857"/>
    </row>
    <row r="14" spans="1:14" s="105" customFormat="1" ht="14.1" customHeight="1" x14ac:dyDescent="0.25">
      <c r="A14" s="193" t="s">
        <v>406</v>
      </c>
      <c r="B14" s="194"/>
      <c r="C14" s="195"/>
      <c r="D14" s="368"/>
      <c r="E14" s="218"/>
      <c r="F14" s="216"/>
      <c r="G14" s="216"/>
      <c r="H14" s="196"/>
      <c r="I14" s="197"/>
      <c r="J14" s="198"/>
      <c r="K14" s="198"/>
      <c r="L14" s="856"/>
      <c r="M14" s="857"/>
    </row>
    <row r="15" spans="1:14" s="105" customFormat="1" ht="14.1" customHeight="1" x14ac:dyDescent="0.25">
      <c r="A15" s="193" t="s">
        <v>406</v>
      </c>
      <c r="B15" s="201"/>
      <c r="C15" s="202"/>
      <c r="D15" s="369"/>
      <c r="E15" s="219"/>
      <c r="F15" s="217"/>
      <c r="G15" s="217"/>
      <c r="H15" s="203"/>
      <c r="I15" s="204"/>
      <c r="J15" s="205"/>
      <c r="K15" s="205"/>
      <c r="L15" s="856"/>
      <c r="M15" s="857"/>
    </row>
    <row r="16" spans="1:14" s="105" customFormat="1" ht="14.1" customHeight="1" x14ac:dyDescent="0.25">
      <c r="A16" s="206" t="s">
        <v>15</v>
      </c>
      <c r="B16" s="207">
        <f>SUM(B6:B15)</f>
        <v>0</v>
      </c>
      <c r="C16" s="208">
        <f>SUM(C6:C15)</f>
        <v>0</v>
      </c>
      <c r="D16" s="209"/>
      <c r="E16" s="209"/>
      <c r="F16" s="210">
        <f>SUM(F6:F15)</f>
        <v>0</v>
      </c>
      <c r="G16" s="210">
        <f>SUM(G6:G15)</f>
        <v>0</v>
      </c>
      <c r="H16" s="211">
        <f>SUM(H6:H15)</f>
        <v>0</v>
      </c>
      <c r="I16" s="212">
        <f>SUM(I6:I15)</f>
        <v>0</v>
      </c>
      <c r="J16" s="283"/>
      <c r="K16" s="212">
        <f>SUM(K6:K15)</f>
        <v>0</v>
      </c>
      <c r="L16" s="854">
        <f>SUM(L6:M15)</f>
        <v>0</v>
      </c>
      <c r="M16" s="855"/>
    </row>
    <row r="17" spans="1:14" ht="14.1" customHeight="1" thickBot="1" x14ac:dyDescent="0.25">
      <c r="A17" s="866"/>
      <c r="B17" s="866"/>
      <c r="C17" s="866"/>
      <c r="D17" s="866"/>
      <c r="E17" s="866"/>
      <c r="F17" s="866"/>
      <c r="G17" s="866"/>
      <c r="H17" s="866"/>
      <c r="I17" s="866"/>
      <c r="J17" s="866"/>
      <c r="K17" s="866"/>
      <c r="L17" s="866"/>
      <c r="M17" s="866"/>
    </row>
    <row r="18" spans="1:14" s="91" customFormat="1" ht="4.5" customHeight="1" thickBot="1" x14ac:dyDescent="0.25">
      <c r="A18" s="858"/>
      <c r="B18" s="858"/>
      <c r="C18" s="858"/>
      <c r="D18" s="858"/>
      <c r="E18" s="858"/>
      <c r="F18" s="858"/>
      <c r="G18" s="858"/>
      <c r="H18" s="858"/>
      <c r="I18" s="858"/>
      <c r="J18" s="858"/>
      <c r="K18" s="858"/>
      <c r="L18" s="858"/>
      <c r="M18" s="858"/>
    </row>
    <row r="19" spans="1:14" ht="24.75" customHeight="1" x14ac:dyDescent="0.2">
      <c r="A19" s="859" t="str">
        <f>DC!A29</f>
        <v>PROJET #2 / TITRE DU PROJET :</v>
      </c>
      <c r="B19" s="859"/>
      <c r="C19" s="859"/>
      <c r="D19" s="859"/>
      <c r="E19" s="859"/>
      <c r="F19" s="859"/>
      <c r="G19" s="859"/>
      <c r="H19" s="859"/>
      <c r="I19" s="859"/>
      <c r="J19" s="859"/>
      <c r="K19" s="859"/>
      <c r="L19" s="859"/>
      <c r="M19" s="859"/>
    </row>
    <row r="20" spans="1:14" ht="30.75" customHeight="1" x14ac:dyDescent="0.2">
      <c r="A20" s="860" t="s">
        <v>127</v>
      </c>
      <c r="B20" s="860"/>
      <c r="C20" s="860"/>
      <c r="D20" s="860"/>
      <c r="E20" s="860"/>
      <c r="F20" s="861" t="s">
        <v>128</v>
      </c>
      <c r="G20" s="862"/>
      <c r="H20" s="862"/>
      <c r="I20" s="862"/>
      <c r="J20" s="862"/>
      <c r="K20" s="863"/>
      <c r="L20" s="864" t="s">
        <v>124</v>
      </c>
      <c r="M20" s="864"/>
    </row>
    <row r="21" spans="1:14" ht="45" customHeight="1" x14ac:dyDescent="0.2">
      <c r="A21" s="99" t="s">
        <v>99</v>
      </c>
      <c r="B21" s="100" t="s">
        <v>125</v>
      </c>
      <c r="C21" s="100" t="s">
        <v>126</v>
      </c>
      <c r="D21" s="101" t="s">
        <v>361</v>
      </c>
      <c r="E21" s="101" t="s">
        <v>130</v>
      </c>
      <c r="F21" s="102" t="s">
        <v>308</v>
      </c>
      <c r="G21" s="103" t="s">
        <v>140</v>
      </c>
      <c r="H21" s="103" t="s">
        <v>141</v>
      </c>
      <c r="I21" s="103" t="s">
        <v>14</v>
      </c>
      <c r="J21" s="104" t="s">
        <v>235</v>
      </c>
      <c r="K21" s="104" t="s">
        <v>129</v>
      </c>
      <c r="L21" s="864"/>
      <c r="M21" s="864"/>
    </row>
    <row r="22" spans="1:14" s="105" customFormat="1" ht="14.1" customHeight="1" x14ac:dyDescent="0.25">
      <c r="A22" s="193" t="s">
        <v>406</v>
      </c>
      <c r="B22" s="194"/>
      <c r="C22" s="195"/>
      <c r="D22" s="368"/>
      <c r="E22" s="218"/>
      <c r="F22" s="214"/>
      <c r="G22" s="214"/>
      <c r="H22" s="196"/>
      <c r="I22" s="197"/>
      <c r="J22" s="215" t="s">
        <v>371</v>
      </c>
      <c r="K22" s="198"/>
      <c r="L22" s="856"/>
      <c r="M22" s="857"/>
      <c r="N22" s="213"/>
    </row>
    <row r="23" spans="1:14" s="105" customFormat="1" ht="14.1" customHeight="1" x14ac:dyDescent="0.25">
      <c r="A23" s="193" t="s">
        <v>406</v>
      </c>
      <c r="B23" s="194"/>
      <c r="C23" s="195"/>
      <c r="D23" s="368"/>
      <c r="E23" s="218"/>
      <c r="F23" s="216"/>
      <c r="G23" s="216"/>
      <c r="H23" s="196"/>
      <c r="I23" s="197"/>
      <c r="J23" s="198"/>
      <c r="K23" s="198"/>
      <c r="L23" s="856"/>
      <c r="M23" s="857"/>
    </row>
    <row r="24" spans="1:14" s="105" customFormat="1" ht="14.1" customHeight="1" x14ac:dyDescent="0.25">
      <c r="A24" s="193" t="s">
        <v>406</v>
      </c>
      <c r="B24" s="194"/>
      <c r="C24" s="195"/>
      <c r="D24" s="368"/>
      <c r="E24" s="218"/>
      <c r="F24" s="216"/>
      <c r="G24" s="216"/>
      <c r="H24" s="196"/>
      <c r="I24" s="197"/>
      <c r="J24" s="198"/>
      <c r="K24" s="198"/>
      <c r="L24" s="856"/>
      <c r="M24" s="857"/>
    </row>
    <row r="25" spans="1:14" s="105" customFormat="1" ht="14.1" customHeight="1" x14ac:dyDescent="0.25">
      <c r="A25" s="193" t="s">
        <v>406</v>
      </c>
      <c r="B25" s="194"/>
      <c r="C25" s="195"/>
      <c r="D25" s="368"/>
      <c r="E25" s="218"/>
      <c r="F25" s="216"/>
      <c r="G25" s="216"/>
      <c r="H25" s="196"/>
      <c r="I25" s="197"/>
      <c r="J25" s="198"/>
      <c r="K25" s="198"/>
      <c r="L25" s="856"/>
      <c r="M25" s="857"/>
    </row>
    <row r="26" spans="1:14" s="105" customFormat="1" ht="14.1" customHeight="1" x14ac:dyDescent="0.25">
      <c r="A26" s="193" t="s">
        <v>406</v>
      </c>
      <c r="B26" s="194"/>
      <c r="C26" s="195"/>
      <c r="D26" s="368"/>
      <c r="E26" s="218"/>
      <c r="F26" s="216"/>
      <c r="G26" s="216"/>
      <c r="H26" s="196"/>
      <c r="I26" s="197"/>
      <c r="J26" s="198"/>
      <c r="K26" s="198"/>
      <c r="L26" s="856"/>
      <c r="M26" s="857"/>
    </row>
    <row r="27" spans="1:14" s="105" customFormat="1" ht="14.1" customHeight="1" x14ac:dyDescent="0.25">
      <c r="A27" s="193" t="s">
        <v>406</v>
      </c>
      <c r="B27" s="194"/>
      <c r="C27" s="195"/>
      <c r="D27" s="368"/>
      <c r="E27" s="218"/>
      <c r="F27" s="216"/>
      <c r="G27" s="216"/>
      <c r="H27" s="196"/>
      <c r="I27" s="197"/>
      <c r="J27" s="198"/>
      <c r="K27" s="198"/>
      <c r="L27" s="856"/>
      <c r="M27" s="857"/>
    </row>
    <row r="28" spans="1:14" s="105" customFormat="1" ht="14.1" customHeight="1" x14ac:dyDescent="0.25">
      <c r="A28" s="193" t="s">
        <v>406</v>
      </c>
      <c r="B28" s="194"/>
      <c r="C28" s="195"/>
      <c r="D28" s="368"/>
      <c r="E28" s="218"/>
      <c r="F28" s="216"/>
      <c r="G28" s="216"/>
      <c r="H28" s="196"/>
      <c r="I28" s="197"/>
      <c r="J28" s="198"/>
      <c r="K28" s="198"/>
      <c r="L28" s="856"/>
      <c r="M28" s="857"/>
    </row>
    <row r="29" spans="1:14" s="105" customFormat="1" ht="14.1" customHeight="1" x14ac:dyDescent="0.25">
      <c r="A29" s="193" t="s">
        <v>406</v>
      </c>
      <c r="B29" s="194"/>
      <c r="C29" s="195"/>
      <c r="D29" s="368"/>
      <c r="E29" s="218"/>
      <c r="F29" s="216"/>
      <c r="G29" s="216"/>
      <c r="H29" s="196"/>
      <c r="I29" s="197"/>
      <c r="J29" s="198"/>
      <c r="K29" s="198"/>
      <c r="L29" s="856"/>
      <c r="M29" s="857"/>
    </row>
    <row r="30" spans="1:14" s="105" customFormat="1" ht="14.1" customHeight="1" x14ac:dyDescent="0.25">
      <c r="A30" s="193" t="s">
        <v>406</v>
      </c>
      <c r="B30" s="194"/>
      <c r="C30" s="195"/>
      <c r="D30" s="368"/>
      <c r="E30" s="218"/>
      <c r="F30" s="216"/>
      <c r="G30" s="216"/>
      <c r="H30" s="196"/>
      <c r="I30" s="197"/>
      <c r="J30" s="198"/>
      <c r="K30" s="198"/>
      <c r="L30" s="856"/>
      <c r="M30" s="857"/>
    </row>
    <row r="31" spans="1:14" s="105" customFormat="1" ht="14.1" customHeight="1" x14ac:dyDescent="0.25">
      <c r="A31" s="193" t="s">
        <v>406</v>
      </c>
      <c r="B31" s="201"/>
      <c r="C31" s="202"/>
      <c r="D31" s="369"/>
      <c r="E31" s="219"/>
      <c r="F31" s="217"/>
      <c r="G31" s="217"/>
      <c r="H31" s="203"/>
      <c r="I31" s="204"/>
      <c r="J31" s="205"/>
      <c r="K31" s="205"/>
      <c r="L31" s="856"/>
      <c r="M31" s="857"/>
    </row>
    <row r="32" spans="1:14" s="105" customFormat="1" ht="14.1" customHeight="1" x14ac:dyDescent="0.25">
      <c r="A32" s="206" t="s">
        <v>15</v>
      </c>
      <c r="B32" s="207">
        <f>SUM(B22:B31)</f>
        <v>0</v>
      </c>
      <c r="C32" s="208">
        <f>SUM(C22:C31)</f>
        <v>0</v>
      </c>
      <c r="D32" s="209"/>
      <c r="E32" s="209"/>
      <c r="F32" s="210">
        <f>SUM(F22:F31)</f>
        <v>0</v>
      </c>
      <c r="G32" s="210">
        <f>SUM(G22:G31)</f>
        <v>0</v>
      </c>
      <c r="H32" s="211">
        <f>SUM(H22:H31)</f>
        <v>0</v>
      </c>
      <c r="I32" s="212">
        <f>SUM(I22:I31)</f>
        <v>0</v>
      </c>
      <c r="J32" s="283"/>
      <c r="K32" s="212">
        <f>SUM(K22:K31)</f>
        <v>0</v>
      </c>
      <c r="L32" s="854">
        <f>SUM(L22:M31)</f>
        <v>0</v>
      </c>
      <c r="M32" s="855"/>
    </row>
    <row r="33" spans="1:13" ht="14.1" customHeight="1" thickBot="1" x14ac:dyDescent="0.25">
      <c r="A33" s="867"/>
      <c r="B33" s="867"/>
      <c r="C33" s="867"/>
      <c r="D33" s="867"/>
      <c r="E33" s="867"/>
      <c r="F33" s="867"/>
      <c r="G33" s="867"/>
      <c r="H33" s="867"/>
      <c r="I33" s="867"/>
      <c r="J33" s="867"/>
      <c r="K33" s="867"/>
      <c r="L33" s="867"/>
      <c r="M33" s="867"/>
    </row>
    <row r="34" spans="1:13" s="91" customFormat="1" ht="4.5" customHeight="1" thickBot="1" x14ac:dyDescent="0.25">
      <c r="A34" s="858"/>
      <c r="B34" s="858"/>
      <c r="C34" s="858"/>
      <c r="D34" s="858"/>
      <c r="E34" s="858"/>
      <c r="F34" s="858"/>
      <c r="G34" s="858"/>
      <c r="H34" s="858"/>
      <c r="I34" s="858"/>
      <c r="J34" s="858"/>
      <c r="K34" s="858"/>
      <c r="L34" s="858"/>
      <c r="M34" s="858"/>
    </row>
    <row r="35" spans="1:13" ht="31.5" customHeight="1" x14ac:dyDescent="0.2">
      <c r="A35" s="859" t="str">
        <f>DC!A55</f>
        <v>PROJET #3 / TITRE DU PROJET :</v>
      </c>
      <c r="B35" s="859"/>
      <c r="C35" s="859"/>
      <c r="D35" s="859"/>
      <c r="E35" s="859"/>
      <c r="F35" s="859"/>
      <c r="G35" s="859"/>
      <c r="H35" s="859"/>
      <c r="I35" s="859"/>
      <c r="J35" s="859"/>
      <c r="K35" s="859"/>
      <c r="L35" s="859"/>
      <c r="M35" s="859"/>
    </row>
    <row r="36" spans="1:13" ht="37.5" customHeight="1" x14ac:dyDescent="0.2">
      <c r="A36" s="860" t="s">
        <v>127</v>
      </c>
      <c r="B36" s="860"/>
      <c r="C36" s="860"/>
      <c r="D36" s="860"/>
      <c r="E36" s="860"/>
      <c r="F36" s="861" t="s">
        <v>128</v>
      </c>
      <c r="G36" s="862"/>
      <c r="H36" s="862"/>
      <c r="I36" s="862"/>
      <c r="J36" s="862"/>
      <c r="K36" s="863"/>
      <c r="L36" s="864" t="s">
        <v>124</v>
      </c>
      <c r="M36" s="864"/>
    </row>
    <row r="37" spans="1:13" ht="45" customHeight="1" x14ac:dyDescent="0.2">
      <c r="A37" s="99" t="s">
        <v>99</v>
      </c>
      <c r="B37" s="100" t="s">
        <v>125</v>
      </c>
      <c r="C37" s="100" t="s">
        <v>126</v>
      </c>
      <c r="D37" s="101" t="s">
        <v>361</v>
      </c>
      <c r="E37" s="101" t="s">
        <v>130</v>
      </c>
      <c r="F37" s="102" t="s">
        <v>308</v>
      </c>
      <c r="G37" s="103" t="s">
        <v>140</v>
      </c>
      <c r="H37" s="103" t="s">
        <v>141</v>
      </c>
      <c r="I37" s="103" t="s">
        <v>14</v>
      </c>
      <c r="J37" s="104" t="s">
        <v>235</v>
      </c>
      <c r="K37" s="104" t="s">
        <v>129</v>
      </c>
      <c r="L37" s="864"/>
      <c r="M37" s="864"/>
    </row>
    <row r="38" spans="1:13" s="105" customFormat="1" ht="14.1" customHeight="1" x14ac:dyDescent="0.25">
      <c r="A38" s="193" t="s">
        <v>364</v>
      </c>
      <c r="B38" s="194"/>
      <c r="C38" s="195"/>
      <c r="D38" s="368"/>
      <c r="E38" s="218"/>
      <c r="F38" s="214"/>
      <c r="G38" s="214"/>
      <c r="H38" s="196"/>
      <c r="I38" s="197"/>
      <c r="J38" s="215" t="s">
        <v>371</v>
      </c>
      <c r="K38" s="198"/>
      <c r="L38" s="856"/>
      <c r="M38" s="857"/>
    </row>
    <row r="39" spans="1:13" s="105" customFormat="1" ht="14.1" customHeight="1" x14ac:dyDescent="0.25">
      <c r="A39" s="193" t="s">
        <v>364</v>
      </c>
      <c r="B39" s="194"/>
      <c r="C39" s="195"/>
      <c r="D39" s="368"/>
      <c r="E39" s="218"/>
      <c r="F39" s="216"/>
      <c r="G39" s="216"/>
      <c r="H39" s="196"/>
      <c r="I39" s="197"/>
      <c r="J39" s="198"/>
      <c r="K39" s="198"/>
      <c r="L39" s="856"/>
      <c r="M39" s="857"/>
    </row>
    <row r="40" spans="1:13" s="105" customFormat="1" ht="14.1" customHeight="1" x14ac:dyDescent="0.25">
      <c r="A40" s="193" t="s">
        <v>364</v>
      </c>
      <c r="B40" s="194"/>
      <c r="C40" s="195"/>
      <c r="D40" s="368"/>
      <c r="E40" s="218"/>
      <c r="F40" s="216"/>
      <c r="G40" s="216"/>
      <c r="H40" s="196"/>
      <c r="I40" s="197"/>
      <c r="J40" s="198"/>
      <c r="K40" s="198"/>
      <c r="L40" s="856"/>
      <c r="M40" s="857"/>
    </row>
    <row r="41" spans="1:13" s="105" customFormat="1" ht="14.1" customHeight="1" x14ac:dyDescent="0.25">
      <c r="A41" s="193" t="s">
        <v>364</v>
      </c>
      <c r="B41" s="194"/>
      <c r="C41" s="195"/>
      <c r="D41" s="368"/>
      <c r="E41" s="218"/>
      <c r="F41" s="216"/>
      <c r="G41" s="216"/>
      <c r="H41" s="196"/>
      <c r="I41" s="197"/>
      <c r="J41" s="198"/>
      <c r="K41" s="198"/>
      <c r="L41" s="856"/>
      <c r="M41" s="857"/>
    </row>
    <row r="42" spans="1:13" s="105" customFormat="1" ht="14.1" customHeight="1" x14ac:dyDescent="0.25">
      <c r="A42" s="193" t="s">
        <v>364</v>
      </c>
      <c r="B42" s="194"/>
      <c r="C42" s="195"/>
      <c r="D42" s="368"/>
      <c r="E42" s="218"/>
      <c r="F42" s="216"/>
      <c r="G42" s="216"/>
      <c r="H42" s="196"/>
      <c r="I42" s="197"/>
      <c r="J42" s="198"/>
      <c r="K42" s="198"/>
      <c r="L42" s="856"/>
      <c r="M42" s="857"/>
    </row>
    <row r="43" spans="1:13" s="105" customFormat="1" ht="14.1" customHeight="1" x14ac:dyDescent="0.25">
      <c r="A43" s="193" t="s">
        <v>364</v>
      </c>
      <c r="B43" s="194"/>
      <c r="C43" s="195"/>
      <c r="D43" s="368"/>
      <c r="E43" s="218"/>
      <c r="F43" s="216"/>
      <c r="G43" s="216"/>
      <c r="H43" s="196"/>
      <c r="I43" s="197"/>
      <c r="J43" s="198"/>
      <c r="K43" s="198"/>
      <c r="L43" s="856"/>
      <c r="M43" s="857"/>
    </row>
    <row r="44" spans="1:13" s="105" customFormat="1" ht="14.1" customHeight="1" x14ac:dyDescent="0.25">
      <c r="A44" s="193" t="s">
        <v>364</v>
      </c>
      <c r="B44" s="194"/>
      <c r="C44" s="195"/>
      <c r="D44" s="368"/>
      <c r="E44" s="218"/>
      <c r="F44" s="216"/>
      <c r="G44" s="216"/>
      <c r="H44" s="196"/>
      <c r="I44" s="197"/>
      <c r="J44" s="198"/>
      <c r="K44" s="198"/>
      <c r="L44" s="856"/>
      <c r="M44" s="857"/>
    </row>
    <row r="45" spans="1:13" s="105" customFormat="1" ht="14.1" customHeight="1" x14ac:dyDescent="0.25">
      <c r="A45" s="193" t="s">
        <v>364</v>
      </c>
      <c r="B45" s="194"/>
      <c r="C45" s="195"/>
      <c r="D45" s="368"/>
      <c r="E45" s="218"/>
      <c r="F45" s="216"/>
      <c r="G45" s="216"/>
      <c r="H45" s="196"/>
      <c r="I45" s="197"/>
      <c r="J45" s="198"/>
      <c r="K45" s="198"/>
      <c r="L45" s="856"/>
      <c r="M45" s="857"/>
    </row>
    <row r="46" spans="1:13" s="105" customFormat="1" ht="14.1" customHeight="1" x14ac:dyDescent="0.25">
      <c r="A46" s="193" t="s">
        <v>364</v>
      </c>
      <c r="B46" s="194"/>
      <c r="C46" s="195"/>
      <c r="D46" s="368"/>
      <c r="E46" s="218"/>
      <c r="F46" s="216"/>
      <c r="G46" s="216"/>
      <c r="H46" s="196"/>
      <c r="I46" s="197"/>
      <c r="J46" s="198"/>
      <c r="K46" s="198"/>
      <c r="L46" s="856"/>
      <c r="M46" s="857"/>
    </row>
    <row r="47" spans="1:13" s="105" customFormat="1" ht="14.1" customHeight="1" x14ac:dyDescent="0.25">
      <c r="A47" s="193" t="s">
        <v>364</v>
      </c>
      <c r="B47" s="201"/>
      <c r="C47" s="202"/>
      <c r="D47" s="369"/>
      <c r="E47" s="219"/>
      <c r="F47" s="217"/>
      <c r="G47" s="217"/>
      <c r="H47" s="203"/>
      <c r="I47" s="204"/>
      <c r="J47" s="205"/>
      <c r="K47" s="205"/>
      <c r="L47" s="856"/>
      <c r="M47" s="857"/>
    </row>
    <row r="48" spans="1:13" s="105" customFormat="1" ht="14.1" customHeight="1" x14ac:dyDescent="0.25">
      <c r="A48" s="206" t="s">
        <v>15</v>
      </c>
      <c r="B48" s="207">
        <f>SUM(B38:B47)</f>
        <v>0</v>
      </c>
      <c r="C48" s="208">
        <f>SUM(C38:C47)</f>
        <v>0</v>
      </c>
      <c r="D48" s="209"/>
      <c r="E48" s="209"/>
      <c r="F48" s="210">
        <f>SUM(F38:F47)</f>
        <v>0</v>
      </c>
      <c r="G48" s="210">
        <f>SUM(G38:G47)</f>
        <v>0</v>
      </c>
      <c r="H48" s="211">
        <f>SUM(H38:H47)</f>
        <v>0</v>
      </c>
      <c r="I48" s="212">
        <f>SUM(I38:I47)</f>
        <v>0</v>
      </c>
      <c r="J48" s="283"/>
      <c r="K48" s="212">
        <f>SUM(K38:K47)</f>
        <v>0</v>
      </c>
      <c r="L48" s="854">
        <f>SUM(L38:M47)</f>
        <v>0</v>
      </c>
      <c r="M48" s="855"/>
    </row>
    <row r="49" spans="1:13" ht="14.1" customHeight="1" thickBot="1" x14ac:dyDescent="0.25"/>
    <row r="50" spans="1:13" s="91" customFormat="1" ht="4.5" customHeight="1" thickBot="1" x14ac:dyDescent="0.25">
      <c r="A50" s="858"/>
      <c r="B50" s="858"/>
      <c r="C50" s="858"/>
      <c r="D50" s="858"/>
      <c r="E50" s="858"/>
      <c r="F50" s="858"/>
      <c r="G50" s="858"/>
      <c r="H50" s="858"/>
      <c r="I50" s="858"/>
      <c r="J50" s="858"/>
      <c r="K50" s="858"/>
      <c r="L50" s="858"/>
      <c r="M50" s="858"/>
    </row>
    <row r="51" spans="1:13" ht="27" customHeight="1" x14ac:dyDescent="0.2">
      <c r="A51" s="859" t="str">
        <f>DC!A81</f>
        <v>PROJET #4 / TITRE DU PROJET :</v>
      </c>
      <c r="B51" s="859"/>
      <c r="C51" s="859"/>
      <c r="D51" s="859"/>
      <c r="E51" s="859"/>
      <c r="F51" s="859"/>
      <c r="G51" s="859"/>
      <c r="H51" s="859"/>
      <c r="I51" s="859"/>
      <c r="J51" s="859"/>
      <c r="K51" s="859"/>
      <c r="L51" s="859"/>
      <c r="M51" s="859"/>
    </row>
    <row r="52" spans="1:13" ht="32.25" customHeight="1" x14ac:dyDescent="0.2">
      <c r="A52" s="860" t="s">
        <v>127</v>
      </c>
      <c r="B52" s="860"/>
      <c r="C52" s="860"/>
      <c r="D52" s="860"/>
      <c r="E52" s="860"/>
      <c r="F52" s="861" t="s">
        <v>128</v>
      </c>
      <c r="G52" s="862"/>
      <c r="H52" s="862"/>
      <c r="I52" s="862"/>
      <c r="J52" s="862"/>
      <c r="K52" s="863"/>
      <c r="L52" s="864" t="s">
        <v>124</v>
      </c>
      <c r="M52" s="864"/>
    </row>
    <row r="53" spans="1:13" ht="45" customHeight="1" x14ac:dyDescent="0.2">
      <c r="A53" s="99" t="s">
        <v>99</v>
      </c>
      <c r="B53" s="100" t="s">
        <v>125</v>
      </c>
      <c r="C53" s="100" t="s">
        <v>126</v>
      </c>
      <c r="D53" s="101" t="s">
        <v>361</v>
      </c>
      <c r="E53" s="101" t="s">
        <v>130</v>
      </c>
      <c r="F53" s="102" t="s">
        <v>308</v>
      </c>
      <c r="G53" s="103" t="s">
        <v>140</v>
      </c>
      <c r="H53" s="103" t="s">
        <v>141</v>
      </c>
      <c r="I53" s="103" t="s">
        <v>14</v>
      </c>
      <c r="J53" s="104" t="s">
        <v>235</v>
      </c>
      <c r="K53" s="104" t="s">
        <v>129</v>
      </c>
      <c r="L53" s="864"/>
      <c r="M53" s="864"/>
    </row>
    <row r="54" spans="1:13" s="105" customFormat="1" ht="14.1" customHeight="1" x14ac:dyDescent="0.25">
      <c r="A54" s="193" t="s">
        <v>364</v>
      </c>
      <c r="B54" s="194"/>
      <c r="C54" s="195"/>
      <c r="D54" s="368"/>
      <c r="E54" s="218"/>
      <c r="F54" s="214"/>
      <c r="G54" s="214"/>
      <c r="H54" s="196"/>
      <c r="I54" s="197"/>
      <c r="J54" s="215" t="s">
        <v>371</v>
      </c>
      <c r="K54" s="198"/>
      <c r="L54" s="856"/>
      <c r="M54" s="857"/>
    </row>
    <row r="55" spans="1:13" s="105" customFormat="1" ht="14.1" customHeight="1" x14ac:dyDescent="0.25">
      <c r="A55" s="193" t="s">
        <v>364</v>
      </c>
      <c r="B55" s="194"/>
      <c r="C55" s="195"/>
      <c r="D55" s="368"/>
      <c r="E55" s="218"/>
      <c r="F55" s="216"/>
      <c r="G55" s="216"/>
      <c r="H55" s="196"/>
      <c r="I55" s="197"/>
      <c r="J55" s="198"/>
      <c r="K55" s="198"/>
      <c r="L55" s="856"/>
      <c r="M55" s="857"/>
    </row>
    <row r="56" spans="1:13" s="105" customFormat="1" ht="14.1" customHeight="1" x14ac:dyDescent="0.25">
      <c r="A56" s="193" t="s">
        <v>364</v>
      </c>
      <c r="B56" s="194"/>
      <c r="C56" s="195"/>
      <c r="D56" s="368"/>
      <c r="E56" s="218"/>
      <c r="F56" s="216"/>
      <c r="G56" s="216"/>
      <c r="H56" s="196"/>
      <c r="I56" s="197"/>
      <c r="J56" s="198"/>
      <c r="K56" s="198"/>
      <c r="L56" s="856"/>
      <c r="M56" s="857"/>
    </row>
    <row r="57" spans="1:13" s="105" customFormat="1" ht="14.1" customHeight="1" x14ac:dyDescent="0.25">
      <c r="A57" s="193" t="s">
        <v>364</v>
      </c>
      <c r="B57" s="194"/>
      <c r="C57" s="195"/>
      <c r="D57" s="368"/>
      <c r="E57" s="218"/>
      <c r="F57" s="216"/>
      <c r="G57" s="216"/>
      <c r="H57" s="196"/>
      <c r="I57" s="197"/>
      <c r="J57" s="198"/>
      <c r="K57" s="198"/>
      <c r="L57" s="856"/>
      <c r="M57" s="857"/>
    </row>
    <row r="58" spans="1:13" s="105" customFormat="1" ht="14.1" customHeight="1" x14ac:dyDescent="0.25">
      <c r="A58" s="193" t="s">
        <v>364</v>
      </c>
      <c r="B58" s="194"/>
      <c r="C58" s="195"/>
      <c r="D58" s="368"/>
      <c r="E58" s="218"/>
      <c r="F58" s="216"/>
      <c r="G58" s="216"/>
      <c r="H58" s="196"/>
      <c r="I58" s="197"/>
      <c r="J58" s="198"/>
      <c r="K58" s="198"/>
      <c r="L58" s="856"/>
      <c r="M58" s="857"/>
    </row>
    <row r="59" spans="1:13" s="105" customFormat="1" ht="14.1" customHeight="1" x14ac:dyDescent="0.25">
      <c r="A59" s="193" t="s">
        <v>364</v>
      </c>
      <c r="B59" s="194"/>
      <c r="C59" s="195"/>
      <c r="D59" s="368"/>
      <c r="E59" s="218"/>
      <c r="F59" s="216"/>
      <c r="G59" s="216"/>
      <c r="H59" s="196"/>
      <c r="I59" s="197"/>
      <c r="J59" s="198"/>
      <c r="K59" s="198"/>
      <c r="L59" s="856"/>
      <c r="M59" s="857"/>
    </row>
    <row r="60" spans="1:13" s="105" customFormat="1" ht="14.1" customHeight="1" x14ac:dyDescent="0.25">
      <c r="A60" s="193" t="s">
        <v>364</v>
      </c>
      <c r="B60" s="194"/>
      <c r="C60" s="195"/>
      <c r="D60" s="368"/>
      <c r="E60" s="218"/>
      <c r="F60" s="216"/>
      <c r="G60" s="216"/>
      <c r="H60" s="196"/>
      <c r="I60" s="197"/>
      <c r="J60" s="198"/>
      <c r="K60" s="198"/>
      <c r="L60" s="856"/>
      <c r="M60" s="857"/>
    </row>
    <row r="61" spans="1:13" s="105" customFormat="1" ht="14.1" customHeight="1" x14ac:dyDescent="0.25">
      <c r="A61" s="193" t="s">
        <v>364</v>
      </c>
      <c r="B61" s="194"/>
      <c r="C61" s="195"/>
      <c r="D61" s="368"/>
      <c r="E61" s="218"/>
      <c r="F61" s="216"/>
      <c r="G61" s="216"/>
      <c r="H61" s="196"/>
      <c r="I61" s="197"/>
      <c r="J61" s="198"/>
      <c r="K61" s="198"/>
      <c r="L61" s="856"/>
      <c r="M61" s="857"/>
    </row>
    <row r="62" spans="1:13" s="105" customFormat="1" ht="14.1" customHeight="1" x14ac:dyDescent="0.25">
      <c r="A62" s="193" t="s">
        <v>364</v>
      </c>
      <c r="B62" s="194"/>
      <c r="C62" s="195"/>
      <c r="D62" s="368"/>
      <c r="E62" s="218"/>
      <c r="F62" s="216"/>
      <c r="G62" s="216"/>
      <c r="H62" s="196"/>
      <c r="I62" s="197"/>
      <c r="J62" s="198"/>
      <c r="K62" s="198"/>
      <c r="L62" s="856"/>
      <c r="M62" s="857"/>
    </row>
    <row r="63" spans="1:13" s="105" customFormat="1" ht="14.1" customHeight="1" x14ac:dyDescent="0.25">
      <c r="A63" s="193" t="s">
        <v>364</v>
      </c>
      <c r="B63" s="201"/>
      <c r="C63" s="202"/>
      <c r="D63" s="369"/>
      <c r="E63" s="219"/>
      <c r="F63" s="217"/>
      <c r="G63" s="217"/>
      <c r="H63" s="203"/>
      <c r="I63" s="204"/>
      <c r="J63" s="205"/>
      <c r="K63" s="205"/>
      <c r="L63" s="856"/>
      <c r="M63" s="857"/>
    </row>
    <row r="64" spans="1:13" s="105" customFormat="1" ht="14.1" customHeight="1" x14ac:dyDescent="0.25">
      <c r="A64" s="206" t="s">
        <v>15</v>
      </c>
      <c r="B64" s="207">
        <f>SUM(B54:B63)</f>
        <v>0</v>
      </c>
      <c r="C64" s="208">
        <f>SUM(C54:C63)</f>
        <v>0</v>
      </c>
      <c r="D64" s="209"/>
      <c r="E64" s="209"/>
      <c r="F64" s="210">
        <f>SUM(F54:F63)</f>
        <v>0</v>
      </c>
      <c r="G64" s="210">
        <f>SUM(G54:G63)</f>
        <v>0</v>
      </c>
      <c r="H64" s="211">
        <f>SUM(H54:H63)</f>
        <v>0</v>
      </c>
      <c r="I64" s="212">
        <f>SUM(I54:I63)</f>
        <v>0</v>
      </c>
      <c r="J64" s="283"/>
      <c r="K64" s="212">
        <f>SUM(K54:K63)</f>
        <v>0</v>
      </c>
      <c r="L64" s="854">
        <f>SUM(L54:M63)</f>
        <v>0</v>
      </c>
      <c r="M64" s="855"/>
    </row>
    <row r="66" spans="1:13" ht="14.1" customHeight="1" x14ac:dyDescent="0.2">
      <c r="A66" s="859" t="str">
        <f>DC!A106</f>
        <v>PROJET #5 / TITRE DU PROJET :</v>
      </c>
      <c r="B66" s="859"/>
      <c r="C66" s="859"/>
      <c r="D66" s="859"/>
      <c r="E66" s="859"/>
      <c r="F66" s="859"/>
      <c r="G66" s="859"/>
      <c r="H66" s="859"/>
      <c r="I66" s="859"/>
      <c r="J66" s="859"/>
      <c r="K66" s="859"/>
      <c r="L66" s="859"/>
      <c r="M66" s="859"/>
    </row>
    <row r="67" spans="1:13" ht="33" customHeight="1" x14ac:dyDescent="0.2">
      <c r="A67" s="860" t="s">
        <v>127</v>
      </c>
      <c r="B67" s="860"/>
      <c r="C67" s="860"/>
      <c r="D67" s="860"/>
      <c r="E67" s="860"/>
      <c r="F67" s="861" t="s">
        <v>128</v>
      </c>
      <c r="G67" s="862"/>
      <c r="H67" s="862"/>
      <c r="I67" s="862"/>
      <c r="J67" s="862"/>
      <c r="K67" s="863"/>
      <c r="L67" s="864" t="s">
        <v>124</v>
      </c>
      <c r="M67" s="864"/>
    </row>
    <row r="68" spans="1:13" ht="46.5" customHeight="1" x14ac:dyDescent="0.2">
      <c r="A68" s="99" t="s">
        <v>99</v>
      </c>
      <c r="B68" s="100" t="s">
        <v>125</v>
      </c>
      <c r="C68" s="100" t="s">
        <v>126</v>
      </c>
      <c r="D68" s="101" t="s">
        <v>361</v>
      </c>
      <c r="E68" s="101" t="s">
        <v>130</v>
      </c>
      <c r="F68" s="102" t="s">
        <v>308</v>
      </c>
      <c r="G68" s="103" t="s">
        <v>140</v>
      </c>
      <c r="H68" s="103" t="s">
        <v>141</v>
      </c>
      <c r="I68" s="103" t="s">
        <v>14</v>
      </c>
      <c r="J68" s="104" t="s">
        <v>235</v>
      </c>
      <c r="K68" s="104" t="s">
        <v>129</v>
      </c>
      <c r="L68" s="864"/>
      <c r="M68" s="864"/>
    </row>
    <row r="69" spans="1:13" ht="14.1" customHeight="1" x14ac:dyDescent="0.2">
      <c r="A69" s="193" t="s">
        <v>364</v>
      </c>
      <c r="B69" s="194"/>
      <c r="C69" s="195"/>
      <c r="D69" s="368"/>
      <c r="E69" s="218"/>
      <c r="F69" s="214"/>
      <c r="G69" s="214"/>
      <c r="H69" s="196"/>
      <c r="I69" s="197"/>
      <c r="J69" s="215" t="s">
        <v>371</v>
      </c>
      <c r="K69" s="198"/>
      <c r="L69" s="856"/>
      <c r="M69" s="857"/>
    </row>
    <row r="70" spans="1:13" ht="14.1" customHeight="1" x14ac:dyDescent="0.2">
      <c r="A70" s="193" t="s">
        <v>364</v>
      </c>
      <c r="B70" s="194"/>
      <c r="C70" s="195"/>
      <c r="D70" s="368"/>
      <c r="E70" s="218"/>
      <c r="F70" s="216"/>
      <c r="G70" s="216"/>
      <c r="H70" s="196"/>
      <c r="I70" s="197"/>
      <c r="J70" s="198"/>
      <c r="K70" s="198"/>
      <c r="L70" s="856"/>
      <c r="M70" s="857"/>
    </row>
    <row r="71" spans="1:13" ht="14.1" customHeight="1" x14ac:dyDescent="0.2">
      <c r="A71" s="193" t="s">
        <v>364</v>
      </c>
      <c r="B71" s="194"/>
      <c r="C71" s="195"/>
      <c r="D71" s="368"/>
      <c r="E71" s="218"/>
      <c r="F71" s="216"/>
      <c r="G71" s="216"/>
      <c r="H71" s="196"/>
      <c r="I71" s="197"/>
      <c r="J71" s="198"/>
      <c r="K71" s="198"/>
      <c r="L71" s="856"/>
      <c r="M71" s="857"/>
    </row>
    <row r="72" spans="1:13" ht="14.1" customHeight="1" x14ac:dyDescent="0.2">
      <c r="A72" s="193" t="s">
        <v>364</v>
      </c>
      <c r="B72" s="194"/>
      <c r="C72" s="195"/>
      <c r="D72" s="368"/>
      <c r="E72" s="218"/>
      <c r="F72" s="216"/>
      <c r="G72" s="216"/>
      <c r="H72" s="196"/>
      <c r="I72" s="197"/>
      <c r="J72" s="198"/>
      <c r="K72" s="198"/>
      <c r="L72" s="856"/>
      <c r="M72" s="857"/>
    </row>
    <row r="73" spans="1:13" ht="14.1" customHeight="1" x14ac:dyDescent="0.2">
      <c r="A73" s="193" t="s">
        <v>364</v>
      </c>
      <c r="B73" s="194"/>
      <c r="C73" s="195"/>
      <c r="D73" s="368"/>
      <c r="E73" s="218"/>
      <c r="F73" s="216"/>
      <c r="G73" s="216"/>
      <c r="H73" s="196"/>
      <c r="I73" s="197"/>
      <c r="J73" s="198"/>
      <c r="K73" s="198"/>
      <c r="L73" s="856"/>
      <c r="M73" s="857"/>
    </row>
    <row r="74" spans="1:13" ht="14.1" customHeight="1" x14ac:dyDescent="0.2">
      <c r="A74" s="193" t="s">
        <v>364</v>
      </c>
      <c r="B74" s="194"/>
      <c r="C74" s="195"/>
      <c r="D74" s="368"/>
      <c r="E74" s="218"/>
      <c r="F74" s="216"/>
      <c r="G74" s="216"/>
      <c r="H74" s="196"/>
      <c r="I74" s="197"/>
      <c r="J74" s="198"/>
      <c r="K74" s="198"/>
      <c r="L74" s="856"/>
      <c r="M74" s="857"/>
    </row>
    <row r="75" spans="1:13" ht="14.1" customHeight="1" x14ac:dyDescent="0.2">
      <c r="A75" s="193" t="s">
        <v>364</v>
      </c>
      <c r="B75" s="194"/>
      <c r="C75" s="195"/>
      <c r="D75" s="368"/>
      <c r="E75" s="218"/>
      <c r="F75" s="216"/>
      <c r="G75" s="216"/>
      <c r="H75" s="196"/>
      <c r="I75" s="197"/>
      <c r="J75" s="198"/>
      <c r="K75" s="198"/>
      <c r="L75" s="856"/>
      <c r="M75" s="857"/>
    </row>
    <row r="76" spans="1:13" ht="14.1" customHeight="1" x14ac:dyDescent="0.2">
      <c r="A76" s="193" t="s">
        <v>364</v>
      </c>
      <c r="B76" s="194"/>
      <c r="C76" s="195"/>
      <c r="D76" s="368"/>
      <c r="E76" s="218"/>
      <c r="F76" s="216"/>
      <c r="G76" s="216"/>
      <c r="H76" s="196"/>
      <c r="I76" s="197"/>
      <c r="J76" s="198"/>
      <c r="K76" s="198"/>
      <c r="L76" s="856"/>
      <c r="M76" s="857"/>
    </row>
    <row r="77" spans="1:13" ht="14.1" customHeight="1" x14ac:dyDescent="0.2">
      <c r="A77" s="193" t="s">
        <v>364</v>
      </c>
      <c r="B77" s="194"/>
      <c r="C77" s="195"/>
      <c r="D77" s="368"/>
      <c r="E77" s="218"/>
      <c r="F77" s="216"/>
      <c r="G77" s="216"/>
      <c r="H77" s="196"/>
      <c r="I77" s="197"/>
      <c r="J77" s="198"/>
      <c r="K77" s="198"/>
      <c r="L77" s="856"/>
      <c r="M77" s="857"/>
    </row>
    <row r="78" spans="1:13" ht="14.1" customHeight="1" x14ac:dyDescent="0.2">
      <c r="A78" s="193" t="s">
        <v>364</v>
      </c>
      <c r="B78" s="201"/>
      <c r="C78" s="202"/>
      <c r="D78" s="369"/>
      <c r="E78" s="219"/>
      <c r="F78" s="217"/>
      <c r="G78" s="217"/>
      <c r="H78" s="203"/>
      <c r="I78" s="204"/>
      <c r="J78" s="205"/>
      <c r="K78" s="205"/>
      <c r="L78" s="856"/>
      <c r="M78" s="857"/>
    </row>
    <row r="79" spans="1:13" ht="14.1" customHeight="1" x14ac:dyDescent="0.2">
      <c r="A79" s="206" t="s">
        <v>15</v>
      </c>
      <c r="B79" s="207">
        <f>SUM(B69:B78)</f>
        <v>0</v>
      </c>
      <c r="C79" s="208">
        <f>SUM(C69:C78)</f>
        <v>0</v>
      </c>
      <c r="D79" s="209"/>
      <c r="E79" s="209"/>
      <c r="F79" s="210">
        <f>SUM(F69:F78)</f>
        <v>0</v>
      </c>
      <c r="G79" s="210">
        <f>SUM(G69:G78)</f>
        <v>0</v>
      </c>
      <c r="H79" s="211">
        <f>SUM(H69:H78)</f>
        <v>0</v>
      </c>
      <c r="I79" s="212">
        <f>SUM(I69:I78)</f>
        <v>0</v>
      </c>
      <c r="J79" s="283"/>
      <c r="K79" s="212">
        <f>SUM(K69:K78)</f>
        <v>0</v>
      </c>
      <c r="L79" s="854">
        <f>SUM(L69:M78)</f>
        <v>0</v>
      </c>
      <c r="M79" s="855"/>
    </row>
    <row r="80" spans="1:13" ht="14.1" customHeight="1" x14ac:dyDescent="0.2">
      <c r="A80" s="529"/>
      <c r="B80" s="530"/>
      <c r="C80" s="530"/>
      <c r="D80" s="221"/>
      <c r="E80" s="221"/>
      <c r="F80" s="235"/>
      <c r="G80" s="235"/>
      <c r="H80" s="531"/>
      <c r="I80" s="531"/>
      <c r="J80" s="531"/>
      <c r="K80" s="531"/>
      <c r="L80" s="532"/>
      <c r="M80" s="532"/>
    </row>
    <row r="81" spans="4:5" ht="14.1" hidden="1" customHeight="1" x14ac:dyDescent="0.2">
      <c r="D81" s="869" t="s">
        <v>334</v>
      </c>
      <c r="E81" s="869"/>
    </row>
    <row r="82" spans="4:5" ht="14.1" hidden="1" customHeight="1" x14ac:dyDescent="0.2">
      <c r="D82" s="868" t="str">
        <f>A3</f>
        <v>PROJET #1 / TITRE DU PROJET :</v>
      </c>
      <c r="E82" s="868"/>
    </row>
    <row r="83" spans="4:5" ht="14.1" hidden="1" customHeight="1" x14ac:dyDescent="0.2">
      <c r="D83" s="284" t="s">
        <v>309</v>
      </c>
      <c r="E83" s="290"/>
    </row>
    <row r="84" spans="4:5" ht="14.1" hidden="1" customHeight="1" x14ac:dyDescent="0.2">
      <c r="D84" s="286" t="s">
        <v>310</v>
      </c>
      <c r="E84" s="291"/>
    </row>
    <row r="85" spans="4:5" ht="14.1" hidden="1" customHeight="1" x14ac:dyDescent="0.2">
      <c r="D85" s="198" t="s">
        <v>311</v>
      </c>
      <c r="E85" s="291"/>
    </row>
    <row r="86" spans="4:5" ht="14.1" hidden="1" customHeight="1" x14ac:dyDescent="0.2">
      <c r="D86" s="198" t="s">
        <v>312</v>
      </c>
      <c r="E86" s="291"/>
    </row>
    <row r="87" spans="4:5" ht="14.1" hidden="1" customHeight="1" x14ac:dyDescent="0.2">
      <c r="D87" s="198" t="s">
        <v>313</v>
      </c>
      <c r="E87" s="291"/>
    </row>
    <row r="88" spans="4:5" ht="14.1" hidden="1" customHeight="1" x14ac:dyDescent="0.2">
      <c r="D88" s="198" t="s">
        <v>325</v>
      </c>
      <c r="E88" s="291"/>
    </row>
    <row r="89" spans="4:5" ht="14.1" hidden="1" customHeight="1" x14ac:dyDescent="0.2">
      <c r="D89" s="198" t="s">
        <v>314</v>
      </c>
      <c r="E89" s="291"/>
    </row>
    <row r="90" spans="4:5" ht="14.1" hidden="1" customHeight="1" x14ac:dyDescent="0.2">
      <c r="D90" s="198" t="s">
        <v>315</v>
      </c>
      <c r="E90" s="291"/>
    </row>
    <row r="91" spans="4:5" ht="14.1" hidden="1" customHeight="1" x14ac:dyDescent="0.2">
      <c r="D91" s="198" t="s">
        <v>316</v>
      </c>
      <c r="E91" s="291"/>
    </row>
    <row r="92" spans="4:5" ht="14.1" hidden="1" customHeight="1" x14ac:dyDescent="0.2">
      <c r="D92" s="198" t="s">
        <v>317</v>
      </c>
      <c r="E92" s="291"/>
    </row>
    <row r="93" spans="4:5" ht="14.1" hidden="1" customHeight="1" x14ac:dyDescent="0.2">
      <c r="D93" s="198" t="s">
        <v>318</v>
      </c>
      <c r="E93" s="291"/>
    </row>
    <row r="94" spans="4:5" ht="14.1" hidden="1" customHeight="1" x14ac:dyDescent="0.2">
      <c r="D94" s="205" t="s">
        <v>319</v>
      </c>
      <c r="E94" s="292"/>
    </row>
    <row r="95" spans="4:5" ht="14.1" hidden="1" customHeight="1" x14ac:dyDescent="0.2"/>
    <row r="96" spans="4:5" ht="14.1" hidden="1" customHeight="1" x14ac:dyDescent="0.2">
      <c r="D96" s="868" t="str">
        <f>A19</f>
        <v>PROJET #2 / TITRE DU PROJET :</v>
      </c>
      <c r="E96" s="868"/>
    </row>
    <row r="97" spans="4:5" ht="14.1" hidden="1" customHeight="1" x14ac:dyDescent="0.2">
      <c r="D97" s="284" t="s">
        <v>309</v>
      </c>
      <c r="E97" s="290"/>
    </row>
    <row r="98" spans="4:5" ht="14.1" hidden="1" customHeight="1" x14ac:dyDescent="0.2">
      <c r="D98" s="286" t="s">
        <v>310</v>
      </c>
      <c r="E98" s="291"/>
    </row>
    <row r="99" spans="4:5" ht="14.1" hidden="1" customHeight="1" x14ac:dyDescent="0.2">
      <c r="D99" s="198" t="s">
        <v>311</v>
      </c>
      <c r="E99" s="291"/>
    </row>
    <row r="100" spans="4:5" ht="14.1" hidden="1" customHeight="1" x14ac:dyDescent="0.2">
      <c r="D100" s="198" t="s">
        <v>312</v>
      </c>
      <c r="E100" s="291"/>
    </row>
    <row r="101" spans="4:5" ht="14.1" hidden="1" customHeight="1" x14ac:dyDescent="0.2">
      <c r="D101" s="198" t="s">
        <v>313</v>
      </c>
      <c r="E101" s="291"/>
    </row>
    <row r="102" spans="4:5" ht="14.1" hidden="1" customHeight="1" x14ac:dyDescent="0.2">
      <c r="D102" s="198" t="s">
        <v>325</v>
      </c>
      <c r="E102" s="291"/>
    </row>
    <row r="103" spans="4:5" ht="14.1" hidden="1" customHeight="1" x14ac:dyDescent="0.2">
      <c r="D103" s="198" t="s">
        <v>314</v>
      </c>
      <c r="E103" s="291"/>
    </row>
    <row r="104" spans="4:5" ht="14.1" hidden="1" customHeight="1" x14ac:dyDescent="0.2">
      <c r="D104" s="198" t="s">
        <v>315</v>
      </c>
      <c r="E104" s="291"/>
    </row>
    <row r="105" spans="4:5" ht="14.1" hidden="1" customHeight="1" x14ac:dyDescent="0.2">
      <c r="D105" s="198" t="s">
        <v>316</v>
      </c>
      <c r="E105" s="291"/>
    </row>
    <row r="106" spans="4:5" ht="14.1" hidden="1" customHeight="1" x14ac:dyDescent="0.2">
      <c r="D106" s="198" t="s">
        <v>317</v>
      </c>
      <c r="E106" s="291"/>
    </row>
    <row r="107" spans="4:5" ht="14.1" hidden="1" customHeight="1" x14ac:dyDescent="0.2">
      <c r="D107" s="198" t="s">
        <v>318</v>
      </c>
      <c r="E107" s="291"/>
    </row>
    <row r="108" spans="4:5" ht="14.1" hidden="1" customHeight="1" x14ac:dyDescent="0.2">
      <c r="D108" s="205" t="s">
        <v>319</v>
      </c>
      <c r="E108" s="292"/>
    </row>
    <row r="109" spans="4:5" ht="14.1" hidden="1" customHeight="1" x14ac:dyDescent="0.2"/>
    <row r="110" spans="4:5" ht="14.1" hidden="1" customHeight="1" x14ac:dyDescent="0.2">
      <c r="D110" s="868" t="str">
        <f>A35</f>
        <v>PROJET #3 / TITRE DU PROJET :</v>
      </c>
      <c r="E110" s="868"/>
    </row>
    <row r="111" spans="4:5" ht="14.1" hidden="1" customHeight="1" x14ac:dyDescent="0.2">
      <c r="D111" s="284" t="s">
        <v>309</v>
      </c>
      <c r="E111" s="290"/>
    </row>
    <row r="112" spans="4:5" ht="14.1" hidden="1" customHeight="1" x14ac:dyDescent="0.2">
      <c r="D112" s="286" t="s">
        <v>310</v>
      </c>
      <c r="E112" s="291"/>
    </row>
    <row r="113" spans="4:5" ht="14.1" hidden="1" customHeight="1" x14ac:dyDescent="0.2">
      <c r="D113" s="198" t="s">
        <v>311</v>
      </c>
      <c r="E113" s="291"/>
    </row>
    <row r="114" spans="4:5" ht="14.1" hidden="1" customHeight="1" x14ac:dyDescent="0.2">
      <c r="D114" s="198" t="s">
        <v>312</v>
      </c>
      <c r="E114" s="291"/>
    </row>
    <row r="115" spans="4:5" ht="14.1" hidden="1" customHeight="1" x14ac:dyDescent="0.2">
      <c r="D115" s="198" t="s">
        <v>313</v>
      </c>
      <c r="E115" s="291"/>
    </row>
    <row r="116" spans="4:5" ht="14.1" hidden="1" customHeight="1" x14ac:dyDescent="0.2">
      <c r="D116" s="198" t="s">
        <v>325</v>
      </c>
      <c r="E116" s="291"/>
    </row>
    <row r="117" spans="4:5" ht="14.1" hidden="1" customHeight="1" x14ac:dyDescent="0.2">
      <c r="D117" s="198" t="s">
        <v>314</v>
      </c>
      <c r="E117" s="291"/>
    </row>
    <row r="118" spans="4:5" ht="14.1" hidden="1" customHeight="1" x14ac:dyDescent="0.2">
      <c r="D118" s="198" t="s">
        <v>315</v>
      </c>
      <c r="E118" s="291"/>
    </row>
    <row r="119" spans="4:5" ht="14.1" hidden="1" customHeight="1" x14ac:dyDescent="0.2">
      <c r="D119" s="198" t="s">
        <v>316</v>
      </c>
      <c r="E119" s="291"/>
    </row>
    <row r="120" spans="4:5" ht="14.1" hidden="1" customHeight="1" x14ac:dyDescent="0.2">
      <c r="D120" s="198" t="s">
        <v>317</v>
      </c>
      <c r="E120" s="291"/>
    </row>
    <row r="121" spans="4:5" ht="14.1" hidden="1" customHeight="1" x14ac:dyDescent="0.2">
      <c r="D121" s="198" t="s">
        <v>318</v>
      </c>
      <c r="E121" s="291"/>
    </row>
    <row r="122" spans="4:5" ht="14.1" hidden="1" customHeight="1" x14ac:dyDescent="0.2">
      <c r="D122" s="205" t="s">
        <v>319</v>
      </c>
      <c r="E122" s="292"/>
    </row>
    <row r="123" spans="4:5" ht="14.1" hidden="1" customHeight="1" x14ac:dyDescent="0.2"/>
    <row r="124" spans="4:5" ht="14.1" hidden="1" customHeight="1" x14ac:dyDescent="0.2">
      <c r="D124" s="868" t="str">
        <f>A51</f>
        <v>PROJET #4 / TITRE DU PROJET :</v>
      </c>
      <c r="E124" s="868"/>
    </row>
    <row r="125" spans="4:5" ht="14.1" hidden="1" customHeight="1" x14ac:dyDescent="0.2">
      <c r="D125" s="284" t="s">
        <v>309</v>
      </c>
      <c r="E125" s="290"/>
    </row>
    <row r="126" spans="4:5" ht="14.1" hidden="1" customHeight="1" x14ac:dyDescent="0.2">
      <c r="D126" s="286" t="s">
        <v>310</v>
      </c>
      <c r="E126" s="291"/>
    </row>
    <row r="127" spans="4:5" ht="14.1" hidden="1" customHeight="1" x14ac:dyDescent="0.2">
      <c r="D127" s="198" t="s">
        <v>311</v>
      </c>
      <c r="E127" s="291"/>
    </row>
    <row r="128" spans="4:5" ht="14.1" hidden="1" customHeight="1" x14ac:dyDescent="0.2">
      <c r="D128" s="198" t="s">
        <v>312</v>
      </c>
      <c r="E128" s="291"/>
    </row>
    <row r="129" spans="4:5" ht="14.1" hidden="1" customHeight="1" x14ac:dyDescent="0.2">
      <c r="D129" s="198" t="s">
        <v>313</v>
      </c>
      <c r="E129" s="291"/>
    </row>
    <row r="130" spans="4:5" ht="14.1" hidden="1" customHeight="1" x14ac:dyDescent="0.2">
      <c r="D130" s="198" t="s">
        <v>325</v>
      </c>
      <c r="E130" s="291"/>
    </row>
    <row r="131" spans="4:5" ht="14.1" hidden="1" customHeight="1" x14ac:dyDescent="0.2">
      <c r="D131" s="198" t="s">
        <v>314</v>
      </c>
      <c r="E131" s="291"/>
    </row>
    <row r="132" spans="4:5" ht="14.1" hidden="1" customHeight="1" x14ac:dyDescent="0.2">
      <c r="D132" s="198" t="s">
        <v>315</v>
      </c>
      <c r="E132" s="291"/>
    </row>
    <row r="133" spans="4:5" ht="14.1" hidden="1" customHeight="1" x14ac:dyDescent="0.2">
      <c r="D133" s="198" t="s">
        <v>316</v>
      </c>
      <c r="E133" s="291"/>
    </row>
    <row r="134" spans="4:5" ht="14.1" hidden="1" customHeight="1" x14ac:dyDescent="0.2">
      <c r="D134" s="198" t="s">
        <v>317</v>
      </c>
      <c r="E134" s="291"/>
    </row>
    <row r="135" spans="4:5" ht="14.1" hidden="1" customHeight="1" x14ac:dyDescent="0.2">
      <c r="D135" s="198" t="s">
        <v>318</v>
      </c>
      <c r="E135" s="291"/>
    </row>
    <row r="136" spans="4:5" ht="14.1" hidden="1" customHeight="1" x14ac:dyDescent="0.2">
      <c r="D136" s="205" t="s">
        <v>319</v>
      </c>
      <c r="E136" s="292"/>
    </row>
    <row r="137" spans="4:5" ht="14.1" hidden="1" customHeight="1" x14ac:dyDescent="0.2">
      <c r="D137" s="508"/>
      <c r="E137" s="509"/>
    </row>
    <row r="138" spans="4:5" ht="14.1" hidden="1" customHeight="1" x14ac:dyDescent="0.2">
      <c r="D138" s="868" t="str">
        <f>A66</f>
        <v>PROJET #5 / TITRE DU PROJET :</v>
      </c>
      <c r="E138" s="868"/>
    </row>
    <row r="139" spans="4:5" ht="14.1" hidden="1" customHeight="1" x14ac:dyDescent="0.2">
      <c r="D139" s="284" t="s">
        <v>309</v>
      </c>
      <c r="E139" s="290"/>
    </row>
    <row r="140" spans="4:5" ht="14.1" hidden="1" customHeight="1" x14ac:dyDescent="0.2">
      <c r="D140" s="286" t="s">
        <v>310</v>
      </c>
      <c r="E140" s="291"/>
    </row>
    <row r="141" spans="4:5" ht="14.1" hidden="1" customHeight="1" x14ac:dyDescent="0.2">
      <c r="D141" s="198" t="s">
        <v>311</v>
      </c>
      <c r="E141" s="291"/>
    </row>
    <row r="142" spans="4:5" ht="14.1" hidden="1" customHeight="1" x14ac:dyDescent="0.2">
      <c r="D142" s="198" t="s">
        <v>312</v>
      </c>
      <c r="E142" s="291"/>
    </row>
    <row r="143" spans="4:5" ht="14.1" hidden="1" customHeight="1" x14ac:dyDescent="0.2">
      <c r="D143" s="198" t="s">
        <v>313</v>
      </c>
      <c r="E143" s="291"/>
    </row>
    <row r="144" spans="4:5" ht="14.1" hidden="1" customHeight="1" x14ac:dyDescent="0.2">
      <c r="D144" s="198" t="s">
        <v>325</v>
      </c>
      <c r="E144" s="291"/>
    </row>
    <row r="145" spans="4:5" ht="14.1" hidden="1" customHeight="1" x14ac:dyDescent="0.2">
      <c r="D145" s="198" t="s">
        <v>314</v>
      </c>
      <c r="E145" s="291"/>
    </row>
    <row r="146" spans="4:5" ht="14.1" hidden="1" customHeight="1" x14ac:dyDescent="0.2">
      <c r="D146" s="198" t="s">
        <v>315</v>
      </c>
      <c r="E146" s="291"/>
    </row>
    <row r="147" spans="4:5" ht="14.1" hidden="1" customHeight="1" x14ac:dyDescent="0.2">
      <c r="D147" s="198" t="s">
        <v>316</v>
      </c>
      <c r="E147" s="291"/>
    </row>
    <row r="148" spans="4:5" ht="14.1" hidden="1" customHeight="1" x14ac:dyDescent="0.2">
      <c r="D148" s="198" t="s">
        <v>317</v>
      </c>
      <c r="E148" s="291"/>
    </row>
    <row r="149" spans="4:5" ht="14.1" hidden="1" customHeight="1" x14ac:dyDescent="0.2">
      <c r="D149" s="198" t="s">
        <v>318</v>
      </c>
      <c r="E149" s="291"/>
    </row>
    <row r="150" spans="4:5" ht="14.1" hidden="1" customHeight="1" x14ac:dyDescent="0.2">
      <c r="D150" s="205" t="s">
        <v>319</v>
      </c>
      <c r="E150" s="292"/>
    </row>
  </sheetData>
  <mergeCells count="88">
    <mergeCell ref="A66:M66"/>
    <mergeCell ref="A67:E67"/>
    <mergeCell ref="F67:K67"/>
    <mergeCell ref="L67:M68"/>
    <mergeCell ref="L69:M69"/>
    <mergeCell ref="D138:E138"/>
    <mergeCell ref="L75:M75"/>
    <mergeCell ref="L76:M76"/>
    <mergeCell ref="L77:M77"/>
    <mergeCell ref="L78:M78"/>
    <mergeCell ref="L79:M79"/>
    <mergeCell ref="D82:E82"/>
    <mergeCell ref="D96:E96"/>
    <mergeCell ref="D110:E110"/>
    <mergeCell ref="D124:E124"/>
    <mergeCell ref="D81:E81"/>
    <mergeCell ref="L70:M70"/>
    <mergeCell ref="L71:M71"/>
    <mergeCell ref="L72:M72"/>
    <mergeCell ref="L73:M73"/>
    <mergeCell ref="L74:M74"/>
    <mergeCell ref="A33:M33"/>
    <mergeCell ref="A18:M18"/>
    <mergeCell ref="A34:M34"/>
    <mergeCell ref="L44:M44"/>
    <mergeCell ref="L30:M30"/>
    <mergeCell ref="L31:M31"/>
    <mergeCell ref="L32:M32"/>
    <mergeCell ref="A35:M35"/>
    <mergeCell ref="A36:E36"/>
    <mergeCell ref="F36:K36"/>
    <mergeCell ref="L36:M37"/>
    <mergeCell ref="L24:M24"/>
    <mergeCell ref="L25:M25"/>
    <mergeCell ref="L26:M26"/>
    <mergeCell ref="L27:M27"/>
    <mergeCell ref="L45:M45"/>
    <mergeCell ref="L46:M46"/>
    <mergeCell ref="L47:M47"/>
    <mergeCell ref="L48:M48"/>
    <mergeCell ref="L38:M38"/>
    <mergeCell ref="L39:M39"/>
    <mergeCell ref="L40:M40"/>
    <mergeCell ref="L41:M41"/>
    <mergeCell ref="L42:M42"/>
    <mergeCell ref="L43:M43"/>
    <mergeCell ref="A4:E4"/>
    <mergeCell ref="L28:M28"/>
    <mergeCell ref="L29:M29"/>
    <mergeCell ref="A19:M19"/>
    <mergeCell ref="A20:E20"/>
    <mergeCell ref="F20:K20"/>
    <mergeCell ref="L20:M21"/>
    <mergeCell ref="L22:M22"/>
    <mergeCell ref="L23:M23"/>
    <mergeCell ref="A17:M17"/>
    <mergeCell ref="A2:M2"/>
    <mergeCell ref="L16:M16"/>
    <mergeCell ref="A1:M1"/>
    <mergeCell ref="F4:K4"/>
    <mergeCell ref="L14:M14"/>
    <mergeCell ref="L15:M15"/>
    <mergeCell ref="L12:M12"/>
    <mergeCell ref="L13:M13"/>
    <mergeCell ref="L10:M10"/>
    <mergeCell ref="L11:M11"/>
    <mergeCell ref="L8:M8"/>
    <mergeCell ref="L9:M9"/>
    <mergeCell ref="L6:M6"/>
    <mergeCell ref="L7:M7"/>
    <mergeCell ref="A3:M3"/>
    <mergeCell ref="L4:M5"/>
    <mergeCell ref="A50:M50"/>
    <mergeCell ref="A51:M51"/>
    <mergeCell ref="A52:E52"/>
    <mergeCell ref="F52:K52"/>
    <mergeCell ref="L52:M53"/>
    <mergeCell ref="L54:M54"/>
    <mergeCell ref="L55:M55"/>
    <mergeCell ref="L56:M56"/>
    <mergeCell ref="L57:M57"/>
    <mergeCell ref="L58:M58"/>
    <mergeCell ref="L64:M64"/>
    <mergeCell ref="L59:M59"/>
    <mergeCell ref="L60:M60"/>
    <mergeCell ref="L61:M61"/>
    <mergeCell ref="L62:M62"/>
    <mergeCell ref="L63:M63"/>
  </mergeCells>
  <phoneticPr fontId="30" type="noConversion"/>
  <printOptions gridLines="1"/>
  <pageMargins left="0.39370078740157483" right="0.39370078740157483" top="1.1811023622047245" bottom="0.98425196850393704" header="0.51181102362204722" footer="0.51181102362204722"/>
  <pageSetup scale="75" fitToHeight="0" orientation="landscape" r:id="rId1"/>
  <headerFooter alignWithMargins="0">
    <oddHeader>&amp;C&amp;"Calibri,Normal"&amp;9MUSICACTION
INITIATIVES COLLECTIVES
DÉVELOPPEMENT DES COMPÉTENCES</oddHeader>
  </headerFooter>
  <ignoredErrors>
    <ignoredError sqref="D16:E16 D32:E32 D48:E48 A3 A19 M16 M48 D82 D96 D110 D124 M32" unlockedFormula="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A6164-B29B-4320-8615-FE70D9CEAB52}">
  <sheetPr>
    <tabColor theme="7" tint="0.79998168889431442"/>
  </sheetPr>
  <dimension ref="A1:P74"/>
  <sheetViews>
    <sheetView zoomScaleNormal="100" workbookViewId="0">
      <selection activeCell="A5" sqref="A5:K5"/>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847" t="s">
        <v>167</v>
      </c>
      <c r="B1" s="847"/>
      <c r="C1" s="847"/>
      <c r="D1" s="847"/>
      <c r="E1" s="847"/>
      <c r="F1" s="847"/>
      <c r="G1" s="847"/>
      <c r="H1" s="847"/>
      <c r="I1" s="847"/>
      <c r="J1" s="847"/>
      <c r="K1" s="847"/>
      <c r="L1" s="6"/>
      <c r="M1" s="6"/>
      <c r="N1" s="6"/>
      <c r="O1" s="6"/>
      <c r="P1" s="6"/>
    </row>
    <row r="2" spans="1:16" ht="15" customHeight="1" x14ac:dyDescent="0.2">
      <c r="A2" s="853"/>
      <c r="B2" s="853"/>
      <c r="C2" s="853"/>
      <c r="D2" s="853"/>
      <c r="E2" s="853"/>
      <c r="F2" s="853"/>
      <c r="G2" s="853"/>
      <c r="H2" s="853"/>
      <c r="I2" s="853"/>
      <c r="J2" s="853"/>
      <c r="K2" s="853"/>
    </row>
    <row r="3" spans="1:16" ht="24" customHeight="1" x14ac:dyDescent="0.2">
      <c r="A3" s="870" t="s">
        <v>143</v>
      </c>
      <c r="B3" s="870"/>
      <c r="C3" s="870"/>
      <c r="D3" s="870"/>
      <c r="E3" s="870"/>
      <c r="F3" s="870"/>
      <c r="G3" s="870"/>
      <c r="H3" s="870"/>
      <c r="I3" s="870"/>
      <c r="J3" s="870"/>
      <c r="K3" s="870"/>
      <c r="L3" s="51"/>
    </row>
    <row r="4" spans="1:16" ht="54" customHeight="1" x14ac:dyDescent="0.2">
      <c r="A4" s="840" t="s">
        <v>496</v>
      </c>
      <c r="B4" s="840"/>
      <c r="C4" s="840"/>
      <c r="D4" s="840"/>
      <c r="E4" s="840"/>
      <c r="F4" s="840"/>
      <c r="G4" s="840"/>
      <c r="H4" s="840"/>
      <c r="I4" s="840"/>
      <c r="J4" s="840"/>
      <c r="K4" s="840"/>
      <c r="L4" s="51"/>
    </row>
    <row r="5" spans="1:16" ht="64.5" customHeight="1" x14ac:dyDescent="0.2">
      <c r="A5" s="841"/>
      <c r="B5" s="841"/>
      <c r="C5" s="841"/>
      <c r="D5" s="841"/>
      <c r="E5" s="841"/>
      <c r="F5" s="841"/>
      <c r="G5" s="841"/>
      <c r="H5" s="841"/>
      <c r="I5" s="841"/>
      <c r="J5" s="841"/>
      <c r="K5" s="841"/>
      <c r="L5" s="51"/>
    </row>
    <row r="6" spans="1:16" ht="30" customHeight="1" x14ac:dyDescent="0.2">
      <c r="A6" s="722" t="s">
        <v>464</v>
      </c>
      <c r="B6" s="871"/>
      <c r="C6" s="871"/>
      <c r="D6" s="871"/>
      <c r="E6" s="871"/>
      <c r="F6" s="871"/>
      <c r="G6" s="871"/>
      <c r="H6" s="871"/>
      <c r="I6" s="871"/>
      <c r="J6" s="871"/>
      <c r="K6" s="871"/>
      <c r="L6" s="51"/>
    </row>
    <row r="7" spans="1:16" ht="45" customHeight="1" x14ac:dyDescent="0.2">
      <c r="A7" s="837"/>
      <c r="B7" s="872"/>
      <c r="C7" s="872"/>
      <c r="D7" s="872"/>
      <c r="E7" s="872"/>
      <c r="F7" s="872"/>
      <c r="G7" s="872"/>
      <c r="H7" s="872"/>
      <c r="I7" s="872"/>
      <c r="J7" s="872"/>
      <c r="K7" s="872"/>
      <c r="L7" s="51"/>
    </row>
    <row r="8" spans="1:16" ht="15" customHeight="1" x14ac:dyDescent="0.2">
      <c r="A8" s="722" t="s">
        <v>465</v>
      </c>
      <c r="B8" s="722"/>
      <c r="C8" s="722"/>
      <c r="D8" s="722"/>
      <c r="E8" s="722"/>
      <c r="F8" s="722"/>
      <c r="G8" s="722"/>
      <c r="H8" s="722"/>
      <c r="I8" s="722"/>
      <c r="J8" s="722"/>
      <c r="K8" s="722"/>
      <c r="L8" s="51"/>
    </row>
    <row r="9" spans="1:16" ht="45" customHeight="1" x14ac:dyDescent="0.2">
      <c r="A9" s="837"/>
      <c r="B9" s="837"/>
      <c r="C9" s="837"/>
      <c r="D9" s="837"/>
      <c r="E9" s="837"/>
      <c r="F9" s="837"/>
      <c r="G9" s="837"/>
      <c r="H9" s="837"/>
      <c r="I9" s="837"/>
      <c r="J9" s="837"/>
      <c r="K9" s="837"/>
      <c r="L9" s="51"/>
    </row>
    <row r="10" spans="1:16" ht="30" customHeight="1" x14ac:dyDescent="0.2">
      <c r="A10" s="722" t="s">
        <v>466</v>
      </c>
      <c r="B10" s="722"/>
      <c r="C10" s="722"/>
      <c r="D10" s="722"/>
      <c r="E10" s="722"/>
      <c r="F10" s="722"/>
      <c r="G10" s="722"/>
      <c r="H10" s="722"/>
      <c r="I10" s="722"/>
      <c r="J10" s="722"/>
      <c r="K10" s="722"/>
      <c r="L10" s="51"/>
    </row>
    <row r="11" spans="1:16" ht="45" customHeight="1" x14ac:dyDescent="0.2">
      <c r="A11" s="834"/>
      <c r="B11" s="837"/>
      <c r="C11" s="837"/>
      <c r="D11" s="837"/>
      <c r="E11" s="837"/>
      <c r="F11" s="837"/>
      <c r="G11" s="837"/>
      <c r="H11" s="837"/>
      <c r="I11" s="837"/>
      <c r="J11" s="837"/>
      <c r="K11" s="837"/>
      <c r="L11" s="51"/>
    </row>
    <row r="12" spans="1:16" ht="15" customHeight="1" x14ac:dyDescent="0.2">
      <c r="A12" s="835" t="s">
        <v>467</v>
      </c>
      <c r="B12" s="835"/>
      <c r="C12" s="835"/>
      <c r="D12" s="835"/>
      <c r="E12" s="835"/>
      <c r="F12" s="835"/>
      <c r="G12" s="835"/>
      <c r="H12" s="835"/>
      <c r="I12" s="835"/>
      <c r="J12" s="835"/>
      <c r="K12" s="835"/>
      <c r="L12" s="51"/>
    </row>
    <row r="13" spans="1:16" ht="45" customHeight="1" x14ac:dyDescent="0.2">
      <c r="A13" s="834"/>
      <c r="B13" s="834"/>
      <c r="C13" s="834"/>
      <c r="D13" s="834"/>
      <c r="E13" s="834"/>
      <c r="F13" s="834"/>
      <c r="G13" s="834"/>
      <c r="H13" s="834"/>
      <c r="I13" s="834"/>
      <c r="J13" s="834"/>
      <c r="K13" s="834"/>
      <c r="L13" s="51"/>
    </row>
    <row r="14" spans="1:16" ht="15" customHeight="1" x14ac:dyDescent="0.2">
      <c r="A14" s="835" t="s">
        <v>468</v>
      </c>
      <c r="B14" s="873"/>
      <c r="C14" s="873"/>
      <c r="D14" s="873"/>
      <c r="E14" s="873"/>
      <c r="F14" s="873"/>
      <c r="G14" s="873"/>
      <c r="H14" s="873"/>
      <c r="I14" s="873"/>
      <c r="J14" s="873"/>
      <c r="K14" s="873"/>
      <c r="L14" s="51"/>
    </row>
    <row r="15" spans="1:16" ht="42" customHeight="1" x14ac:dyDescent="0.2">
      <c r="A15" s="834"/>
      <c r="B15" s="834"/>
      <c r="C15" s="834"/>
      <c r="D15" s="834"/>
      <c r="E15" s="834"/>
      <c r="F15" s="834"/>
      <c r="G15" s="834"/>
      <c r="H15" s="834"/>
      <c r="I15" s="834"/>
      <c r="J15" s="834"/>
      <c r="K15" s="834"/>
      <c r="L15" s="51"/>
    </row>
    <row r="16" spans="1:16" ht="15" customHeight="1" x14ac:dyDescent="0.2">
      <c r="A16" s="722" t="s">
        <v>469</v>
      </c>
      <c r="B16" s="722"/>
      <c r="C16" s="722"/>
      <c r="D16" s="722"/>
      <c r="E16" s="722"/>
      <c r="F16" s="722"/>
      <c r="G16" s="722"/>
      <c r="H16" s="722"/>
      <c r="I16" s="722"/>
      <c r="J16" s="722"/>
      <c r="K16" s="722"/>
      <c r="L16" s="51"/>
    </row>
    <row r="17" spans="1:12" ht="45" customHeight="1" x14ac:dyDescent="0.2">
      <c r="A17" s="834"/>
      <c r="B17" s="834"/>
      <c r="C17" s="834"/>
      <c r="D17" s="834"/>
      <c r="E17" s="834"/>
      <c r="F17" s="834"/>
      <c r="G17" s="834"/>
      <c r="H17" s="834"/>
      <c r="I17" s="834"/>
      <c r="J17" s="834"/>
      <c r="K17" s="834"/>
      <c r="L17" s="51"/>
    </row>
    <row r="18" spans="1:12" ht="30" customHeight="1" x14ac:dyDescent="0.2">
      <c r="A18" s="722" t="s">
        <v>463</v>
      </c>
      <c r="B18" s="842"/>
      <c r="C18" s="842"/>
      <c r="D18" s="842"/>
      <c r="E18" s="842"/>
      <c r="F18" s="842"/>
      <c r="G18" s="842"/>
      <c r="H18" s="842"/>
      <c r="I18" s="842"/>
      <c r="J18" s="842"/>
      <c r="K18" s="842"/>
      <c r="L18" s="51"/>
    </row>
    <row r="19" spans="1:12" ht="15" customHeight="1" x14ac:dyDescent="0.2">
      <c r="A19" s="55" t="s">
        <v>131</v>
      </c>
      <c r="B19" s="846" t="s">
        <v>132</v>
      </c>
      <c r="C19" s="846"/>
      <c r="D19" s="846"/>
      <c r="E19" s="846"/>
      <c r="F19" s="846"/>
      <c r="G19" s="846"/>
      <c r="H19" s="846"/>
      <c r="I19" s="846"/>
      <c r="J19" s="846"/>
      <c r="K19" s="846"/>
      <c r="L19" s="51"/>
    </row>
    <row r="20" spans="1:12" ht="15" customHeight="1" x14ac:dyDescent="0.2">
      <c r="A20" s="56" t="s">
        <v>110</v>
      </c>
      <c r="B20" s="838"/>
      <c r="C20" s="838"/>
      <c r="D20" s="838"/>
      <c r="E20" s="838"/>
      <c r="F20" s="838"/>
      <c r="G20" s="838"/>
      <c r="H20" s="838"/>
      <c r="I20" s="838"/>
      <c r="J20" s="838"/>
      <c r="K20" s="838"/>
      <c r="L20" s="51"/>
    </row>
    <row r="21" spans="1:12" ht="15" customHeight="1" x14ac:dyDescent="0.2">
      <c r="A21" s="56" t="s">
        <v>112</v>
      </c>
      <c r="B21" s="838"/>
      <c r="C21" s="838"/>
      <c r="D21" s="838"/>
      <c r="E21" s="838"/>
      <c r="F21" s="838"/>
      <c r="G21" s="838"/>
      <c r="H21" s="838"/>
      <c r="I21" s="838"/>
      <c r="J21" s="838"/>
      <c r="K21" s="838"/>
      <c r="L21" s="51"/>
    </row>
    <row r="22" spans="1:12" ht="15" customHeight="1" x14ac:dyDescent="0.2">
      <c r="A22" s="56" t="s">
        <v>113</v>
      </c>
      <c r="B22" s="838"/>
      <c r="C22" s="838"/>
      <c r="D22" s="838"/>
      <c r="E22" s="838"/>
      <c r="F22" s="838"/>
      <c r="G22" s="838"/>
      <c r="H22" s="838"/>
      <c r="I22" s="838"/>
      <c r="J22" s="838"/>
      <c r="K22" s="838"/>
      <c r="L22" s="51"/>
    </row>
    <row r="23" spans="1:12" ht="15" customHeight="1" x14ac:dyDescent="0.2">
      <c r="A23" s="56" t="s">
        <v>114</v>
      </c>
      <c r="B23" s="838"/>
      <c r="C23" s="838"/>
      <c r="D23" s="838"/>
      <c r="E23" s="838"/>
      <c r="F23" s="838"/>
      <c r="G23" s="838"/>
      <c r="H23" s="838"/>
      <c r="I23" s="838"/>
      <c r="J23" s="838"/>
      <c r="K23" s="838"/>
      <c r="L23" s="51"/>
    </row>
    <row r="24" spans="1:12" ht="15" customHeight="1" x14ac:dyDescent="0.2">
      <c r="A24" s="56" t="s">
        <v>123</v>
      </c>
      <c r="B24" s="838"/>
      <c r="C24" s="838"/>
      <c r="D24" s="838"/>
      <c r="E24" s="838"/>
      <c r="F24" s="838"/>
      <c r="G24" s="838"/>
      <c r="H24" s="838"/>
      <c r="I24" s="838"/>
      <c r="J24" s="838"/>
      <c r="K24" s="838"/>
      <c r="L24" s="51"/>
    </row>
    <row r="25" spans="1:12" ht="15" customHeight="1" x14ac:dyDescent="0.2">
      <c r="A25" s="54" t="s">
        <v>133</v>
      </c>
      <c r="B25" s="845"/>
      <c r="C25" s="845"/>
      <c r="D25" s="845"/>
      <c r="E25" s="845"/>
      <c r="F25" s="845"/>
      <c r="G25" s="845"/>
      <c r="H25" s="845"/>
      <c r="I25" s="845"/>
      <c r="J25" s="845"/>
      <c r="K25" s="845"/>
      <c r="L25" s="51"/>
    </row>
    <row r="26" spans="1:12" ht="15" customHeight="1" x14ac:dyDescent="0.2">
      <c r="A26" s="874"/>
      <c r="B26" s="874"/>
      <c r="C26" s="874"/>
      <c r="D26" s="874"/>
      <c r="E26" s="874"/>
      <c r="F26" s="874"/>
      <c r="G26" s="874"/>
      <c r="H26" s="874"/>
      <c r="I26" s="874"/>
      <c r="J26" s="874"/>
      <c r="K26" s="874"/>
      <c r="L26" s="51"/>
    </row>
    <row r="27" spans="1:12" s="91" customFormat="1" ht="30" customHeight="1" x14ac:dyDescent="0.2">
      <c r="A27" s="875" t="s">
        <v>291</v>
      </c>
      <c r="B27" s="876"/>
      <c r="C27" s="876"/>
      <c r="D27" s="876"/>
      <c r="E27" s="876"/>
      <c r="F27" s="876"/>
      <c r="G27" s="876"/>
      <c r="H27" s="876"/>
      <c r="I27" s="876"/>
      <c r="J27" s="876"/>
      <c r="K27" s="876"/>
    </row>
    <row r="28" spans="1:12" s="91" customFormat="1" x14ac:dyDescent="0.2">
      <c r="A28" s="760" t="s">
        <v>345</v>
      </c>
      <c r="B28" s="760"/>
      <c r="C28" s="760"/>
      <c r="D28" s="760"/>
      <c r="E28" s="760"/>
      <c r="F28" s="760"/>
      <c r="G28" s="760"/>
      <c r="H28" s="760"/>
      <c r="I28" s="760"/>
      <c r="J28" s="760"/>
      <c r="K28" s="760"/>
      <c r="L28" s="113"/>
    </row>
    <row r="29" spans="1:12" s="91" customFormat="1" ht="30" customHeight="1" x14ac:dyDescent="0.2">
      <c r="A29" s="114" t="s">
        <v>207</v>
      </c>
      <c r="B29" s="764"/>
      <c r="C29" s="765"/>
      <c r="D29" s="766"/>
      <c r="E29" s="767"/>
      <c r="F29" s="767"/>
      <c r="G29" s="767"/>
      <c r="H29" s="767"/>
      <c r="I29" s="767"/>
      <c r="J29" s="767"/>
      <c r="K29" s="767"/>
    </row>
    <row r="30" spans="1:12" s="91" customFormat="1" ht="15" customHeight="1" x14ac:dyDescent="0.2">
      <c r="A30" s="763"/>
      <c r="B30" s="763"/>
      <c r="C30" s="763"/>
      <c r="D30" s="763"/>
      <c r="E30" s="763"/>
      <c r="F30" s="763"/>
      <c r="G30" s="763"/>
      <c r="H30" s="763"/>
      <c r="I30" s="763"/>
      <c r="J30" s="763"/>
      <c r="K30" s="763"/>
    </row>
    <row r="31" spans="1:12" s="91" customFormat="1" ht="15" customHeight="1" x14ac:dyDescent="0.2">
      <c r="A31" s="731" t="s">
        <v>493</v>
      </c>
      <c r="B31" s="731"/>
      <c r="C31" s="731"/>
      <c r="D31" s="731"/>
      <c r="E31" s="731"/>
      <c r="F31" s="731"/>
      <c r="G31" s="731"/>
      <c r="H31" s="731"/>
      <c r="I31" s="731"/>
      <c r="J31" s="731"/>
      <c r="K31" s="731"/>
    </row>
    <row r="32" spans="1:12" s="91" customFormat="1" ht="45" customHeight="1" x14ac:dyDescent="0.2">
      <c r="A32" s="762"/>
      <c r="B32" s="762"/>
      <c r="C32" s="762"/>
      <c r="D32" s="762"/>
      <c r="E32" s="762"/>
      <c r="F32" s="762"/>
      <c r="G32" s="762"/>
      <c r="H32" s="762"/>
      <c r="I32" s="762"/>
      <c r="J32" s="762"/>
      <c r="K32" s="762"/>
    </row>
    <row r="33" spans="1:12" s="91" customFormat="1" x14ac:dyDescent="0.2">
      <c r="A33" s="731" t="s">
        <v>494</v>
      </c>
      <c r="B33" s="731"/>
      <c r="C33" s="731"/>
      <c r="D33" s="731"/>
      <c r="E33" s="731"/>
      <c r="F33" s="731"/>
      <c r="G33" s="731"/>
      <c r="H33" s="731"/>
      <c r="I33" s="731"/>
      <c r="J33" s="731"/>
      <c r="K33" s="731"/>
    </row>
    <row r="34" spans="1:12" s="91" customFormat="1" ht="60" customHeight="1" x14ac:dyDescent="0.2">
      <c r="A34" s="756"/>
      <c r="B34" s="756"/>
      <c r="C34" s="756"/>
      <c r="D34" s="756"/>
      <c r="E34" s="756"/>
      <c r="F34" s="756"/>
      <c r="G34" s="756"/>
      <c r="H34" s="756"/>
      <c r="I34" s="756"/>
      <c r="J34" s="756"/>
      <c r="K34" s="756"/>
    </row>
    <row r="35" spans="1:12" s="91" customFormat="1" ht="30" customHeight="1" x14ac:dyDescent="0.2">
      <c r="A35" s="731" t="s">
        <v>495</v>
      </c>
      <c r="B35" s="731"/>
      <c r="C35" s="731"/>
      <c r="D35" s="731"/>
      <c r="E35" s="731"/>
      <c r="F35" s="731"/>
      <c r="G35" s="731"/>
      <c r="H35" s="731"/>
      <c r="I35" s="731"/>
      <c r="J35" s="731"/>
      <c r="K35" s="731"/>
    </row>
    <row r="36" spans="1:12" s="91" customFormat="1" ht="60" customHeight="1" thickBot="1" x14ac:dyDescent="0.25">
      <c r="A36" s="756"/>
      <c r="B36" s="756"/>
      <c r="C36" s="756"/>
      <c r="D36" s="756"/>
      <c r="E36" s="756"/>
      <c r="F36" s="756"/>
      <c r="G36" s="756"/>
      <c r="H36" s="756"/>
      <c r="I36" s="756"/>
      <c r="J36" s="756"/>
      <c r="K36" s="756"/>
    </row>
    <row r="37" spans="1:12" ht="4.5" customHeight="1" thickBot="1" x14ac:dyDescent="0.25">
      <c r="A37" s="833"/>
      <c r="B37" s="833"/>
      <c r="C37" s="833"/>
      <c r="D37" s="833"/>
      <c r="E37" s="833"/>
      <c r="F37" s="833"/>
      <c r="G37" s="833"/>
      <c r="H37" s="833"/>
      <c r="I37" s="833"/>
      <c r="J37" s="833"/>
      <c r="K37" s="833"/>
      <c r="L37" s="51"/>
    </row>
    <row r="38" spans="1:12" ht="27.75" customHeight="1" x14ac:dyDescent="0.2">
      <c r="A38" s="870" t="s">
        <v>177</v>
      </c>
      <c r="B38" s="870"/>
      <c r="C38" s="870"/>
      <c r="D38" s="870"/>
      <c r="E38" s="870"/>
      <c r="F38" s="870"/>
      <c r="G38" s="870"/>
      <c r="H38" s="870"/>
      <c r="I38" s="870"/>
      <c r="J38" s="870"/>
      <c r="K38" s="870"/>
      <c r="L38" s="51"/>
    </row>
    <row r="39" spans="1:12" ht="54" customHeight="1" x14ac:dyDescent="0.2">
      <c r="A39" s="840" t="s">
        <v>496</v>
      </c>
      <c r="B39" s="840"/>
      <c r="C39" s="840"/>
      <c r="D39" s="840"/>
      <c r="E39" s="840"/>
      <c r="F39" s="840"/>
      <c r="G39" s="840"/>
      <c r="H39" s="840"/>
      <c r="I39" s="840"/>
      <c r="J39" s="840"/>
      <c r="K39" s="840"/>
      <c r="L39" s="51"/>
    </row>
    <row r="40" spans="1:12" ht="64.5" customHeight="1" x14ac:dyDescent="0.2">
      <c r="A40" s="841"/>
      <c r="B40" s="841"/>
      <c r="C40" s="841"/>
      <c r="D40" s="841"/>
      <c r="E40" s="841"/>
      <c r="F40" s="841"/>
      <c r="G40" s="841"/>
      <c r="H40" s="841"/>
      <c r="I40" s="841"/>
      <c r="J40" s="841"/>
      <c r="K40" s="841"/>
      <c r="L40" s="51"/>
    </row>
    <row r="41" spans="1:12" ht="30" customHeight="1" x14ac:dyDescent="0.2">
      <c r="A41" s="722" t="s">
        <v>464</v>
      </c>
      <c r="B41" s="871"/>
      <c r="C41" s="871"/>
      <c r="D41" s="871"/>
      <c r="E41" s="871"/>
      <c r="F41" s="871"/>
      <c r="G41" s="871"/>
      <c r="H41" s="871"/>
      <c r="I41" s="871"/>
      <c r="J41" s="871"/>
      <c r="K41" s="871"/>
      <c r="L41" s="51"/>
    </row>
    <row r="42" spans="1:12" ht="45" customHeight="1" x14ac:dyDescent="0.2">
      <c r="A42" s="837"/>
      <c r="B42" s="872"/>
      <c r="C42" s="872"/>
      <c r="D42" s="872"/>
      <c r="E42" s="872"/>
      <c r="F42" s="872"/>
      <c r="G42" s="872"/>
      <c r="H42" s="872"/>
      <c r="I42" s="872"/>
      <c r="J42" s="872"/>
      <c r="K42" s="872"/>
      <c r="L42" s="51"/>
    </row>
    <row r="43" spans="1:12" ht="15" customHeight="1" x14ac:dyDescent="0.2">
      <c r="A43" s="722" t="s">
        <v>465</v>
      </c>
      <c r="B43" s="722"/>
      <c r="C43" s="722"/>
      <c r="D43" s="722"/>
      <c r="E43" s="722"/>
      <c r="F43" s="722"/>
      <c r="G43" s="722"/>
      <c r="H43" s="722"/>
      <c r="I43" s="722"/>
      <c r="J43" s="722"/>
      <c r="K43" s="722"/>
      <c r="L43" s="51"/>
    </row>
    <row r="44" spans="1:12" ht="45" customHeight="1" x14ac:dyDescent="0.2">
      <c r="A44" s="837"/>
      <c r="B44" s="837"/>
      <c r="C44" s="837"/>
      <c r="D44" s="837"/>
      <c r="E44" s="837"/>
      <c r="F44" s="837"/>
      <c r="G44" s="837"/>
      <c r="H44" s="837"/>
      <c r="I44" s="837"/>
      <c r="J44" s="837"/>
      <c r="K44" s="837"/>
      <c r="L44" s="51"/>
    </row>
    <row r="45" spans="1:12" ht="30" customHeight="1" x14ac:dyDescent="0.2">
      <c r="A45" s="722" t="s">
        <v>466</v>
      </c>
      <c r="B45" s="722"/>
      <c r="C45" s="722"/>
      <c r="D45" s="722"/>
      <c r="E45" s="722"/>
      <c r="F45" s="722"/>
      <c r="G45" s="722"/>
      <c r="H45" s="722"/>
      <c r="I45" s="722"/>
      <c r="J45" s="722"/>
      <c r="K45" s="722"/>
      <c r="L45" s="51"/>
    </row>
    <row r="46" spans="1:12" ht="45" customHeight="1" x14ac:dyDescent="0.2">
      <c r="A46" s="834"/>
      <c r="B46" s="837"/>
      <c r="C46" s="837"/>
      <c r="D46" s="837"/>
      <c r="E46" s="837"/>
      <c r="F46" s="837"/>
      <c r="G46" s="837"/>
      <c r="H46" s="837"/>
      <c r="I46" s="837"/>
      <c r="J46" s="837"/>
      <c r="K46" s="837"/>
      <c r="L46" s="51"/>
    </row>
    <row r="47" spans="1:12" ht="15" customHeight="1" x14ac:dyDescent="0.2">
      <c r="A47" s="835" t="s">
        <v>467</v>
      </c>
      <c r="B47" s="835"/>
      <c r="C47" s="835"/>
      <c r="D47" s="835"/>
      <c r="E47" s="835"/>
      <c r="F47" s="835"/>
      <c r="G47" s="835"/>
      <c r="H47" s="835"/>
      <c r="I47" s="835"/>
      <c r="J47" s="835"/>
      <c r="K47" s="835"/>
      <c r="L47" s="51"/>
    </row>
    <row r="48" spans="1:12" ht="45" customHeight="1" x14ac:dyDescent="0.2">
      <c r="A48" s="834"/>
      <c r="B48" s="834"/>
      <c r="C48" s="834"/>
      <c r="D48" s="834"/>
      <c r="E48" s="834"/>
      <c r="F48" s="834"/>
      <c r="G48" s="834"/>
      <c r="H48" s="834"/>
      <c r="I48" s="834"/>
      <c r="J48" s="834"/>
      <c r="K48" s="834"/>
      <c r="L48" s="51"/>
    </row>
    <row r="49" spans="1:12" ht="15" customHeight="1" x14ac:dyDescent="0.2">
      <c r="A49" s="835" t="s">
        <v>468</v>
      </c>
      <c r="B49" s="873"/>
      <c r="C49" s="873"/>
      <c r="D49" s="873"/>
      <c r="E49" s="873"/>
      <c r="F49" s="873"/>
      <c r="G49" s="873"/>
      <c r="H49" s="873"/>
      <c r="I49" s="873"/>
      <c r="J49" s="873"/>
      <c r="K49" s="873"/>
      <c r="L49" s="51"/>
    </row>
    <row r="50" spans="1:12" ht="42" customHeight="1" x14ac:dyDescent="0.2">
      <c r="A50" s="834"/>
      <c r="B50" s="834"/>
      <c r="C50" s="834"/>
      <c r="D50" s="834"/>
      <c r="E50" s="834"/>
      <c r="F50" s="834"/>
      <c r="G50" s="834"/>
      <c r="H50" s="834"/>
      <c r="I50" s="834"/>
      <c r="J50" s="834"/>
      <c r="K50" s="834"/>
      <c r="L50" s="51"/>
    </row>
    <row r="51" spans="1:12" ht="15" customHeight="1" x14ac:dyDescent="0.2">
      <c r="A51" s="722" t="s">
        <v>469</v>
      </c>
      <c r="B51" s="722"/>
      <c r="C51" s="722"/>
      <c r="D51" s="722"/>
      <c r="E51" s="722"/>
      <c r="F51" s="722"/>
      <c r="G51" s="722"/>
      <c r="H51" s="722"/>
      <c r="I51" s="722"/>
      <c r="J51" s="722"/>
      <c r="K51" s="722"/>
      <c r="L51" s="51"/>
    </row>
    <row r="52" spans="1:12" ht="45" customHeight="1" x14ac:dyDescent="0.2">
      <c r="A52" s="834"/>
      <c r="B52" s="834"/>
      <c r="C52" s="834"/>
      <c r="D52" s="834"/>
      <c r="E52" s="834"/>
      <c r="F52" s="834"/>
      <c r="G52" s="834"/>
      <c r="H52" s="834"/>
      <c r="I52" s="834"/>
      <c r="J52" s="834"/>
      <c r="K52" s="834"/>
      <c r="L52" s="51"/>
    </row>
    <row r="53" spans="1:12" ht="30" customHeight="1" x14ac:dyDescent="0.2">
      <c r="A53" s="722" t="s">
        <v>463</v>
      </c>
      <c r="B53" s="842"/>
      <c r="C53" s="842"/>
      <c r="D53" s="842"/>
      <c r="E53" s="842"/>
      <c r="F53" s="842"/>
      <c r="G53" s="842"/>
      <c r="H53" s="842"/>
      <c r="I53" s="842"/>
      <c r="J53" s="842"/>
      <c r="K53" s="842"/>
      <c r="L53" s="51"/>
    </row>
    <row r="54" spans="1:12" ht="15" customHeight="1" x14ac:dyDescent="0.2">
      <c r="A54" s="55" t="s">
        <v>131</v>
      </c>
      <c r="B54" s="846" t="s">
        <v>132</v>
      </c>
      <c r="C54" s="846"/>
      <c r="D54" s="846"/>
      <c r="E54" s="846"/>
      <c r="F54" s="846"/>
      <c r="G54" s="846"/>
      <c r="H54" s="846"/>
      <c r="I54" s="846"/>
      <c r="J54" s="846"/>
      <c r="K54" s="846"/>
      <c r="L54" s="51"/>
    </row>
    <row r="55" spans="1:12" ht="15" customHeight="1" x14ac:dyDescent="0.2">
      <c r="A55" s="56" t="s">
        <v>110</v>
      </c>
      <c r="B55" s="838"/>
      <c r="C55" s="838"/>
      <c r="D55" s="838"/>
      <c r="E55" s="838"/>
      <c r="F55" s="838"/>
      <c r="G55" s="838"/>
      <c r="H55" s="838"/>
      <c r="I55" s="838"/>
      <c r="J55" s="838"/>
      <c r="K55" s="838"/>
      <c r="L55" s="51"/>
    </row>
    <row r="56" spans="1:12" ht="15" customHeight="1" x14ac:dyDescent="0.2">
      <c r="A56" s="56" t="s">
        <v>112</v>
      </c>
      <c r="B56" s="838"/>
      <c r="C56" s="838"/>
      <c r="D56" s="838"/>
      <c r="E56" s="838"/>
      <c r="F56" s="838"/>
      <c r="G56" s="838"/>
      <c r="H56" s="838"/>
      <c r="I56" s="838"/>
      <c r="J56" s="838"/>
      <c r="K56" s="838"/>
      <c r="L56" s="51"/>
    </row>
    <row r="57" spans="1:12" ht="15" customHeight="1" x14ac:dyDescent="0.2">
      <c r="A57" s="56" t="s">
        <v>113</v>
      </c>
      <c r="B57" s="838"/>
      <c r="C57" s="838"/>
      <c r="D57" s="838"/>
      <c r="E57" s="838"/>
      <c r="F57" s="838"/>
      <c r="G57" s="838"/>
      <c r="H57" s="838"/>
      <c r="I57" s="838"/>
      <c r="J57" s="838"/>
      <c r="K57" s="838"/>
      <c r="L57" s="51"/>
    </row>
    <row r="58" spans="1:12" ht="15" customHeight="1" x14ac:dyDescent="0.2">
      <c r="A58" s="56" t="s">
        <v>114</v>
      </c>
      <c r="B58" s="838"/>
      <c r="C58" s="838"/>
      <c r="D58" s="838"/>
      <c r="E58" s="838"/>
      <c r="F58" s="838"/>
      <c r="G58" s="838"/>
      <c r="H58" s="838"/>
      <c r="I58" s="838"/>
      <c r="J58" s="838"/>
      <c r="K58" s="838"/>
      <c r="L58" s="51"/>
    </row>
    <row r="59" spans="1:12" ht="15" customHeight="1" x14ac:dyDescent="0.2">
      <c r="A59" s="56" t="s">
        <v>123</v>
      </c>
      <c r="B59" s="838"/>
      <c r="C59" s="838"/>
      <c r="D59" s="838"/>
      <c r="E59" s="838"/>
      <c r="F59" s="838"/>
      <c r="G59" s="838"/>
      <c r="H59" s="838"/>
      <c r="I59" s="838"/>
      <c r="J59" s="838"/>
      <c r="K59" s="838"/>
      <c r="L59" s="51"/>
    </row>
    <row r="60" spans="1:12" ht="15" customHeight="1" x14ac:dyDescent="0.2">
      <c r="A60" s="54" t="s">
        <v>133</v>
      </c>
      <c r="B60" s="845"/>
      <c r="C60" s="845"/>
      <c r="D60" s="845"/>
      <c r="E60" s="845"/>
      <c r="F60" s="845"/>
      <c r="G60" s="845"/>
      <c r="H60" s="845"/>
      <c r="I60" s="845"/>
      <c r="J60" s="845"/>
      <c r="K60" s="845"/>
      <c r="L60" s="51"/>
    </row>
    <row r="61" spans="1:12" ht="15" customHeight="1" x14ac:dyDescent="0.2">
      <c r="A61" s="874"/>
      <c r="B61" s="874"/>
      <c r="C61" s="874"/>
      <c r="D61" s="874"/>
      <c r="E61" s="874"/>
      <c r="F61" s="874"/>
      <c r="G61" s="874"/>
      <c r="H61" s="874"/>
      <c r="I61" s="874"/>
      <c r="J61" s="874"/>
      <c r="K61" s="874"/>
      <c r="L61" s="51"/>
    </row>
    <row r="62" spans="1:12" ht="15" customHeight="1" x14ac:dyDescent="0.2">
      <c r="A62" s="874"/>
      <c r="B62" s="874"/>
      <c r="C62" s="874"/>
      <c r="D62" s="874"/>
      <c r="E62" s="874"/>
      <c r="F62" s="874"/>
      <c r="G62" s="874"/>
      <c r="H62" s="874"/>
      <c r="I62" s="874"/>
      <c r="J62" s="874"/>
      <c r="K62" s="874"/>
      <c r="L62" s="51"/>
    </row>
    <row r="63" spans="1:12" s="91" customFormat="1" ht="30" customHeight="1" x14ac:dyDescent="0.2">
      <c r="A63" s="875" t="s">
        <v>292</v>
      </c>
      <c r="B63" s="876"/>
      <c r="C63" s="876"/>
      <c r="D63" s="876"/>
      <c r="E63" s="876"/>
      <c r="F63" s="876"/>
      <c r="G63" s="876"/>
      <c r="H63" s="876"/>
      <c r="I63" s="876"/>
      <c r="J63" s="876"/>
      <c r="K63" s="876"/>
    </row>
    <row r="64" spans="1:12" s="91" customFormat="1" x14ac:dyDescent="0.2">
      <c r="A64" s="760" t="s">
        <v>345</v>
      </c>
      <c r="B64" s="760"/>
      <c r="C64" s="760"/>
      <c r="D64" s="760"/>
      <c r="E64" s="760"/>
      <c r="F64" s="760"/>
      <c r="G64" s="760"/>
      <c r="H64" s="760"/>
      <c r="I64" s="760"/>
      <c r="J64" s="760"/>
      <c r="K64" s="760"/>
      <c r="L64" s="113"/>
    </row>
    <row r="65" spans="1:12" s="91" customFormat="1" ht="30" customHeight="1" x14ac:dyDescent="0.2">
      <c r="A65" s="114" t="s">
        <v>207</v>
      </c>
      <c r="B65" s="764"/>
      <c r="C65" s="765"/>
      <c r="D65" s="766"/>
      <c r="E65" s="767"/>
      <c r="F65" s="767"/>
      <c r="G65" s="767"/>
      <c r="H65" s="767"/>
      <c r="I65" s="767"/>
      <c r="J65" s="767"/>
      <c r="K65" s="767"/>
    </row>
    <row r="66" spans="1:12" s="91" customFormat="1" ht="15" customHeight="1" x14ac:dyDescent="0.2">
      <c r="A66" s="763"/>
      <c r="B66" s="763"/>
      <c r="C66" s="763"/>
      <c r="D66" s="763"/>
      <c r="E66" s="763"/>
      <c r="F66" s="763"/>
      <c r="G66" s="763"/>
      <c r="H66" s="763"/>
      <c r="I66" s="763"/>
      <c r="J66" s="763"/>
      <c r="K66" s="763"/>
    </row>
    <row r="67" spans="1:12" s="91" customFormat="1" ht="15" customHeight="1" x14ac:dyDescent="0.2">
      <c r="A67" s="731" t="s">
        <v>493</v>
      </c>
      <c r="B67" s="731"/>
      <c r="C67" s="731"/>
      <c r="D67" s="731"/>
      <c r="E67" s="731"/>
      <c r="F67" s="731"/>
      <c r="G67" s="731"/>
      <c r="H67" s="731"/>
      <c r="I67" s="731"/>
      <c r="J67" s="731"/>
      <c r="K67" s="731"/>
    </row>
    <row r="68" spans="1:12" s="91" customFormat="1" ht="45" customHeight="1" x14ac:dyDescent="0.2">
      <c r="A68" s="762"/>
      <c r="B68" s="762"/>
      <c r="C68" s="762"/>
      <c r="D68" s="762"/>
      <c r="E68" s="762"/>
      <c r="F68" s="762"/>
      <c r="G68" s="762"/>
      <c r="H68" s="762"/>
      <c r="I68" s="762"/>
      <c r="J68" s="762"/>
      <c r="K68" s="762"/>
    </row>
    <row r="69" spans="1:12" s="91" customFormat="1" x14ac:dyDescent="0.2">
      <c r="A69" s="731" t="s">
        <v>494</v>
      </c>
      <c r="B69" s="731"/>
      <c r="C69" s="731"/>
      <c r="D69" s="731"/>
      <c r="E69" s="731"/>
      <c r="F69" s="731"/>
      <c r="G69" s="731"/>
      <c r="H69" s="731"/>
      <c r="I69" s="731"/>
      <c r="J69" s="731"/>
      <c r="K69" s="731"/>
    </row>
    <row r="70" spans="1:12" s="91" customFormat="1" ht="60" customHeight="1" x14ac:dyDescent="0.2">
      <c r="A70" s="756"/>
      <c r="B70" s="756"/>
      <c r="C70" s="756"/>
      <c r="D70" s="756"/>
      <c r="E70" s="756"/>
      <c r="F70" s="756"/>
      <c r="G70" s="756"/>
      <c r="H70" s="756"/>
      <c r="I70" s="756"/>
      <c r="J70" s="756"/>
      <c r="K70" s="756"/>
    </row>
    <row r="71" spans="1:12" s="91" customFormat="1" ht="30" customHeight="1" x14ac:dyDescent="0.2">
      <c r="A71" s="731" t="s">
        <v>495</v>
      </c>
      <c r="B71" s="731"/>
      <c r="C71" s="731"/>
      <c r="D71" s="731"/>
      <c r="E71" s="731"/>
      <c r="F71" s="731"/>
      <c r="G71" s="731"/>
      <c r="H71" s="731"/>
      <c r="I71" s="731"/>
      <c r="J71" s="731"/>
      <c r="K71" s="731"/>
    </row>
    <row r="72" spans="1:12" s="91" customFormat="1" ht="60" customHeight="1" thickBot="1" x14ac:dyDescent="0.25">
      <c r="A72" s="756"/>
      <c r="B72" s="756"/>
      <c r="C72" s="756"/>
      <c r="D72" s="756"/>
      <c r="E72" s="756"/>
      <c r="F72" s="756"/>
      <c r="G72" s="756"/>
      <c r="H72" s="756"/>
      <c r="I72" s="756"/>
      <c r="J72" s="756"/>
      <c r="K72" s="756"/>
    </row>
    <row r="73" spans="1:12" ht="4.5" customHeight="1" thickBot="1" x14ac:dyDescent="0.25">
      <c r="A73" s="833"/>
      <c r="B73" s="833"/>
      <c r="C73" s="833"/>
      <c r="D73" s="833"/>
      <c r="E73" s="833"/>
      <c r="F73" s="833"/>
      <c r="G73" s="833"/>
      <c r="H73" s="833"/>
      <c r="I73" s="833"/>
      <c r="J73" s="833"/>
      <c r="K73" s="833"/>
      <c r="L73" s="51"/>
    </row>
    <row r="74" spans="1:12" s="91" customFormat="1" ht="60" customHeight="1" x14ac:dyDescent="0.2">
      <c r="A74" s="756"/>
      <c r="B74" s="756"/>
      <c r="C74" s="756"/>
      <c r="D74" s="756"/>
      <c r="E74" s="756"/>
      <c r="F74" s="756"/>
      <c r="G74" s="756"/>
      <c r="H74" s="756"/>
      <c r="I74" s="756"/>
      <c r="J74" s="756"/>
      <c r="K74" s="756"/>
    </row>
  </sheetData>
  <mergeCells count="76">
    <mergeCell ref="B57:K57"/>
    <mergeCell ref="B58:K58"/>
    <mergeCell ref="B59:K59"/>
    <mergeCell ref="B60:K60"/>
    <mergeCell ref="A61:K61"/>
    <mergeCell ref="A4:K4"/>
    <mergeCell ref="A5:K5"/>
    <mergeCell ref="A39:K39"/>
    <mergeCell ref="A40:K40"/>
    <mergeCell ref="B56:K56"/>
    <mergeCell ref="A31:K31"/>
    <mergeCell ref="A32:K32"/>
    <mergeCell ref="A33:K33"/>
    <mergeCell ref="A34:K34"/>
    <mergeCell ref="A35:K35"/>
    <mergeCell ref="A37:K37"/>
    <mergeCell ref="A18:K18"/>
    <mergeCell ref="B19:K19"/>
    <mergeCell ref="B20:K20"/>
    <mergeCell ref="B21:K21"/>
    <mergeCell ref="B22:K22"/>
    <mergeCell ref="A74:K74"/>
    <mergeCell ref="A71:K71"/>
    <mergeCell ref="A72:K72"/>
    <mergeCell ref="A62:K62"/>
    <mergeCell ref="A66:K66"/>
    <mergeCell ref="A68:K68"/>
    <mergeCell ref="A69:K69"/>
    <mergeCell ref="A70:K70"/>
    <mergeCell ref="A73:K73"/>
    <mergeCell ref="A63:K63"/>
    <mergeCell ref="A64:K64"/>
    <mergeCell ref="B65:C65"/>
    <mergeCell ref="D65:K65"/>
    <mergeCell ref="A67:K67"/>
    <mergeCell ref="B23:K23"/>
    <mergeCell ref="B24:K24"/>
    <mergeCell ref="A36:K36"/>
    <mergeCell ref="A26:K26"/>
    <mergeCell ref="B25:K25"/>
    <mergeCell ref="A27:K27"/>
    <mergeCell ref="A28:K28"/>
    <mergeCell ref="B29:C29"/>
    <mergeCell ref="D29:K29"/>
    <mergeCell ref="A30:K30"/>
    <mergeCell ref="A38:K38"/>
    <mergeCell ref="A41:K41"/>
    <mergeCell ref="A42:K42"/>
    <mergeCell ref="A43:K43"/>
    <mergeCell ref="A44:K44"/>
    <mergeCell ref="A45:K45"/>
    <mergeCell ref="A46:K46"/>
    <mergeCell ref="A47:K47"/>
    <mergeCell ref="A48:K48"/>
    <mergeCell ref="A49:K49"/>
    <mergeCell ref="A50:K50"/>
    <mergeCell ref="A51:K51"/>
    <mergeCell ref="A52:K52"/>
    <mergeCell ref="A53:K53"/>
    <mergeCell ref="B54:K54"/>
    <mergeCell ref="B55:K55"/>
    <mergeCell ref="A17:K17"/>
    <mergeCell ref="A16:K16"/>
    <mergeCell ref="A1:K1"/>
    <mergeCell ref="A2:K2"/>
    <mergeCell ref="A3:K3"/>
    <mergeCell ref="A6:K6"/>
    <mergeCell ref="A9:K9"/>
    <mergeCell ref="A10:K10"/>
    <mergeCell ref="A7:K7"/>
    <mergeCell ref="A8:K8"/>
    <mergeCell ref="A11:K11"/>
    <mergeCell ref="A12:K12"/>
    <mergeCell ref="A13:K13"/>
    <mergeCell ref="A14:K14"/>
    <mergeCell ref="A15:K15"/>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PROMOTION COLLECTIVE NATIONALE</oddHeader>
  </headerFooter>
  <rowBreaks count="2" manualBreakCount="2">
    <brk id="36" max="16383" man="1"/>
    <brk id="72" max="16383"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FED0E-27D8-4799-80A9-1A7E7A11113E}">
  <sheetPr>
    <tabColor theme="7" tint="0.79998168889431442"/>
    <pageSetUpPr fitToPage="1"/>
  </sheetPr>
  <dimension ref="A1:P76"/>
  <sheetViews>
    <sheetView zoomScaleNormal="100" workbookViewId="0">
      <selection activeCell="A5" sqref="A5:K5"/>
    </sheetView>
  </sheetViews>
  <sheetFormatPr baseColWidth="10" defaultColWidth="11.42578125" defaultRowHeight="14.1" customHeight="1" x14ac:dyDescent="0.2"/>
  <cols>
    <col min="1" max="1" width="5.85546875" style="11" bestFit="1" customWidth="1"/>
    <col min="2" max="2" width="4.42578125" style="32" bestFit="1" customWidth="1"/>
    <col min="3" max="3" width="4.42578125" style="32" customWidth="1"/>
    <col min="4" max="4" width="26.140625" style="32" customWidth="1"/>
    <col min="5" max="5" width="24.85546875" style="32" customWidth="1"/>
    <col min="6" max="8" width="12.140625" style="11" customWidth="1"/>
    <col min="9" max="9" width="20.42578125" style="11" customWidth="1"/>
    <col min="10" max="10" width="13.85546875" style="11" bestFit="1" customWidth="1"/>
    <col min="11" max="11" width="9" style="11" bestFit="1" customWidth="1"/>
    <col min="12" max="12" width="11" style="11" customWidth="1"/>
    <col min="13" max="13" width="10.140625" style="11" bestFit="1" customWidth="1"/>
    <col min="14" max="14" width="4.5703125" style="33" bestFit="1" customWidth="1"/>
    <col min="15" max="15" width="4.42578125" style="33" bestFit="1" customWidth="1"/>
    <col min="16" max="253" width="11.42578125" style="11"/>
    <col min="254" max="254" width="5.85546875" style="11" bestFit="1" customWidth="1"/>
    <col min="255" max="255" width="4.42578125" style="11" bestFit="1" customWidth="1"/>
    <col min="256" max="256" width="4.42578125" style="11" customWidth="1"/>
    <col min="257" max="257" width="29" style="11" customWidth="1"/>
    <col min="258" max="258" width="6.42578125" style="11" bestFit="1" customWidth="1"/>
    <col min="259" max="259" width="20.5703125" style="11" customWidth="1"/>
    <col min="260" max="260" width="12.85546875" style="11" customWidth="1"/>
    <col min="261" max="261" width="12.140625" style="11" customWidth="1"/>
    <col min="262" max="262" width="12.85546875" style="11" customWidth="1"/>
    <col min="263" max="263" width="9.85546875" style="11" customWidth="1"/>
    <col min="264" max="264" width="10" style="11" customWidth="1"/>
    <col min="265" max="265" width="9.85546875" style="11" bestFit="1" customWidth="1"/>
    <col min="266" max="266" width="9.42578125" style="11" customWidth="1"/>
    <col min="267" max="267" width="3.85546875" style="11" bestFit="1" customWidth="1"/>
    <col min="268" max="268" width="4.5703125" style="11" bestFit="1" customWidth="1"/>
    <col min="269" max="269" width="4.42578125" style="11" bestFit="1" customWidth="1"/>
    <col min="270" max="509" width="11.42578125" style="11"/>
    <col min="510" max="510" width="5.85546875" style="11" bestFit="1" customWidth="1"/>
    <col min="511" max="511" width="4.42578125" style="11" bestFit="1" customWidth="1"/>
    <col min="512" max="512" width="4.42578125" style="11" customWidth="1"/>
    <col min="513" max="513" width="29" style="11" customWidth="1"/>
    <col min="514" max="514" width="6.42578125" style="11" bestFit="1" customWidth="1"/>
    <col min="515" max="515" width="20.5703125" style="11" customWidth="1"/>
    <col min="516" max="516" width="12.85546875" style="11" customWidth="1"/>
    <col min="517" max="517" width="12.140625" style="11" customWidth="1"/>
    <col min="518" max="518" width="12.85546875" style="11" customWidth="1"/>
    <col min="519" max="519" width="9.85546875" style="11" customWidth="1"/>
    <col min="520" max="520" width="10" style="11" customWidth="1"/>
    <col min="521" max="521" width="9.85546875" style="11" bestFit="1" customWidth="1"/>
    <col min="522" max="522" width="9.42578125" style="11" customWidth="1"/>
    <col min="523" max="523" width="3.85546875" style="11" bestFit="1" customWidth="1"/>
    <col min="524" max="524" width="4.5703125" style="11" bestFit="1" customWidth="1"/>
    <col min="525" max="525" width="4.42578125" style="11" bestFit="1" customWidth="1"/>
    <col min="526" max="765" width="11.42578125" style="11"/>
    <col min="766" max="766" width="5.85546875" style="11" bestFit="1" customWidth="1"/>
    <col min="767" max="767" width="4.42578125" style="11" bestFit="1" customWidth="1"/>
    <col min="768" max="768" width="4.42578125" style="11" customWidth="1"/>
    <col min="769" max="769" width="29" style="11" customWidth="1"/>
    <col min="770" max="770" width="6.42578125" style="11" bestFit="1" customWidth="1"/>
    <col min="771" max="771" width="20.5703125" style="11" customWidth="1"/>
    <col min="772" max="772" width="12.85546875" style="11" customWidth="1"/>
    <col min="773" max="773" width="12.140625" style="11" customWidth="1"/>
    <col min="774" max="774" width="12.85546875" style="11" customWidth="1"/>
    <col min="775" max="775" width="9.85546875" style="11" customWidth="1"/>
    <col min="776" max="776" width="10" style="11" customWidth="1"/>
    <col min="777" max="777" width="9.85546875" style="11" bestFit="1" customWidth="1"/>
    <col min="778" max="778" width="9.42578125" style="11" customWidth="1"/>
    <col min="779" max="779" width="3.85546875" style="11" bestFit="1" customWidth="1"/>
    <col min="780" max="780" width="4.5703125" style="11" bestFit="1" customWidth="1"/>
    <col min="781" max="781" width="4.42578125" style="11" bestFit="1" customWidth="1"/>
    <col min="782" max="1021" width="11.42578125" style="11"/>
    <col min="1022" max="1022" width="5.85546875" style="11" bestFit="1" customWidth="1"/>
    <col min="1023" max="1023" width="4.42578125" style="11" bestFit="1" customWidth="1"/>
    <col min="1024" max="1024" width="4.42578125" style="11" customWidth="1"/>
    <col min="1025" max="1025" width="29" style="11" customWidth="1"/>
    <col min="1026" max="1026" width="6.42578125" style="11" bestFit="1" customWidth="1"/>
    <col min="1027" max="1027" width="20.5703125" style="11" customWidth="1"/>
    <col min="1028" max="1028" width="12.85546875" style="11" customWidth="1"/>
    <col min="1029" max="1029" width="12.140625" style="11" customWidth="1"/>
    <col min="1030" max="1030" width="12.85546875" style="11" customWidth="1"/>
    <col min="1031" max="1031" width="9.85546875" style="11" customWidth="1"/>
    <col min="1032" max="1032" width="10" style="11" customWidth="1"/>
    <col min="1033" max="1033" width="9.85546875" style="11" bestFit="1" customWidth="1"/>
    <col min="1034" max="1034" width="9.42578125" style="11" customWidth="1"/>
    <col min="1035" max="1035" width="3.85546875" style="11" bestFit="1" customWidth="1"/>
    <col min="1036" max="1036" width="4.5703125" style="11" bestFit="1" customWidth="1"/>
    <col min="1037" max="1037" width="4.42578125" style="11" bestFit="1" customWidth="1"/>
    <col min="1038" max="1277" width="11.42578125" style="11"/>
    <col min="1278" max="1278" width="5.85546875" style="11" bestFit="1" customWidth="1"/>
    <col min="1279" max="1279" width="4.42578125" style="11" bestFit="1" customWidth="1"/>
    <col min="1280" max="1280" width="4.42578125" style="11" customWidth="1"/>
    <col min="1281" max="1281" width="29" style="11" customWidth="1"/>
    <col min="1282" max="1282" width="6.42578125" style="11" bestFit="1" customWidth="1"/>
    <col min="1283" max="1283" width="20.5703125" style="11" customWidth="1"/>
    <col min="1284" max="1284" width="12.85546875" style="11" customWidth="1"/>
    <col min="1285" max="1285" width="12.140625" style="11" customWidth="1"/>
    <col min="1286" max="1286" width="12.85546875" style="11" customWidth="1"/>
    <col min="1287" max="1287" width="9.85546875" style="11" customWidth="1"/>
    <col min="1288" max="1288" width="10" style="11" customWidth="1"/>
    <col min="1289" max="1289" width="9.85546875" style="11" bestFit="1" customWidth="1"/>
    <col min="1290" max="1290" width="9.42578125" style="11" customWidth="1"/>
    <col min="1291" max="1291" width="3.85546875" style="11" bestFit="1" customWidth="1"/>
    <col min="1292" max="1292" width="4.5703125" style="11" bestFit="1" customWidth="1"/>
    <col min="1293" max="1293" width="4.42578125" style="11" bestFit="1" customWidth="1"/>
    <col min="1294" max="1533" width="11.42578125" style="11"/>
    <col min="1534" max="1534" width="5.85546875" style="11" bestFit="1" customWidth="1"/>
    <col min="1535" max="1535" width="4.42578125" style="11" bestFit="1" customWidth="1"/>
    <col min="1536" max="1536" width="4.42578125" style="11" customWidth="1"/>
    <col min="1537" max="1537" width="29" style="11" customWidth="1"/>
    <col min="1538" max="1538" width="6.42578125" style="11" bestFit="1" customWidth="1"/>
    <col min="1539" max="1539" width="20.5703125" style="11" customWidth="1"/>
    <col min="1540" max="1540" width="12.85546875" style="11" customWidth="1"/>
    <col min="1541" max="1541" width="12.140625" style="11" customWidth="1"/>
    <col min="1542" max="1542" width="12.85546875" style="11" customWidth="1"/>
    <col min="1543" max="1543" width="9.85546875" style="11" customWidth="1"/>
    <col min="1544" max="1544" width="10" style="11" customWidth="1"/>
    <col min="1545" max="1545" width="9.85546875" style="11" bestFit="1" customWidth="1"/>
    <col min="1546" max="1546" width="9.42578125" style="11" customWidth="1"/>
    <col min="1547" max="1547" width="3.85546875" style="11" bestFit="1" customWidth="1"/>
    <col min="1548" max="1548" width="4.5703125" style="11" bestFit="1" customWidth="1"/>
    <col min="1549" max="1549" width="4.42578125" style="11" bestFit="1" customWidth="1"/>
    <col min="1550" max="1789" width="11.42578125" style="11"/>
    <col min="1790" max="1790" width="5.85546875" style="11" bestFit="1" customWidth="1"/>
    <col min="1791" max="1791" width="4.42578125" style="11" bestFit="1" customWidth="1"/>
    <col min="1792" max="1792" width="4.42578125" style="11" customWidth="1"/>
    <col min="1793" max="1793" width="29" style="11" customWidth="1"/>
    <col min="1794" max="1794" width="6.42578125" style="11" bestFit="1" customWidth="1"/>
    <col min="1795" max="1795" width="20.5703125" style="11" customWidth="1"/>
    <col min="1796" max="1796" width="12.85546875" style="11" customWidth="1"/>
    <col min="1797" max="1797" width="12.140625" style="11" customWidth="1"/>
    <col min="1798" max="1798" width="12.85546875" style="11" customWidth="1"/>
    <col min="1799" max="1799" width="9.85546875" style="11" customWidth="1"/>
    <col min="1800" max="1800" width="10" style="11" customWidth="1"/>
    <col min="1801" max="1801" width="9.85546875" style="11" bestFit="1" customWidth="1"/>
    <col min="1802" max="1802" width="9.42578125" style="11" customWidth="1"/>
    <col min="1803" max="1803" width="3.85546875" style="11" bestFit="1" customWidth="1"/>
    <col min="1804" max="1804" width="4.5703125" style="11" bestFit="1" customWidth="1"/>
    <col min="1805" max="1805" width="4.42578125" style="11" bestFit="1" customWidth="1"/>
    <col min="1806" max="2045" width="11.42578125" style="11"/>
    <col min="2046" max="2046" width="5.85546875" style="11" bestFit="1" customWidth="1"/>
    <col min="2047" max="2047" width="4.42578125" style="11" bestFit="1" customWidth="1"/>
    <col min="2048" max="2048" width="4.42578125" style="11" customWidth="1"/>
    <col min="2049" max="2049" width="29" style="11" customWidth="1"/>
    <col min="2050" max="2050" width="6.42578125" style="11" bestFit="1" customWidth="1"/>
    <col min="2051" max="2051" width="20.5703125" style="11" customWidth="1"/>
    <col min="2052" max="2052" width="12.85546875" style="11" customWidth="1"/>
    <col min="2053" max="2053" width="12.140625" style="11" customWidth="1"/>
    <col min="2054" max="2054" width="12.85546875" style="11" customWidth="1"/>
    <col min="2055" max="2055" width="9.85546875" style="11" customWidth="1"/>
    <col min="2056" max="2056" width="10" style="11" customWidth="1"/>
    <col min="2057" max="2057" width="9.85546875" style="11" bestFit="1" customWidth="1"/>
    <col min="2058" max="2058" width="9.42578125" style="11" customWidth="1"/>
    <col min="2059" max="2059" width="3.85546875" style="11" bestFit="1" customWidth="1"/>
    <col min="2060" max="2060" width="4.5703125" style="11" bestFit="1" customWidth="1"/>
    <col min="2061" max="2061" width="4.42578125" style="11" bestFit="1" customWidth="1"/>
    <col min="2062" max="2301" width="11.42578125" style="11"/>
    <col min="2302" max="2302" width="5.85546875" style="11" bestFit="1" customWidth="1"/>
    <col min="2303" max="2303" width="4.42578125" style="11" bestFit="1" customWidth="1"/>
    <col min="2304" max="2304" width="4.42578125" style="11" customWidth="1"/>
    <col min="2305" max="2305" width="29" style="11" customWidth="1"/>
    <col min="2306" max="2306" width="6.42578125" style="11" bestFit="1" customWidth="1"/>
    <col min="2307" max="2307" width="20.5703125" style="11" customWidth="1"/>
    <col min="2308" max="2308" width="12.85546875" style="11" customWidth="1"/>
    <col min="2309" max="2309" width="12.140625" style="11" customWidth="1"/>
    <col min="2310" max="2310" width="12.85546875" style="11" customWidth="1"/>
    <col min="2311" max="2311" width="9.85546875" style="11" customWidth="1"/>
    <col min="2312" max="2312" width="10" style="11" customWidth="1"/>
    <col min="2313" max="2313" width="9.85546875" style="11" bestFit="1" customWidth="1"/>
    <col min="2314" max="2314" width="9.42578125" style="11" customWidth="1"/>
    <col min="2315" max="2315" width="3.85546875" style="11" bestFit="1" customWidth="1"/>
    <col min="2316" max="2316" width="4.5703125" style="11" bestFit="1" customWidth="1"/>
    <col min="2317" max="2317" width="4.42578125" style="11" bestFit="1" customWidth="1"/>
    <col min="2318" max="2557" width="11.42578125" style="11"/>
    <col min="2558" max="2558" width="5.85546875" style="11" bestFit="1" customWidth="1"/>
    <col min="2559" max="2559" width="4.42578125" style="11" bestFit="1" customWidth="1"/>
    <col min="2560" max="2560" width="4.42578125" style="11" customWidth="1"/>
    <col min="2561" max="2561" width="29" style="11" customWidth="1"/>
    <col min="2562" max="2562" width="6.42578125" style="11" bestFit="1" customWidth="1"/>
    <col min="2563" max="2563" width="20.5703125" style="11" customWidth="1"/>
    <col min="2564" max="2564" width="12.85546875" style="11" customWidth="1"/>
    <col min="2565" max="2565" width="12.140625" style="11" customWidth="1"/>
    <col min="2566" max="2566" width="12.85546875" style="11" customWidth="1"/>
    <col min="2567" max="2567" width="9.85546875" style="11" customWidth="1"/>
    <col min="2568" max="2568" width="10" style="11" customWidth="1"/>
    <col min="2569" max="2569" width="9.85546875" style="11" bestFit="1" customWidth="1"/>
    <col min="2570" max="2570" width="9.42578125" style="11" customWidth="1"/>
    <col min="2571" max="2571" width="3.85546875" style="11" bestFit="1" customWidth="1"/>
    <col min="2572" max="2572" width="4.5703125" style="11" bestFit="1" customWidth="1"/>
    <col min="2573" max="2573" width="4.42578125" style="11" bestFit="1" customWidth="1"/>
    <col min="2574" max="2813" width="11.42578125" style="11"/>
    <col min="2814" max="2814" width="5.85546875" style="11" bestFit="1" customWidth="1"/>
    <col min="2815" max="2815" width="4.42578125" style="11" bestFit="1" customWidth="1"/>
    <col min="2816" max="2816" width="4.42578125" style="11" customWidth="1"/>
    <col min="2817" max="2817" width="29" style="11" customWidth="1"/>
    <col min="2818" max="2818" width="6.42578125" style="11" bestFit="1" customWidth="1"/>
    <col min="2819" max="2819" width="20.5703125" style="11" customWidth="1"/>
    <col min="2820" max="2820" width="12.85546875" style="11" customWidth="1"/>
    <col min="2821" max="2821" width="12.140625" style="11" customWidth="1"/>
    <col min="2822" max="2822" width="12.85546875" style="11" customWidth="1"/>
    <col min="2823" max="2823" width="9.85546875" style="11" customWidth="1"/>
    <col min="2824" max="2824" width="10" style="11" customWidth="1"/>
    <col min="2825" max="2825" width="9.85546875" style="11" bestFit="1" customWidth="1"/>
    <col min="2826" max="2826" width="9.42578125" style="11" customWidth="1"/>
    <col min="2827" max="2827" width="3.85546875" style="11" bestFit="1" customWidth="1"/>
    <col min="2828" max="2828" width="4.5703125" style="11" bestFit="1" customWidth="1"/>
    <col min="2829" max="2829" width="4.42578125" style="11" bestFit="1" customWidth="1"/>
    <col min="2830" max="3069" width="11.42578125" style="11"/>
    <col min="3070" max="3070" width="5.85546875" style="11" bestFit="1" customWidth="1"/>
    <col min="3071" max="3071" width="4.42578125" style="11" bestFit="1" customWidth="1"/>
    <col min="3072" max="3072" width="4.42578125" style="11" customWidth="1"/>
    <col min="3073" max="3073" width="29" style="11" customWidth="1"/>
    <col min="3074" max="3074" width="6.42578125" style="11" bestFit="1" customWidth="1"/>
    <col min="3075" max="3075" width="20.5703125" style="11" customWidth="1"/>
    <col min="3076" max="3076" width="12.85546875" style="11" customWidth="1"/>
    <col min="3077" max="3077" width="12.140625" style="11" customWidth="1"/>
    <col min="3078" max="3078" width="12.85546875" style="11" customWidth="1"/>
    <col min="3079" max="3079" width="9.85546875" style="11" customWidth="1"/>
    <col min="3080" max="3080" width="10" style="11" customWidth="1"/>
    <col min="3081" max="3081" width="9.85546875" style="11" bestFit="1" customWidth="1"/>
    <col min="3082" max="3082" width="9.42578125" style="11" customWidth="1"/>
    <col min="3083" max="3083" width="3.85546875" style="11" bestFit="1" customWidth="1"/>
    <col min="3084" max="3084" width="4.5703125" style="11" bestFit="1" customWidth="1"/>
    <col min="3085" max="3085" width="4.42578125" style="11" bestFit="1" customWidth="1"/>
    <col min="3086" max="3325" width="11.42578125" style="11"/>
    <col min="3326" max="3326" width="5.85546875" style="11" bestFit="1" customWidth="1"/>
    <col min="3327" max="3327" width="4.42578125" style="11" bestFit="1" customWidth="1"/>
    <col min="3328" max="3328" width="4.42578125" style="11" customWidth="1"/>
    <col min="3329" max="3329" width="29" style="11" customWidth="1"/>
    <col min="3330" max="3330" width="6.42578125" style="11" bestFit="1" customWidth="1"/>
    <col min="3331" max="3331" width="20.5703125" style="11" customWidth="1"/>
    <col min="3332" max="3332" width="12.85546875" style="11" customWidth="1"/>
    <col min="3333" max="3333" width="12.140625" style="11" customWidth="1"/>
    <col min="3334" max="3334" width="12.85546875" style="11" customWidth="1"/>
    <col min="3335" max="3335" width="9.85546875" style="11" customWidth="1"/>
    <col min="3336" max="3336" width="10" style="11" customWidth="1"/>
    <col min="3337" max="3337" width="9.85546875" style="11" bestFit="1" customWidth="1"/>
    <col min="3338" max="3338" width="9.42578125" style="11" customWidth="1"/>
    <col min="3339" max="3339" width="3.85546875" style="11" bestFit="1" customWidth="1"/>
    <col min="3340" max="3340" width="4.5703125" style="11" bestFit="1" customWidth="1"/>
    <col min="3341" max="3341" width="4.42578125" style="11" bestFit="1" customWidth="1"/>
    <col min="3342" max="3581" width="11.42578125" style="11"/>
    <col min="3582" max="3582" width="5.85546875" style="11" bestFit="1" customWidth="1"/>
    <col min="3583" max="3583" width="4.42578125" style="11" bestFit="1" customWidth="1"/>
    <col min="3584" max="3584" width="4.42578125" style="11" customWidth="1"/>
    <col min="3585" max="3585" width="29" style="11" customWidth="1"/>
    <col min="3586" max="3586" width="6.42578125" style="11" bestFit="1" customWidth="1"/>
    <col min="3587" max="3587" width="20.5703125" style="11" customWidth="1"/>
    <col min="3588" max="3588" width="12.85546875" style="11" customWidth="1"/>
    <col min="3589" max="3589" width="12.140625" style="11" customWidth="1"/>
    <col min="3590" max="3590" width="12.85546875" style="11" customWidth="1"/>
    <col min="3591" max="3591" width="9.85546875" style="11" customWidth="1"/>
    <col min="3592" max="3592" width="10" style="11" customWidth="1"/>
    <col min="3593" max="3593" width="9.85546875" style="11" bestFit="1" customWidth="1"/>
    <col min="3594" max="3594" width="9.42578125" style="11" customWidth="1"/>
    <col min="3595" max="3595" width="3.85546875" style="11" bestFit="1" customWidth="1"/>
    <col min="3596" max="3596" width="4.5703125" style="11" bestFit="1" customWidth="1"/>
    <col min="3597" max="3597" width="4.42578125" style="11" bestFit="1" customWidth="1"/>
    <col min="3598" max="3837" width="11.42578125" style="11"/>
    <col min="3838" max="3838" width="5.85546875" style="11" bestFit="1" customWidth="1"/>
    <col min="3839" max="3839" width="4.42578125" style="11" bestFit="1" customWidth="1"/>
    <col min="3840" max="3840" width="4.42578125" style="11" customWidth="1"/>
    <col min="3841" max="3841" width="29" style="11" customWidth="1"/>
    <col min="3842" max="3842" width="6.42578125" style="11" bestFit="1" customWidth="1"/>
    <col min="3843" max="3843" width="20.5703125" style="11" customWidth="1"/>
    <col min="3844" max="3844" width="12.85546875" style="11" customWidth="1"/>
    <col min="3845" max="3845" width="12.140625" style="11" customWidth="1"/>
    <col min="3846" max="3846" width="12.85546875" style="11" customWidth="1"/>
    <col min="3847" max="3847" width="9.85546875" style="11" customWidth="1"/>
    <col min="3848" max="3848" width="10" style="11" customWidth="1"/>
    <col min="3849" max="3849" width="9.85546875" style="11" bestFit="1" customWidth="1"/>
    <col min="3850" max="3850" width="9.42578125" style="11" customWidth="1"/>
    <col min="3851" max="3851" width="3.85546875" style="11" bestFit="1" customWidth="1"/>
    <col min="3852" max="3852" width="4.5703125" style="11" bestFit="1" customWidth="1"/>
    <col min="3853" max="3853" width="4.42578125" style="11" bestFit="1" customWidth="1"/>
    <col min="3854" max="4093" width="11.42578125" style="11"/>
    <col min="4094" max="4094" width="5.85546875" style="11" bestFit="1" customWidth="1"/>
    <col min="4095" max="4095" width="4.42578125" style="11" bestFit="1" customWidth="1"/>
    <col min="4096" max="4096" width="4.42578125" style="11" customWidth="1"/>
    <col min="4097" max="4097" width="29" style="11" customWidth="1"/>
    <col min="4098" max="4098" width="6.42578125" style="11" bestFit="1" customWidth="1"/>
    <col min="4099" max="4099" width="20.5703125" style="11" customWidth="1"/>
    <col min="4100" max="4100" width="12.85546875" style="11" customWidth="1"/>
    <col min="4101" max="4101" width="12.140625" style="11" customWidth="1"/>
    <col min="4102" max="4102" width="12.85546875" style="11" customWidth="1"/>
    <col min="4103" max="4103" width="9.85546875" style="11" customWidth="1"/>
    <col min="4104" max="4104" width="10" style="11" customWidth="1"/>
    <col min="4105" max="4105" width="9.85546875" style="11" bestFit="1" customWidth="1"/>
    <col min="4106" max="4106" width="9.42578125" style="11" customWidth="1"/>
    <col min="4107" max="4107" width="3.85546875" style="11" bestFit="1" customWidth="1"/>
    <col min="4108" max="4108" width="4.5703125" style="11" bestFit="1" customWidth="1"/>
    <col min="4109" max="4109" width="4.42578125" style="11" bestFit="1" customWidth="1"/>
    <col min="4110" max="4349" width="11.42578125" style="11"/>
    <col min="4350" max="4350" width="5.85546875" style="11" bestFit="1" customWidth="1"/>
    <col min="4351" max="4351" width="4.42578125" style="11" bestFit="1" customWidth="1"/>
    <col min="4352" max="4352" width="4.42578125" style="11" customWidth="1"/>
    <col min="4353" max="4353" width="29" style="11" customWidth="1"/>
    <col min="4354" max="4354" width="6.42578125" style="11" bestFit="1" customWidth="1"/>
    <col min="4355" max="4355" width="20.5703125" style="11" customWidth="1"/>
    <col min="4356" max="4356" width="12.85546875" style="11" customWidth="1"/>
    <col min="4357" max="4357" width="12.140625" style="11" customWidth="1"/>
    <col min="4358" max="4358" width="12.85546875" style="11" customWidth="1"/>
    <col min="4359" max="4359" width="9.85546875" style="11" customWidth="1"/>
    <col min="4360" max="4360" width="10" style="11" customWidth="1"/>
    <col min="4361" max="4361" width="9.85546875" style="11" bestFit="1" customWidth="1"/>
    <col min="4362" max="4362" width="9.42578125" style="11" customWidth="1"/>
    <col min="4363" max="4363" width="3.85546875" style="11" bestFit="1" customWidth="1"/>
    <col min="4364" max="4364" width="4.5703125" style="11" bestFit="1" customWidth="1"/>
    <col min="4365" max="4365" width="4.42578125" style="11" bestFit="1" customWidth="1"/>
    <col min="4366" max="4605" width="11.42578125" style="11"/>
    <col min="4606" max="4606" width="5.85546875" style="11" bestFit="1" customWidth="1"/>
    <col min="4607" max="4607" width="4.42578125" style="11" bestFit="1" customWidth="1"/>
    <col min="4608" max="4608" width="4.42578125" style="11" customWidth="1"/>
    <col min="4609" max="4609" width="29" style="11" customWidth="1"/>
    <col min="4610" max="4610" width="6.42578125" style="11" bestFit="1" customWidth="1"/>
    <col min="4611" max="4611" width="20.5703125" style="11" customWidth="1"/>
    <col min="4612" max="4612" width="12.85546875" style="11" customWidth="1"/>
    <col min="4613" max="4613" width="12.140625" style="11" customWidth="1"/>
    <col min="4614" max="4614" width="12.85546875" style="11" customWidth="1"/>
    <col min="4615" max="4615" width="9.85546875" style="11" customWidth="1"/>
    <col min="4616" max="4616" width="10" style="11" customWidth="1"/>
    <col min="4617" max="4617" width="9.85546875" style="11" bestFit="1" customWidth="1"/>
    <col min="4618" max="4618" width="9.42578125" style="11" customWidth="1"/>
    <col min="4619" max="4619" width="3.85546875" style="11" bestFit="1" customWidth="1"/>
    <col min="4620" max="4620" width="4.5703125" style="11" bestFit="1" customWidth="1"/>
    <col min="4621" max="4621" width="4.42578125" style="11" bestFit="1" customWidth="1"/>
    <col min="4622" max="4861" width="11.42578125" style="11"/>
    <col min="4862" max="4862" width="5.85546875" style="11" bestFit="1" customWidth="1"/>
    <col min="4863" max="4863" width="4.42578125" style="11" bestFit="1" customWidth="1"/>
    <col min="4864" max="4864" width="4.42578125" style="11" customWidth="1"/>
    <col min="4865" max="4865" width="29" style="11" customWidth="1"/>
    <col min="4866" max="4866" width="6.42578125" style="11" bestFit="1" customWidth="1"/>
    <col min="4867" max="4867" width="20.5703125" style="11" customWidth="1"/>
    <col min="4868" max="4868" width="12.85546875" style="11" customWidth="1"/>
    <col min="4869" max="4869" width="12.140625" style="11" customWidth="1"/>
    <col min="4870" max="4870" width="12.85546875" style="11" customWidth="1"/>
    <col min="4871" max="4871" width="9.85546875" style="11" customWidth="1"/>
    <col min="4872" max="4872" width="10" style="11" customWidth="1"/>
    <col min="4873" max="4873" width="9.85546875" style="11" bestFit="1" customWidth="1"/>
    <col min="4874" max="4874" width="9.42578125" style="11" customWidth="1"/>
    <col min="4875" max="4875" width="3.85546875" style="11" bestFit="1" customWidth="1"/>
    <col min="4876" max="4876" width="4.5703125" style="11" bestFit="1" customWidth="1"/>
    <col min="4877" max="4877" width="4.42578125" style="11" bestFit="1" customWidth="1"/>
    <col min="4878" max="5117" width="11.42578125" style="11"/>
    <col min="5118" max="5118" width="5.85546875" style="11" bestFit="1" customWidth="1"/>
    <col min="5119" max="5119" width="4.42578125" style="11" bestFit="1" customWidth="1"/>
    <col min="5120" max="5120" width="4.42578125" style="11" customWidth="1"/>
    <col min="5121" max="5121" width="29" style="11" customWidth="1"/>
    <col min="5122" max="5122" width="6.42578125" style="11" bestFit="1" customWidth="1"/>
    <col min="5123" max="5123" width="20.5703125" style="11" customWidth="1"/>
    <col min="5124" max="5124" width="12.85546875" style="11" customWidth="1"/>
    <col min="5125" max="5125" width="12.140625" style="11" customWidth="1"/>
    <col min="5126" max="5126" width="12.85546875" style="11" customWidth="1"/>
    <col min="5127" max="5127" width="9.85546875" style="11" customWidth="1"/>
    <col min="5128" max="5128" width="10" style="11" customWidth="1"/>
    <col min="5129" max="5129" width="9.85546875" style="11" bestFit="1" customWidth="1"/>
    <col min="5130" max="5130" width="9.42578125" style="11" customWidth="1"/>
    <col min="5131" max="5131" width="3.85546875" style="11" bestFit="1" customWidth="1"/>
    <col min="5132" max="5132" width="4.5703125" style="11" bestFit="1" customWidth="1"/>
    <col min="5133" max="5133" width="4.42578125" style="11" bestFit="1" customWidth="1"/>
    <col min="5134" max="5373" width="11.42578125" style="11"/>
    <col min="5374" max="5374" width="5.85546875" style="11" bestFit="1" customWidth="1"/>
    <col min="5375" max="5375" width="4.42578125" style="11" bestFit="1" customWidth="1"/>
    <col min="5376" max="5376" width="4.42578125" style="11" customWidth="1"/>
    <col min="5377" max="5377" width="29" style="11" customWidth="1"/>
    <col min="5378" max="5378" width="6.42578125" style="11" bestFit="1" customWidth="1"/>
    <col min="5379" max="5379" width="20.5703125" style="11" customWidth="1"/>
    <col min="5380" max="5380" width="12.85546875" style="11" customWidth="1"/>
    <col min="5381" max="5381" width="12.140625" style="11" customWidth="1"/>
    <col min="5382" max="5382" width="12.85546875" style="11" customWidth="1"/>
    <col min="5383" max="5383" width="9.85546875" style="11" customWidth="1"/>
    <col min="5384" max="5384" width="10" style="11" customWidth="1"/>
    <col min="5385" max="5385" width="9.85546875" style="11" bestFit="1" customWidth="1"/>
    <col min="5386" max="5386" width="9.42578125" style="11" customWidth="1"/>
    <col min="5387" max="5387" width="3.85546875" style="11" bestFit="1" customWidth="1"/>
    <col min="5388" max="5388" width="4.5703125" style="11" bestFit="1" customWidth="1"/>
    <col min="5389" max="5389" width="4.42578125" style="11" bestFit="1" customWidth="1"/>
    <col min="5390" max="5629" width="11.42578125" style="11"/>
    <col min="5630" max="5630" width="5.85546875" style="11" bestFit="1" customWidth="1"/>
    <col min="5631" max="5631" width="4.42578125" style="11" bestFit="1" customWidth="1"/>
    <col min="5632" max="5632" width="4.42578125" style="11" customWidth="1"/>
    <col min="5633" max="5633" width="29" style="11" customWidth="1"/>
    <col min="5634" max="5634" width="6.42578125" style="11" bestFit="1" customWidth="1"/>
    <col min="5635" max="5635" width="20.5703125" style="11" customWidth="1"/>
    <col min="5636" max="5636" width="12.85546875" style="11" customWidth="1"/>
    <col min="5637" max="5637" width="12.140625" style="11" customWidth="1"/>
    <col min="5638" max="5638" width="12.85546875" style="11" customWidth="1"/>
    <col min="5639" max="5639" width="9.85546875" style="11" customWidth="1"/>
    <col min="5640" max="5640" width="10" style="11" customWidth="1"/>
    <col min="5641" max="5641" width="9.85546875" style="11" bestFit="1" customWidth="1"/>
    <col min="5642" max="5642" width="9.42578125" style="11" customWidth="1"/>
    <col min="5643" max="5643" width="3.85546875" style="11" bestFit="1" customWidth="1"/>
    <col min="5644" max="5644" width="4.5703125" style="11" bestFit="1" customWidth="1"/>
    <col min="5645" max="5645" width="4.42578125" style="11" bestFit="1" customWidth="1"/>
    <col min="5646" max="5885" width="11.42578125" style="11"/>
    <col min="5886" max="5886" width="5.85546875" style="11" bestFit="1" customWidth="1"/>
    <col min="5887" max="5887" width="4.42578125" style="11" bestFit="1" customWidth="1"/>
    <col min="5888" max="5888" width="4.42578125" style="11" customWidth="1"/>
    <col min="5889" max="5889" width="29" style="11" customWidth="1"/>
    <col min="5890" max="5890" width="6.42578125" style="11" bestFit="1" customWidth="1"/>
    <col min="5891" max="5891" width="20.5703125" style="11" customWidth="1"/>
    <col min="5892" max="5892" width="12.85546875" style="11" customWidth="1"/>
    <col min="5893" max="5893" width="12.140625" style="11" customWidth="1"/>
    <col min="5894" max="5894" width="12.85546875" style="11" customWidth="1"/>
    <col min="5895" max="5895" width="9.85546875" style="11" customWidth="1"/>
    <col min="5896" max="5896" width="10" style="11" customWidth="1"/>
    <col min="5897" max="5897" width="9.85546875" style="11" bestFit="1" customWidth="1"/>
    <col min="5898" max="5898" width="9.42578125" style="11" customWidth="1"/>
    <col min="5899" max="5899" width="3.85546875" style="11" bestFit="1" customWidth="1"/>
    <col min="5900" max="5900" width="4.5703125" style="11" bestFit="1" customWidth="1"/>
    <col min="5901" max="5901" width="4.42578125" style="11" bestFit="1" customWidth="1"/>
    <col min="5902" max="6141" width="11.42578125" style="11"/>
    <col min="6142" max="6142" width="5.85546875" style="11" bestFit="1" customWidth="1"/>
    <col min="6143" max="6143" width="4.42578125" style="11" bestFit="1" customWidth="1"/>
    <col min="6144" max="6144" width="4.42578125" style="11" customWidth="1"/>
    <col min="6145" max="6145" width="29" style="11" customWidth="1"/>
    <col min="6146" max="6146" width="6.42578125" style="11" bestFit="1" customWidth="1"/>
    <col min="6147" max="6147" width="20.5703125" style="11" customWidth="1"/>
    <col min="6148" max="6148" width="12.85546875" style="11" customWidth="1"/>
    <col min="6149" max="6149" width="12.140625" style="11" customWidth="1"/>
    <col min="6150" max="6150" width="12.85546875" style="11" customWidth="1"/>
    <col min="6151" max="6151" width="9.85546875" style="11" customWidth="1"/>
    <col min="6152" max="6152" width="10" style="11" customWidth="1"/>
    <col min="6153" max="6153" width="9.85546875" style="11" bestFit="1" customWidth="1"/>
    <col min="6154" max="6154" width="9.42578125" style="11" customWidth="1"/>
    <col min="6155" max="6155" width="3.85546875" style="11" bestFit="1" customWidth="1"/>
    <col min="6156" max="6156" width="4.5703125" style="11" bestFit="1" customWidth="1"/>
    <col min="6157" max="6157" width="4.42578125" style="11" bestFit="1" customWidth="1"/>
    <col min="6158" max="6397" width="11.42578125" style="11"/>
    <col min="6398" max="6398" width="5.85546875" style="11" bestFit="1" customWidth="1"/>
    <col min="6399" max="6399" width="4.42578125" style="11" bestFit="1" customWidth="1"/>
    <col min="6400" max="6400" width="4.42578125" style="11" customWidth="1"/>
    <col min="6401" max="6401" width="29" style="11" customWidth="1"/>
    <col min="6402" max="6402" width="6.42578125" style="11" bestFit="1" customWidth="1"/>
    <col min="6403" max="6403" width="20.5703125" style="11" customWidth="1"/>
    <col min="6404" max="6404" width="12.85546875" style="11" customWidth="1"/>
    <col min="6405" max="6405" width="12.140625" style="11" customWidth="1"/>
    <col min="6406" max="6406" width="12.85546875" style="11" customWidth="1"/>
    <col min="6407" max="6407" width="9.85546875" style="11" customWidth="1"/>
    <col min="6408" max="6408" width="10" style="11" customWidth="1"/>
    <col min="6409" max="6409" width="9.85546875" style="11" bestFit="1" customWidth="1"/>
    <col min="6410" max="6410" width="9.42578125" style="11" customWidth="1"/>
    <col min="6411" max="6411" width="3.85546875" style="11" bestFit="1" customWidth="1"/>
    <col min="6412" max="6412" width="4.5703125" style="11" bestFit="1" customWidth="1"/>
    <col min="6413" max="6413" width="4.42578125" style="11" bestFit="1" customWidth="1"/>
    <col min="6414" max="6653" width="11.42578125" style="11"/>
    <col min="6654" max="6654" width="5.85546875" style="11" bestFit="1" customWidth="1"/>
    <col min="6655" max="6655" width="4.42578125" style="11" bestFit="1" customWidth="1"/>
    <col min="6656" max="6656" width="4.42578125" style="11" customWidth="1"/>
    <col min="6657" max="6657" width="29" style="11" customWidth="1"/>
    <col min="6658" max="6658" width="6.42578125" style="11" bestFit="1" customWidth="1"/>
    <col min="6659" max="6659" width="20.5703125" style="11" customWidth="1"/>
    <col min="6660" max="6660" width="12.85546875" style="11" customWidth="1"/>
    <col min="6661" max="6661" width="12.140625" style="11" customWidth="1"/>
    <col min="6662" max="6662" width="12.85546875" style="11" customWidth="1"/>
    <col min="6663" max="6663" width="9.85546875" style="11" customWidth="1"/>
    <col min="6664" max="6664" width="10" style="11" customWidth="1"/>
    <col min="6665" max="6665" width="9.85546875" style="11" bestFit="1" customWidth="1"/>
    <col min="6666" max="6666" width="9.42578125" style="11" customWidth="1"/>
    <col min="6667" max="6667" width="3.85546875" style="11" bestFit="1" customWidth="1"/>
    <col min="6668" max="6668" width="4.5703125" style="11" bestFit="1" customWidth="1"/>
    <col min="6669" max="6669" width="4.42578125" style="11" bestFit="1" customWidth="1"/>
    <col min="6670" max="6909" width="11.42578125" style="11"/>
    <col min="6910" max="6910" width="5.85546875" style="11" bestFit="1" customWidth="1"/>
    <col min="6911" max="6911" width="4.42578125" style="11" bestFit="1" customWidth="1"/>
    <col min="6912" max="6912" width="4.42578125" style="11" customWidth="1"/>
    <col min="6913" max="6913" width="29" style="11" customWidth="1"/>
    <col min="6914" max="6914" width="6.42578125" style="11" bestFit="1" customWidth="1"/>
    <col min="6915" max="6915" width="20.5703125" style="11" customWidth="1"/>
    <col min="6916" max="6916" width="12.85546875" style="11" customWidth="1"/>
    <col min="6917" max="6917" width="12.140625" style="11" customWidth="1"/>
    <col min="6918" max="6918" width="12.85546875" style="11" customWidth="1"/>
    <col min="6919" max="6919" width="9.85546875" style="11" customWidth="1"/>
    <col min="6920" max="6920" width="10" style="11" customWidth="1"/>
    <col min="6921" max="6921" width="9.85546875" style="11" bestFit="1" customWidth="1"/>
    <col min="6922" max="6922" width="9.42578125" style="11" customWidth="1"/>
    <col min="6923" max="6923" width="3.85546875" style="11" bestFit="1" customWidth="1"/>
    <col min="6924" max="6924" width="4.5703125" style="11" bestFit="1" customWidth="1"/>
    <col min="6925" max="6925" width="4.42578125" style="11" bestFit="1" customWidth="1"/>
    <col min="6926" max="7165" width="11.42578125" style="11"/>
    <col min="7166" max="7166" width="5.85546875" style="11" bestFit="1" customWidth="1"/>
    <col min="7167" max="7167" width="4.42578125" style="11" bestFit="1" customWidth="1"/>
    <col min="7168" max="7168" width="4.42578125" style="11" customWidth="1"/>
    <col min="7169" max="7169" width="29" style="11" customWidth="1"/>
    <col min="7170" max="7170" width="6.42578125" style="11" bestFit="1" customWidth="1"/>
    <col min="7171" max="7171" width="20.5703125" style="11" customWidth="1"/>
    <col min="7172" max="7172" width="12.85546875" style="11" customWidth="1"/>
    <col min="7173" max="7173" width="12.140625" style="11" customWidth="1"/>
    <col min="7174" max="7174" width="12.85546875" style="11" customWidth="1"/>
    <col min="7175" max="7175" width="9.85546875" style="11" customWidth="1"/>
    <col min="7176" max="7176" width="10" style="11" customWidth="1"/>
    <col min="7177" max="7177" width="9.85546875" style="11" bestFit="1" customWidth="1"/>
    <col min="7178" max="7178" width="9.42578125" style="11" customWidth="1"/>
    <col min="7179" max="7179" width="3.85546875" style="11" bestFit="1" customWidth="1"/>
    <col min="7180" max="7180" width="4.5703125" style="11" bestFit="1" customWidth="1"/>
    <col min="7181" max="7181" width="4.42578125" style="11" bestFit="1" customWidth="1"/>
    <col min="7182" max="7421" width="11.42578125" style="11"/>
    <col min="7422" max="7422" width="5.85546875" style="11" bestFit="1" customWidth="1"/>
    <col min="7423" max="7423" width="4.42578125" style="11" bestFit="1" customWidth="1"/>
    <col min="7424" max="7424" width="4.42578125" style="11" customWidth="1"/>
    <col min="7425" max="7425" width="29" style="11" customWidth="1"/>
    <col min="7426" max="7426" width="6.42578125" style="11" bestFit="1" customWidth="1"/>
    <col min="7427" max="7427" width="20.5703125" style="11" customWidth="1"/>
    <col min="7428" max="7428" width="12.85546875" style="11" customWidth="1"/>
    <col min="7429" max="7429" width="12.140625" style="11" customWidth="1"/>
    <col min="7430" max="7430" width="12.85546875" style="11" customWidth="1"/>
    <col min="7431" max="7431" width="9.85546875" style="11" customWidth="1"/>
    <col min="7432" max="7432" width="10" style="11" customWidth="1"/>
    <col min="7433" max="7433" width="9.85546875" style="11" bestFit="1" customWidth="1"/>
    <col min="7434" max="7434" width="9.42578125" style="11" customWidth="1"/>
    <col min="7435" max="7435" width="3.85546875" style="11" bestFit="1" customWidth="1"/>
    <col min="7436" max="7436" width="4.5703125" style="11" bestFit="1" customWidth="1"/>
    <col min="7437" max="7437" width="4.42578125" style="11" bestFit="1" customWidth="1"/>
    <col min="7438" max="7677" width="11.42578125" style="11"/>
    <col min="7678" max="7678" width="5.85546875" style="11" bestFit="1" customWidth="1"/>
    <col min="7679" max="7679" width="4.42578125" style="11" bestFit="1" customWidth="1"/>
    <col min="7680" max="7680" width="4.42578125" style="11" customWidth="1"/>
    <col min="7681" max="7681" width="29" style="11" customWidth="1"/>
    <col min="7682" max="7682" width="6.42578125" style="11" bestFit="1" customWidth="1"/>
    <col min="7683" max="7683" width="20.5703125" style="11" customWidth="1"/>
    <col min="7684" max="7684" width="12.85546875" style="11" customWidth="1"/>
    <col min="7685" max="7685" width="12.140625" style="11" customWidth="1"/>
    <col min="7686" max="7686" width="12.85546875" style="11" customWidth="1"/>
    <col min="7687" max="7687" width="9.85546875" style="11" customWidth="1"/>
    <col min="7688" max="7688" width="10" style="11" customWidth="1"/>
    <col min="7689" max="7689" width="9.85546875" style="11" bestFit="1" customWidth="1"/>
    <col min="7690" max="7690" width="9.42578125" style="11" customWidth="1"/>
    <col min="7691" max="7691" width="3.85546875" style="11" bestFit="1" customWidth="1"/>
    <col min="7692" max="7692" width="4.5703125" style="11" bestFit="1" customWidth="1"/>
    <col min="7693" max="7693" width="4.42578125" style="11" bestFit="1" customWidth="1"/>
    <col min="7694" max="7933" width="11.42578125" style="11"/>
    <col min="7934" max="7934" width="5.85546875" style="11" bestFit="1" customWidth="1"/>
    <col min="7935" max="7935" width="4.42578125" style="11" bestFit="1" customWidth="1"/>
    <col min="7936" max="7936" width="4.42578125" style="11" customWidth="1"/>
    <col min="7937" max="7937" width="29" style="11" customWidth="1"/>
    <col min="7938" max="7938" width="6.42578125" style="11" bestFit="1" customWidth="1"/>
    <col min="7939" max="7939" width="20.5703125" style="11" customWidth="1"/>
    <col min="7940" max="7940" width="12.85546875" style="11" customWidth="1"/>
    <col min="7941" max="7941" width="12.140625" style="11" customWidth="1"/>
    <col min="7942" max="7942" width="12.85546875" style="11" customWidth="1"/>
    <col min="7943" max="7943" width="9.85546875" style="11" customWidth="1"/>
    <col min="7944" max="7944" width="10" style="11" customWidth="1"/>
    <col min="7945" max="7945" width="9.85546875" style="11" bestFit="1" customWidth="1"/>
    <col min="7946" max="7946" width="9.42578125" style="11" customWidth="1"/>
    <col min="7947" max="7947" width="3.85546875" style="11" bestFit="1" customWidth="1"/>
    <col min="7948" max="7948" width="4.5703125" style="11" bestFit="1" customWidth="1"/>
    <col min="7949" max="7949" width="4.42578125" style="11" bestFit="1" customWidth="1"/>
    <col min="7950" max="8189" width="11.42578125" style="11"/>
    <col min="8190" max="8190" width="5.85546875" style="11" bestFit="1" customWidth="1"/>
    <col min="8191" max="8191" width="4.42578125" style="11" bestFit="1" customWidth="1"/>
    <col min="8192" max="8192" width="4.42578125" style="11" customWidth="1"/>
    <col min="8193" max="8193" width="29" style="11" customWidth="1"/>
    <col min="8194" max="8194" width="6.42578125" style="11" bestFit="1" customWidth="1"/>
    <col min="8195" max="8195" width="20.5703125" style="11" customWidth="1"/>
    <col min="8196" max="8196" width="12.85546875" style="11" customWidth="1"/>
    <col min="8197" max="8197" width="12.140625" style="11" customWidth="1"/>
    <col min="8198" max="8198" width="12.85546875" style="11" customWidth="1"/>
    <col min="8199" max="8199" width="9.85546875" style="11" customWidth="1"/>
    <col min="8200" max="8200" width="10" style="11" customWidth="1"/>
    <col min="8201" max="8201" width="9.85546875" style="11" bestFit="1" customWidth="1"/>
    <col min="8202" max="8202" width="9.42578125" style="11" customWidth="1"/>
    <col min="8203" max="8203" width="3.85546875" style="11" bestFit="1" customWidth="1"/>
    <col min="8204" max="8204" width="4.5703125" style="11" bestFit="1" customWidth="1"/>
    <col min="8205" max="8205" width="4.42578125" style="11" bestFit="1" customWidth="1"/>
    <col min="8206" max="8445" width="11.42578125" style="11"/>
    <col min="8446" max="8446" width="5.85546875" style="11" bestFit="1" customWidth="1"/>
    <col min="8447" max="8447" width="4.42578125" style="11" bestFit="1" customWidth="1"/>
    <col min="8448" max="8448" width="4.42578125" style="11" customWidth="1"/>
    <col min="8449" max="8449" width="29" style="11" customWidth="1"/>
    <col min="8450" max="8450" width="6.42578125" style="11" bestFit="1" customWidth="1"/>
    <col min="8451" max="8451" width="20.5703125" style="11" customWidth="1"/>
    <col min="8452" max="8452" width="12.85546875" style="11" customWidth="1"/>
    <col min="8453" max="8453" width="12.140625" style="11" customWidth="1"/>
    <col min="8454" max="8454" width="12.85546875" style="11" customWidth="1"/>
    <col min="8455" max="8455" width="9.85546875" style="11" customWidth="1"/>
    <col min="8456" max="8456" width="10" style="11" customWidth="1"/>
    <col min="8457" max="8457" width="9.85546875" style="11" bestFit="1" customWidth="1"/>
    <col min="8458" max="8458" width="9.42578125" style="11" customWidth="1"/>
    <col min="8459" max="8459" width="3.85546875" style="11" bestFit="1" customWidth="1"/>
    <col min="8460" max="8460" width="4.5703125" style="11" bestFit="1" customWidth="1"/>
    <col min="8461" max="8461" width="4.42578125" style="11" bestFit="1" customWidth="1"/>
    <col min="8462" max="8701" width="11.42578125" style="11"/>
    <col min="8702" max="8702" width="5.85546875" style="11" bestFit="1" customWidth="1"/>
    <col min="8703" max="8703" width="4.42578125" style="11" bestFit="1" customWidth="1"/>
    <col min="8704" max="8704" width="4.42578125" style="11" customWidth="1"/>
    <col min="8705" max="8705" width="29" style="11" customWidth="1"/>
    <col min="8706" max="8706" width="6.42578125" style="11" bestFit="1" customWidth="1"/>
    <col min="8707" max="8707" width="20.5703125" style="11" customWidth="1"/>
    <col min="8708" max="8708" width="12.85546875" style="11" customWidth="1"/>
    <col min="8709" max="8709" width="12.140625" style="11" customWidth="1"/>
    <col min="8710" max="8710" width="12.85546875" style="11" customWidth="1"/>
    <col min="8711" max="8711" width="9.85546875" style="11" customWidth="1"/>
    <col min="8712" max="8712" width="10" style="11" customWidth="1"/>
    <col min="8713" max="8713" width="9.85546875" style="11" bestFit="1" customWidth="1"/>
    <col min="8714" max="8714" width="9.42578125" style="11" customWidth="1"/>
    <col min="8715" max="8715" width="3.85546875" style="11" bestFit="1" customWidth="1"/>
    <col min="8716" max="8716" width="4.5703125" style="11" bestFit="1" customWidth="1"/>
    <col min="8717" max="8717" width="4.42578125" style="11" bestFit="1" customWidth="1"/>
    <col min="8718" max="8957" width="11.42578125" style="11"/>
    <col min="8958" max="8958" width="5.85546875" style="11" bestFit="1" customWidth="1"/>
    <col min="8959" max="8959" width="4.42578125" style="11" bestFit="1" customWidth="1"/>
    <col min="8960" max="8960" width="4.42578125" style="11" customWidth="1"/>
    <col min="8961" max="8961" width="29" style="11" customWidth="1"/>
    <col min="8962" max="8962" width="6.42578125" style="11" bestFit="1" customWidth="1"/>
    <col min="8963" max="8963" width="20.5703125" style="11" customWidth="1"/>
    <col min="8964" max="8964" width="12.85546875" style="11" customWidth="1"/>
    <col min="8965" max="8965" width="12.140625" style="11" customWidth="1"/>
    <col min="8966" max="8966" width="12.85546875" style="11" customWidth="1"/>
    <col min="8967" max="8967" width="9.85546875" style="11" customWidth="1"/>
    <col min="8968" max="8968" width="10" style="11" customWidth="1"/>
    <col min="8969" max="8969" width="9.85546875" style="11" bestFit="1" customWidth="1"/>
    <col min="8970" max="8970" width="9.42578125" style="11" customWidth="1"/>
    <col min="8971" max="8971" width="3.85546875" style="11" bestFit="1" customWidth="1"/>
    <col min="8972" max="8972" width="4.5703125" style="11" bestFit="1" customWidth="1"/>
    <col min="8973" max="8973" width="4.42578125" style="11" bestFit="1" customWidth="1"/>
    <col min="8974" max="9213" width="11.42578125" style="11"/>
    <col min="9214" max="9214" width="5.85546875" style="11" bestFit="1" customWidth="1"/>
    <col min="9215" max="9215" width="4.42578125" style="11" bestFit="1" customWidth="1"/>
    <col min="9216" max="9216" width="4.42578125" style="11" customWidth="1"/>
    <col min="9217" max="9217" width="29" style="11" customWidth="1"/>
    <col min="9218" max="9218" width="6.42578125" style="11" bestFit="1" customWidth="1"/>
    <col min="9219" max="9219" width="20.5703125" style="11" customWidth="1"/>
    <col min="9220" max="9220" width="12.85546875" style="11" customWidth="1"/>
    <col min="9221" max="9221" width="12.140625" style="11" customWidth="1"/>
    <col min="9222" max="9222" width="12.85546875" style="11" customWidth="1"/>
    <col min="9223" max="9223" width="9.85546875" style="11" customWidth="1"/>
    <col min="9224" max="9224" width="10" style="11" customWidth="1"/>
    <col min="9225" max="9225" width="9.85546875" style="11" bestFit="1" customWidth="1"/>
    <col min="9226" max="9226" width="9.42578125" style="11" customWidth="1"/>
    <col min="9227" max="9227" width="3.85546875" style="11" bestFit="1" customWidth="1"/>
    <col min="9228" max="9228" width="4.5703125" style="11" bestFit="1" customWidth="1"/>
    <col min="9229" max="9229" width="4.42578125" style="11" bestFit="1" customWidth="1"/>
    <col min="9230" max="9469" width="11.42578125" style="11"/>
    <col min="9470" max="9470" width="5.85546875" style="11" bestFit="1" customWidth="1"/>
    <col min="9471" max="9471" width="4.42578125" style="11" bestFit="1" customWidth="1"/>
    <col min="9472" max="9472" width="4.42578125" style="11" customWidth="1"/>
    <col min="9473" max="9473" width="29" style="11" customWidth="1"/>
    <col min="9474" max="9474" width="6.42578125" style="11" bestFit="1" customWidth="1"/>
    <col min="9475" max="9475" width="20.5703125" style="11" customWidth="1"/>
    <col min="9476" max="9476" width="12.85546875" style="11" customWidth="1"/>
    <col min="9477" max="9477" width="12.140625" style="11" customWidth="1"/>
    <col min="9478" max="9478" width="12.85546875" style="11" customWidth="1"/>
    <col min="9479" max="9479" width="9.85546875" style="11" customWidth="1"/>
    <col min="9480" max="9480" width="10" style="11" customWidth="1"/>
    <col min="9481" max="9481" width="9.85546875" style="11" bestFit="1" customWidth="1"/>
    <col min="9482" max="9482" width="9.42578125" style="11" customWidth="1"/>
    <col min="9483" max="9483" width="3.85546875" style="11" bestFit="1" customWidth="1"/>
    <col min="9484" max="9484" width="4.5703125" style="11" bestFit="1" customWidth="1"/>
    <col min="9485" max="9485" width="4.42578125" style="11" bestFit="1" customWidth="1"/>
    <col min="9486" max="9725" width="11.42578125" style="11"/>
    <col min="9726" max="9726" width="5.85546875" style="11" bestFit="1" customWidth="1"/>
    <col min="9727" max="9727" width="4.42578125" style="11" bestFit="1" customWidth="1"/>
    <col min="9728" max="9728" width="4.42578125" style="11" customWidth="1"/>
    <col min="9729" max="9729" width="29" style="11" customWidth="1"/>
    <col min="9730" max="9730" width="6.42578125" style="11" bestFit="1" customWidth="1"/>
    <col min="9731" max="9731" width="20.5703125" style="11" customWidth="1"/>
    <col min="9732" max="9732" width="12.85546875" style="11" customWidth="1"/>
    <col min="9733" max="9733" width="12.140625" style="11" customWidth="1"/>
    <col min="9734" max="9734" width="12.85546875" style="11" customWidth="1"/>
    <col min="9735" max="9735" width="9.85546875" style="11" customWidth="1"/>
    <col min="9736" max="9736" width="10" style="11" customWidth="1"/>
    <col min="9737" max="9737" width="9.85546875" style="11" bestFit="1" customWidth="1"/>
    <col min="9738" max="9738" width="9.42578125" style="11" customWidth="1"/>
    <col min="9739" max="9739" width="3.85546875" style="11" bestFit="1" customWidth="1"/>
    <col min="9740" max="9740" width="4.5703125" style="11" bestFit="1" customWidth="1"/>
    <col min="9741" max="9741" width="4.42578125" style="11" bestFit="1" customWidth="1"/>
    <col min="9742" max="9981" width="11.42578125" style="11"/>
    <col min="9982" max="9982" width="5.85546875" style="11" bestFit="1" customWidth="1"/>
    <col min="9983" max="9983" width="4.42578125" style="11" bestFit="1" customWidth="1"/>
    <col min="9984" max="9984" width="4.42578125" style="11" customWidth="1"/>
    <col min="9985" max="9985" width="29" style="11" customWidth="1"/>
    <col min="9986" max="9986" width="6.42578125" style="11" bestFit="1" customWidth="1"/>
    <col min="9987" max="9987" width="20.5703125" style="11" customWidth="1"/>
    <col min="9988" max="9988" width="12.85546875" style="11" customWidth="1"/>
    <col min="9989" max="9989" width="12.140625" style="11" customWidth="1"/>
    <col min="9990" max="9990" width="12.85546875" style="11" customWidth="1"/>
    <col min="9991" max="9991" width="9.85546875" style="11" customWidth="1"/>
    <col min="9992" max="9992" width="10" style="11" customWidth="1"/>
    <col min="9993" max="9993" width="9.85546875" style="11" bestFit="1" customWidth="1"/>
    <col min="9994" max="9994" width="9.42578125" style="11" customWidth="1"/>
    <col min="9995" max="9995" width="3.85546875" style="11" bestFit="1" customWidth="1"/>
    <col min="9996" max="9996" width="4.5703125" style="11" bestFit="1" customWidth="1"/>
    <col min="9997" max="9997" width="4.42578125" style="11" bestFit="1" customWidth="1"/>
    <col min="9998" max="10237" width="11.42578125" style="11"/>
    <col min="10238" max="10238" width="5.85546875" style="11" bestFit="1" customWidth="1"/>
    <col min="10239" max="10239" width="4.42578125" style="11" bestFit="1" customWidth="1"/>
    <col min="10240" max="10240" width="4.42578125" style="11" customWidth="1"/>
    <col min="10241" max="10241" width="29" style="11" customWidth="1"/>
    <col min="10242" max="10242" width="6.42578125" style="11" bestFit="1" customWidth="1"/>
    <col min="10243" max="10243" width="20.5703125" style="11" customWidth="1"/>
    <col min="10244" max="10244" width="12.85546875" style="11" customWidth="1"/>
    <col min="10245" max="10245" width="12.140625" style="11" customWidth="1"/>
    <col min="10246" max="10246" width="12.85546875" style="11" customWidth="1"/>
    <col min="10247" max="10247" width="9.85546875" style="11" customWidth="1"/>
    <col min="10248" max="10248" width="10" style="11" customWidth="1"/>
    <col min="10249" max="10249" width="9.85546875" style="11" bestFit="1" customWidth="1"/>
    <col min="10250" max="10250" width="9.42578125" style="11" customWidth="1"/>
    <col min="10251" max="10251" width="3.85546875" style="11" bestFit="1" customWidth="1"/>
    <col min="10252" max="10252" width="4.5703125" style="11" bestFit="1" customWidth="1"/>
    <col min="10253" max="10253" width="4.42578125" style="11" bestFit="1" customWidth="1"/>
    <col min="10254" max="10493" width="11.42578125" style="11"/>
    <col min="10494" max="10494" width="5.85546875" style="11" bestFit="1" customWidth="1"/>
    <col min="10495" max="10495" width="4.42578125" style="11" bestFit="1" customWidth="1"/>
    <col min="10496" max="10496" width="4.42578125" style="11" customWidth="1"/>
    <col min="10497" max="10497" width="29" style="11" customWidth="1"/>
    <col min="10498" max="10498" width="6.42578125" style="11" bestFit="1" customWidth="1"/>
    <col min="10499" max="10499" width="20.5703125" style="11" customWidth="1"/>
    <col min="10500" max="10500" width="12.85546875" style="11" customWidth="1"/>
    <col min="10501" max="10501" width="12.140625" style="11" customWidth="1"/>
    <col min="10502" max="10502" width="12.85546875" style="11" customWidth="1"/>
    <col min="10503" max="10503" width="9.85546875" style="11" customWidth="1"/>
    <col min="10504" max="10504" width="10" style="11" customWidth="1"/>
    <col min="10505" max="10505" width="9.85546875" style="11" bestFit="1" customWidth="1"/>
    <col min="10506" max="10506" width="9.42578125" style="11" customWidth="1"/>
    <col min="10507" max="10507" width="3.85546875" style="11" bestFit="1" customWidth="1"/>
    <col min="10508" max="10508" width="4.5703125" style="11" bestFit="1" customWidth="1"/>
    <col min="10509" max="10509" width="4.42578125" style="11" bestFit="1" customWidth="1"/>
    <col min="10510" max="10749" width="11.42578125" style="11"/>
    <col min="10750" max="10750" width="5.85546875" style="11" bestFit="1" customWidth="1"/>
    <col min="10751" max="10751" width="4.42578125" style="11" bestFit="1" customWidth="1"/>
    <col min="10752" max="10752" width="4.42578125" style="11" customWidth="1"/>
    <col min="10753" max="10753" width="29" style="11" customWidth="1"/>
    <col min="10754" max="10754" width="6.42578125" style="11" bestFit="1" customWidth="1"/>
    <col min="10755" max="10755" width="20.5703125" style="11" customWidth="1"/>
    <col min="10756" max="10756" width="12.85546875" style="11" customWidth="1"/>
    <col min="10757" max="10757" width="12.140625" style="11" customWidth="1"/>
    <col min="10758" max="10758" width="12.85546875" style="11" customWidth="1"/>
    <col min="10759" max="10759" width="9.85546875" style="11" customWidth="1"/>
    <col min="10760" max="10760" width="10" style="11" customWidth="1"/>
    <col min="10761" max="10761" width="9.85546875" style="11" bestFit="1" customWidth="1"/>
    <col min="10762" max="10762" width="9.42578125" style="11" customWidth="1"/>
    <col min="10763" max="10763" width="3.85546875" style="11" bestFit="1" customWidth="1"/>
    <col min="10764" max="10764" width="4.5703125" style="11" bestFit="1" customWidth="1"/>
    <col min="10765" max="10765" width="4.42578125" style="11" bestFit="1" customWidth="1"/>
    <col min="10766" max="11005" width="11.42578125" style="11"/>
    <col min="11006" max="11006" width="5.85546875" style="11" bestFit="1" customWidth="1"/>
    <col min="11007" max="11007" width="4.42578125" style="11" bestFit="1" customWidth="1"/>
    <col min="11008" max="11008" width="4.42578125" style="11" customWidth="1"/>
    <col min="11009" max="11009" width="29" style="11" customWidth="1"/>
    <col min="11010" max="11010" width="6.42578125" style="11" bestFit="1" customWidth="1"/>
    <col min="11011" max="11011" width="20.5703125" style="11" customWidth="1"/>
    <col min="11012" max="11012" width="12.85546875" style="11" customWidth="1"/>
    <col min="11013" max="11013" width="12.140625" style="11" customWidth="1"/>
    <col min="11014" max="11014" width="12.85546875" style="11" customWidth="1"/>
    <col min="11015" max="11015" width="9.85546875" style="11" customWidth="1"/>
    <col min="11016" max="11016" width="10" style="11" customWidth="1"/>
    <col min="11017" max="11017" width="9.85546875" style="11" bestFit="1" customWidth="1"/>
    <col min="11018" max="11018" width="9.42578125" style="11" customWidth="1"/>
    <col min="11019" max="11019" width="3.85546875" style="11" bestFit="1" customWidth="1"/>
    <col min="11020" max="11020" width="4.5703125" style="11" bestFit="1" customWidth="1"/>
    <col min="11021" max="11021" width="4.42578125" style="11" bestFit="1" customWidth="1"/>
    <col min="11022" max="11261" width="11.42578125" style="11"/>
    <col min="11262" max="11262" width="5.85546875" style="11" bestFit="1" customWidth="1"/>
    <col min="11263" max="11263" width="4.42578125" style="11" bestFit="1" customWidth="1"/>
    <col min="11264" max="11264" width="4.42578125" style="11" customWidth="1"/>
    <col min="11265" max="11265" width="29" style="11" customWidth="1"/>
    <col min="11266" max="11266" width="6.42578125" style="11" bestFit="1" customWidth="1"/>
    <col min="11267" max="11267" width="20.5703125" style="11" customWidth="1"/>
    <col min="11268" max="11268" width="12.85546875" style="11" customWidth="1"/>
    <col min="11269" max="11269" width="12.140625" style="11" customWidth="1"/>
    <col min="11270" max="11270" width="12.85546875" style="11" customWidth="1"/>
    <col min="11271" max="11271" width="9.85546875" style="11" customWidth="1"/>
    <col min="11272" max="11272" width="10" style="11" customWidth="1"/>
    <col min="11273" max="11273" width="9.85546875" style="11" bestFit="1" customWidth="1"/>
    <col min="11274" max="11274" width="9.42578125" style="11" customWidth="1"/>
    <col min="11275" max="11275" width="3.85546875" style="11" bestFit="1" customWidth="1"/>
    <col min="11276" max="11276" width="4.5703125" style="11" bestFit="1" customWidth="1"/>
    <col min="11277" max="11277" width="4.42578125" style="11" bestFit="1" customWidth="1"/>
    <col min="11278" max="11517" width="11.42578125" style="11"/>
    <col min="11518" max="11518" width="5.85546875" style="11" bestFit="1" customWidth="1"/>
    <col min="11519" max="11519" width="4.42578125" style="11" bestFit="1" customWidth="1"/>
    <col min="11520" max="11520" width="4.42578125" style="11" customWidth="1"/>
    <col min="11521" max="11521" width="29" style="11" customWidth="1"/>
    <col min="11522" max="11522" width="6.42578125" style="11" bestFit="1" customWidth="1"/>
    <col min="11523" max="11523" width="20.5703125" style="11" customWidth="1"/>
    <col min="11524" max="11524" width="12.85546875" style="11" customWidth="1"/>
    <col min="11525" max="11525" width="12.140625" style="11" customWidth="1"/>
    <col min="11526" max="11526" width="12.85546875" style="11" customWidth="1"/>
    <col min="11527" max="11527" width="9.85546875" style="11" customWidth="1"/>
    <col min="11528" max="11528" width="10" style="11" customWidth="1"/>
    <col min="11529" max="11529" width="9.85546875" style="11" bestFit="1" customWidth="1"/>
    <col min="11530" max="11530" width="9.42578125" style="11" customWidth="1"/>
    <col min="11531" max="11531" width="3.85546875" style="11" bestFit="1" customWidth="1"/>
    <col min="11532" max="11532" width="4.5703125" style="11" bestFit="1" customWidth="1"/>
    <col min="11533" max="11533" width="4.42578125" style="11" bestFit="1" customWidth="1"/>
    <col min="11534" max="11773" width="11.42578125" style="11"/>
    <col min="11774" max="11774" width="5.85546875" style="11" bestFit="1" customWidth="1"/>
    <col min="11775" max="11775" width="4.42578125" style="11" bestFit="1" customWidth="1"/>
    <col min="11776" max="11776" width="4.42578125" style="11" customWidth="1"/>
    <col min="11777" max="11777" width="29" style="11" customWidth="1"/>
    <col min="11778" max="11778" width="6.42578125" style="11" bestFit="1" customWidth="1"/>
    <col min="11779" max="11779" width="20.5703125" style="11" customWidth="1"/>
    <col min="11780" max="11780" width="12.85546875" style="11" customWidth="1"/>
    <col min="11781" max="11781" width="12.140625" style="11" customWidth="1"/>
    <col min="11782" max="11782" width="12.85546875" style="11" customWidth="1"/>
    <col min="11783" max="11783" width="9.85546875" style="11" customWidth="1"/>
    <col min="11784" max="11784" width="10" style="11" customWidth="1"/>
    <col min="11785" max="11785" width="9.85546875" style="11" bestFit="1" customWidth="1"/>
    <col min="11786" max="11786" width="9.42578125" style="11" customWidth="1"/>
    <col min="11787" max="11787" width="3.85546875" style="11" bestFit="1" customWidth="1"/>
    <col min="11788" max="11788" width="4.5703125" style="11" bestFit="1" customWidth="1"/>
    <col min="11789" max="11789" width="4.42578125" style="11" bestFit="1" customWidth="1"/>
    <col min="11790" max="12029" width="11.42578125" style="11"/>
    <col min="12030" max="12030" width="5.85546875" style="11" bestFit="1" customWidth="1"/>
    <col min="12031" max="12031" width="4.42578125" style="11" bestFit="1" customWidth="1"/>
    <col min="12032" max="12032" width="4.42578125" style="11" customWidth="1"/>
    <col min="12033" max="12033" width="29" style="11" customWidth="1"/>
    <col min="12034" max="12034" width="6.42578125" style="11" bestFit="1" customWidth="1"/>
    <col min="12035" max="12035" width="20.5703125" style="11" customWidth="1"/>
    <col min="12036" max="12036" width="12.85546875" style="11" customWidth="1"/>
    <col min="12037" max="12037" width="12.140625" style="11" customWidth="1"/>
    <col min="12038" max="12038" width="12.85546875" style="11" customWidth="1"/>
    <col min="12039" max="12039" width="9.85546875" style="11" customWidth="1"/>
    <col min="12040" max="12040" width="10" style="11" customWidth="1"/>
    <col min="12041" max="12041" width="9.85546875" style="11" bestFit="1" customWidth="1"/>
    <col min="12042" max="12042" width="9.42578125" style="11" customWidth="1"/>
    <col min="12043" max="12043" width="3.85546875" style="11" bestFit="1" customWidth="1"/>
    <col min="12044" max="12044" width="4.5703125" style="11" bestFit="1" customWidth="1"/>
    <col min="12045" max="12045" width="4.42578125" style="11" bestFit="1" customWidth="1"/>
    <col min="12046" max="12285" width="11.42578125" style="11"/>
    <col min="12286" max="12286" width="5.85546875" style="11" bestFit="1" customWidth="1"/>
    <col min="12287" max="12287" width="4.42578125" style="11" bestFit="1" customWidth="1"/>
    <col min="12288" max="12288" width="4.42578125" style="11" customWidth="1"/>
    <col min="12289" max="12289" width="29" style="11" customWidth="1"/>
    <col min="12290" max="12290" width="6.42578125" style="11" bestFit="1" customWidth="1"/>
    <col min="12291" max="12291" width="20.5703125" style="11" customWidth="1"/>
    <col min="12292" max="12292" width="12.85546875" style="11" customWidth="1"/>
    <col min="12293" max="12293" width="12.140625" style="11" customWidth="1"/>
    <col min="12294" max="12294" width="12.85546875" style="11" customWidth="1"/>
    <col min="12295" max="12295" width="9.85546875" style="11" customWidth="1"/>
    <col min="12296" max="12296" width="10" style="11" customWidth="1"/>
    <col min="12297" max="12297" width="9.85546875" style="11" bestFit="1" customWidth="1"/>
    <col min="12298" max="12298" width="9.42578125" style="11" customWidth="1"/>
    <col min="12299" max="12299" width="3.85546875" style="11" bestFit="1" customWidth="1"/>
    <col min="12300" max="12300" width="4.5703125" style="11" bestFit="1" customWidth="1"/>
    <col min="12301" max="12301" width="4.42578125" style="11" bestFit="1" customWidth="1"/>
    <col min="12302" max="12541" width="11.42578125" style="11"/>
    <col min="12542" max="12542" width="5.85546875" style="11" bestFit="1" customWidth="1"/>
    <col min="12543" max="12543" width="4.42578125" style="11" bestFit="1" customWidth="1"/>
    <col min="12544" max="12544" width="4.42578125" style="11" customWidth="1"/>
    <col min="12545" max="12545" width="29" style="11" customWidth="1"/>
    <col min="12546" max="12546" width="6.42578125" style="11" bestFit="1" customWidth="1"/>
    <col min="12547" max="12547" width="20.5703125" style="11" customWidth="1"/>
    <col min="12548" max="12548" width="12.85546875" style="11" customWidth="1"/>
    <col min="12549" max="12549" width="12.140625" style="11" customWidth="1"/>
    <col min="12550" max="12550" width="12.85546875" style="11" customWidth="1"/>
    <col min="12551" max="12551" width="9.85546875" style="11" customWidth="1"/>
    <col min="12552" max="12552" width="10" style="11" customWidth="1"/>
    <col min="12553" max="12553" width="9.85546875" style="11" bestFit="1" customWidth="1"/>
    <col min="12554" max="12554" width="9.42578125" style="11" customWidth="1"/>
    <col min="12555" max="12555" width="3.85546875" style="11" bestFit="1" customWidth="1"/>
    <col min="12556" max="12556" width="4.5703125" style="11" bestFit="1" customWidth="1"/>
    <col min="12557" max="12557" width="4.42578125" style="11" bestFit="1" customWidth="1"/>
    <col min="12558" max="12797" width="11.42578125" style="11"/>
    <col min="12798" max="12798" width="5.85546875" style="11" bestFit="1" customWidth="1"/>
    <col min="12799" max="12799" width="4.42578125" style="11" bestFit="1" customWidth="1"/>
    <col min="12800" max="12800" width="4.42578125" style="11" customWidth="1"/>
    <col min="12801" max="12801" width="29" style="11" customWidth="1"/>
    <col min="12802" max="12802" width="6.42578125" style="11" bestFit="1" customWidth="1"/>
    <col min="12803" max="12803" width="20.5703125" style="11" customWidth="1"/>
    <col min="12804" max="12804" width="12.85546875" style="11" customWidth="1"/>
    <col min="12805" max="12805" width="12.140625" style="11" customWidth="1"/>
    <col min="12806" max="12806" width="12.85546875" style="11" customWidth="1"/>
    <col min="12807" max="12807" width="9.85546875" style="11" customWidth="1"/>
    <col min="12808" max="12808" width="10" style="11" customWidth="1"/>
    <col min="12809" max="12809" width="9.85546875" style="11" bestFit="1" customWidth="1"/>
    <col min="12810" max="12810" width="9.42578125" style="11" customWidth="1"/>
    <col min="12811" max="12811" width="3.85546875" style="11" bestFit="1" customWidth="1"/>
    <col min="12812" max="12812" width="4.5703125" style="11" bestFit="1" customWidth="1"/>
    <col min="12813" max="12813" width="4.42578125" style="11" bestFit="1" customWidth="1"/>
    <col min="12814" max="13053" width="11.42578125" style="11"/>
    <col min="13054" max="13054" width="5.85546875" style="11" bestFit="1" customWidth="1"/>
    <col min="13055" max="13055" width="4.42578125" style="11" bestFit="1" customWidth="1"/>
    <col min="13056" max="13056" width="4.42578125" style="11" customWidth="1"/>
    <col min="13057" max="13057" width="29" style="11" customWidth="1"/>
    <col min="13058" max="13058" width="6.42578125" style="11" bestFit="1" customWidth="1"/>
    <col min="13059" max="13059" width="20.5703125" style="11" customWidth="1"/>
    <col min="13060" max="13060" width="12.85546875" style="11" customWidth="1"/>
    <col min="13061" max="13061" width="12.140625" style="11" customWidth="1"/>
    <col min="13062" max="13062" width="12.85546875" style="11" customWidth="1"/>
    <col min="13063" max="13063" width="9.85546875" style="11" customWidth="1"/>
    <col min="13064" max="13064" width="10" style="11" customWidth="1"/>
    <col min="13065" max="13065" width="9.85546875" style="11" bestFit="1" customWidth="1"/>
    <col min="13066" max="13066" width="9.42578125" style="11" customWidth="1"/>
    <col min="13067" max="13067" width="3.85546875" style="11" bestFit="1" customWidth="1"/>
    <col min="13068" max="13068" width="4.5703125" style="11" bestFit="1" customWidth="1"/>
    <col min="13069" max="13069" width="4.42578125" style="11" bestFit="1" customWidth="1"/>
    <col min="13070" max="13309" width="11.42578125" style="11"/>
    <col min="13310" max="13310" width="5.85546875" style="11" bestFit="1" customWidth="1"/>
    <col min="13311" max="13311" width="4.42578125" style="11" bestFit="1" customWidth="1"/>
    <col min="13312" max="13312" width="4.42578125" style="11" customWidth="1"/>
    <col min="13313" max="13313" width="29" style="11" customWidth="1"/>
    <col min="13314" max="13314" width="6.42578125" style="11" bestFit="1" customWidth="1"/>
    <col min="13315" max="13315" width="20.5703125" style="11" customWidth="1"/>
    <col min="13316" max="13316" width="12.85546875" style="11" customWidth="1"/>
    <col min="13317" max="13317" width="12.140625" style="11" customWidth="1"/>
    <col min="13318" max="13318" width="12.85546875" style="11" customWidth="1"/>
    <col min="13319" max="13319" width="9.85546875" style="11" customWidth="1"/>
    <col min="13320" max="13320" width="10" style="11" customWidth="1"/>
    <col min="13321" max="13321" width="9.85546875" style="11" bestFit="1" customWidth="1"/>
    <col min="13322" max="13322" width="9.42578125" style="11" customWidth="1"/>
    <col min="13323" max="13323" width="3.85546875" style="11" bestFit="1" customWidth="1"/>
    <col min="13324" max="13324" width="4.5703125" style="11" bestFit="1" customWidth="1"/>
    <col min="13325" max="13325" width="4.42578125" style="11" bestFit="1" customWidth="1"/>
    <col min="13326" max="13565" width="11.42578125" style="11"/>
    <col min="13566" max="13566" width="5.85546875" style="11" bestFit="1" customWidth="1"/>
    <col min="13567" max="13567" width="4.42578125" style="11" bestFit="1" customWidth="1"/>
    <col min="13568" max="13568" width="4.42578125" style="11" customWidth="1"/>
    <col min="13569" max="13569" width="29" style="11" customWidth="1"/>
    <col min="13570" max="13570" width="6.42578125" style="11" bestFit="1" customWidth="1"/>
    <col min="13571" max="13571" width="20.5703125" style="11" customWidth="1"/>
    <col min="13572" max="13572" width="12.85546875" style="11" customWidth="1"/>
    <col min="13573" max="13573" width="12.140625" style="11" customWidth="1"/>
    <col min="13574" max="13574" width="12.85546875" style="11" customWidth="1"/>
    <col min="13575" max="13575" width="9.85546875" style="11" customWidth="1"/>
    <col min="13576" max="13576" width="10" style="11" customWidth="1"/>
    <col min="13577" max="13577" width="9.85546875" style="11" bestFit="1" customWidth="1"/>
    <col min="13578" max="13578" width="9.42578125" style="11" customWidth="1"/>
    <col min="13579" max="13579" width="3.85546875" style="11" bestFit="1" customWidth="1"/>
    <col min="13580" max="13580" width="4.5703125" style="11" bestFit="1" customWidth="1"/>
    <col min="13581" max="13581" width="4.42578125" style="11" bestFit="1" customWidth="1"/>
    <col min="13582" max="13821" width="11.42578125" style="11"/>
    <col min="13822" max="13822" width="5.85546875" style="11" bestFit="1" customWidth="1"/>
    <col min="13823" max="13823" width="4.42578125" style="11" bestFit="1" customWidth="1"/>
    <col min="13824" max="13824" width="4.42578125" style="11" customWidth="1"/>
    <col min="13825" max="13825" width="29" style="11" customWidth="1"/>
    <col min="13826" max="13826" width="6.42578125" style="11" bestFit="1" customWidth="1"/>
    <col min="13827" max="13827" width="20.5703125" style="11" customWidth="1"/>
    <col min="13828" max="13828" width="12.85546875" style="11" customWidth="1"/>
    <col min="13829" max="13829" width="12.140625" style="11" customWidth="1"/>
    <col min="13830" max="13830" width="12.85546875" style="11" customWidth="1"/>
    <col min="13831" max="13831" width="9.85546875" style="11" customWidth="1"/>
    <col min="13832" max="13832" width="10" style="11" customWidth="1"/>
    <col min="13833" max="13833" width="9.85546875" style="11" bestFit="1" customWidth="1"/>
    <col min="13834" max="13834" width="9.42578125" style="11" customWidth="1"/>
    <col min="13835" max="13835" width="3.85546875" style="11" bestFit="1" customWidth="1"/>
    <col min="13836" max="13836" width="4.5703125" style="11" bestFit="1" customWidth="1"/>
    <col min="13837" max="13837" width="4.42578125" style="11" bestFit="1" customWidth="1"/>
    <col min="13838" max="14077" width="11.42578125" style="11"/>
    <col min="14078" max="14078" width="5.85546875" style="11" bestFit="1" customWidth="1"/>
    <col min="14079" max="14079" width="4.42578125" style="11" bestFit="1" customWidth="1"/>
    <col min="14080" max="14080" width="4.42578125" style="11" customWidth="1"/>
    <col min="14081" max="14081" width="29" style="11" customWidth="1"/>
    <col min="14082" max="14082" width="6.42578125" style="11" bestFit="1" customWidth="1"/>
    <col min="14083" max="14083" width="20.5703125" style="11" customWidth="1"/>
    <col min="14084" max="14084" width="12.85546875" style="11" customWidth="1"/>
    <col min="14085" max="14085" width="12.140625" style="11" customWidth="1"/>
    <col min="14086" max="14086" width="12.85546875" style="11" customWidth="1"/>
    <col min="14087" max="14087" width="9.85546875" style="11" customWidth="1"/>
    <col min="14088" max="14088" width="10" style="11" customWidth="1"/>
    <col min="14089" max="14089" width="9.85546875" style="11" bestFit="1" customWidth="1"/>
    <col min="14090" max="14090" width="9.42578125" style="11" customWidth="1"/>
    <col min="14091" max="14091" width="3.85546875" style="11" bestFit="1" customWidth="1"/>
    <col min="14092" max="14092" width="4.5703125" style="11" bestFit="1" customWidth="1"/>
    <col min="14093" max="14093" width="4.42578125" style="11" bestFit="1" customWidth="1"/>
    <col min="14094" max="14333" width="11.42578125" style="11"/>
    <col min="14334" max="14334" width="5.85546875" style="11" bestFit="1" customWidth="1"/>
    <col min="14335" max="14335" width="4.42578125" style="11" bestFit="1" customWidth="1"/>
    <col min="14336" max="14336" width="4.42578125" style="11" customWidth="1"/>
    <col min="14337" max="14337" width="29" style="11" customWidth="1"/>
    <col min="14338" max="14338" width="6.42578125" style="11" bestFit="1" customWidth="1"/>
    <col min="14339" max="14339" width="20.5703125" style="11" customWidth="1"/>
    <col min="14340" max="14340" width="12.85546875" style="11" customWidth="1"/>
    <col min="14341" max="14341" width="12.140625" style="11" customWidth="1"/>
    <col min="14342" max="14342" width="12.85546875" style="11" customWidth="1"/>
    <col min="14343" max="14343" width="9.85546875" style="11" customWidth="1"/>
    <col min="14344" max="14344" width="10" style="11" customWidth="1"/>
    <col min="14345" max="14345" width="9.85546875" style="11" bestFit="1" customWidth="1"/>
    <col min="14346" max="14346" width="9.42578125" style="11" customWidth="1"/>
    <col min="14347" max="14347" width="3.85546875" style="11" bestFit="1" customWidth="1"/>
    <col min="14348" max="14348" width="4.5703125" style="11" bestFit="1" customWidth="1"/>
    <col min="14349" max="14349" width="4.42578125" style="11" bestFit="1" customWidth="1"/>
    <col min="14350" max="14589" width="11.42578125" style="11"/>
    <col min="14590" max="14590" width="5.85546875" style="11" bestFit="1" customWidth="1"/>
    <col min="14591" max="14591" width="4.42578125" style="11" bestFit="1" customWidth="1"/>
    <col min="14592" max="14592" width="4.42578125" style="11" customWidth="1"/>
    <col min="14593" max="14593" width="29" style="11" customWidth="1"/>
    <col min="14594" max="14594" width="6.42578125" style="11" bestFit="1" customWidth="1"/>
    <col min="14595" max="14595" width="20.5703125" style="11" customWidth="1"/>
    <col min="14596" max="14596" width="12.85546875" style="11" customWidth="1"/>
    <col min="14597" max="14597" width="12.140625" style="11" customWidth="1"/>
    <col min="14598" max="14598" width="12.85546875" style="11" customWidth="1"/>
    <col min="14599" max="14599" width="9.85546875" style="11" customWidth="1"/>
    <col min="14600" max="14600" width="10" style="11" customWidth="1"/>
    <col min="14601" max="14601" width="9.85546875" style="11" bestFit="1" customWidth="1"/>
    <col min="14602" max="14602" width="9.42578125" style="11" customWidth="1"/>
    <col min="14603" max="14603" width="3.85546875" style="11" bestFit="1" customWidth="1"/>
    <col min="14604" max="14604" width="4.5703125" style="11" bestFit="1" customWidth="1"/>
    <col min="14605" max="14605" width="4.42578125" style="11" bestFit="1" customWidth="1"/>
    <col min="14606" max="14845" width="11.42578125" style="11"/>
    <col min="14846" max="14846" width="5.85546875" style="11" bestFit="1" customWidth="1"/>
    <col min="14847" max="14847" width="4.42578125" style="11" bestFit="1" customWidth="1"/>
    <col min="14848" max="14848" width="4.42578125" style="11" customWidth="1"/>
    <col min="14849" max="14849" width="29" style="11" customWidth="1"/>
    <col min="14850" max="14850" width="6.42578125" style="11" bestFit="1" customWidth="1"/>
    <col min="14851" max="14851" width="20.5703125" style="11" customWidth="1"/>
    <col min="14852" max="14852" width="12.85546875" style="11" customWidth="1"/>
    <col min="14853" max="14853" width="12.140625" style="11" customWidth="1"/>
    <col min="14854" max="14854" width="12.85546875" style="11" customWidth="1"/>
    <col min="14855" max="14855" width="9.85546875" style="11" customWidth="1"/>
    <col min="14856" max="14856" width="10" style="11" customWidth="1"/>
    <col min="14857" max="14857" width="9.85546875" style="11" bestFit="1" customWidth="1"/>
    <col min="14858" max="14858" width="9.42578125" style="11" customWidth="1"/>
    <col min="14859" max="14859" width="3.85546875" style="11" bestFit="1" customWidth="1"/>
    <col min="14860" max="14860" width="4.5703125" style="11" bestFit="1" customWidth="1"/>
    <col min="14861" max="14861" width="4.42578125" style="11" bestFit="1" customWidth="1"/>
    <col min="14862" max="15101" width="11.42578125" style="11"/>
    <col min="15102" max="15102" width="5.85546875" style="11" bestFit="1" customWidth="1"/>
    <col min="15103" max="15103" width="4.42578125" style="11" bestFit="1" customWidth="1"/>
    <col min="15104" max="15104" width="4.42578125" style="11" customWidth="1"/>
    <col min="15105" max="15105" width="29" style="11" customWidth="1"/>
    <col min="15106" max="15106" width="6.42578125" style="11" bestFit="1" customWidth="1"/>
    <col min="15107" max="15107" width="20.5703125" style="11" customWidth="1"/>
    <col min="15108" max="15108" width="12.85546875" style="11" customWidth="1"/>
    <col min="15109" max="15109" width="12.140625" style="11" customWidth="1"/>
    <col min="15110" max="15110" width="12.85546875" style="11" customWidth="1"/>
    <col min="15111" max="15111" width="9.85546875" style="11" customWidth="1"/>
    <col min="15112" max="15112" width="10" style="11" customWidth="1"/>
    <col min="15113" max="15113" width="9.85546875" style="11" bestFit="1" customWidth="1"/>
    <col min="15114" max="15114" width="9.42578125" style="11" customWidth="1"/>
    <col min="15115" max="15115" width="3.85546875" style="11" bestFit="1" customWidth="1"/>
    <col min="15116" max="15116" width="4.5703125" style="11" bestFit="1" customWidth="1"/>
    <col min="15117" max="15117" width="4.42578125" style="11" bestFit="1" customWidth="1"/>
    <col min="15118" max="15357" width="11.42578125" style="11"/>
    <col min="15358" max="15358" width="5.85546875" style="11" bestFit="1" customWidth="1"/>
    <col min="15359" max="15359" width="4.42578125" style="11" bestFit="1" customWidth="1"/>
    <col min="15360" max="15360" width="4.42578125" style="11" customWidth="1"/>
    <col min="15361" max="15361" width="29" style="11" customWidth="1"/>
    <col min="15362" max="15362" width="6.42578125" style="11" bestFit="1" customWidth="1"/>
    <col min="15363" max="15363" width="20.5703125" style="11" customWidth="1"/>
    <col min="15364" max="15364" width="12.85546875" style="11" customWidth="1"/>
    <col min="15365" max="15365" width="12.140625" style="11" customWidth="1"/>
    <col min="15366" max="15366" width="12.85546875" style="11" customWidth="1"/>
    <col min="15367" max="15367" width="9.85546875" style="11" customWidth="1"/>
    <col min="15368" max="15368" width="10" style="11" customWidth="1"/>
    <col min="15369" max="15369" width="9.85546875" style="11" bestFit="1" customWidth="1"/>
    <col min="15370" max="15370" width="9.42578125" style="11" customWidth="1"/>
    <col min="15371" max="15371" width="3.85546875" style="11" bestFit="1" customWidth="1"/>
    <col min="15372" max="15372" width="4.5703125" style="11" bestFit="1" customWidth="1"/>
    <col min="15373" max="15373" width="4.42578125" style="11" bestFit="1" customWidth="1"/>
    <col min="15374" max="15613" width="11.42578125" style="11"/>
    <col min="15614" max="15614" width="5.85546875" style="11" bestFit="1" customWidth="1"/>
    <col min="15615" max="15615" width="4.42578125" style="11" bestFit="1" customWidth="1"/>
    <col min="15616" max="15616" width="4.42578125" style="11" customWidth="1"/>
    <col min="15617" max="15617" width="29" style="11" customWidth="1"/>
    <col min="15618" max="15618" width="6.42578125" style="11" bestFit="1" customWidth="1"/>
    <col min="15619" max="15619" width="20.5703125" style="11" customWidth="1"/>
    <col min="15620" max="15620" width="12.85546875" style="11" customWidth="1"/>
    <col min="15621" max="15621" width="12.140625" style="11" customWidth="1"/>
    <col min="15622" max="15622" width="12.85546875" style="11" customWidth="1"/>
    <col min="15623" max="15623" width="9.85546875" style="11" customWidth="1"/>
    <col min="15624" max="15624" width="10" style="11" customWidth="1"/>
    <col min="15625" max="15625" width="9.85546875" style="11" bestFit="1" customWidth="1"/>
    <col min="15626" max="15626" width="9.42578125" style="11" customWidth="1"/>
    <col min="15627" max="15627" width="3.85546875" style="11" bestFit="1" customWidth="1"/>
    <col min="15628" max="15628" width="4.5703125" style="11" bestFit="1" customWidth="1"/>
    <col min="15629" max="15629" width="4.42578125" style="11" bestFit="1" customWidth="1"/>
    <col min="15630" max="15869" width="11.42578125" style="11"/>
    <col min="15870" max="15870" width="5.85546875" style="11" bestFit="1" customWidth="1"/>
    <col min="15871" max="15871" width="4.42578125" style="11" bestFit="1" customWidth="1"/>
    <col min="15872" max="15872" width="4.42578125" style="11" customWidth="1"/>
    <col min="15873" max="15873" width="29" style="11" customWidth="1"/>
    <col min="15874" max="15874" width="6.42578125" style="11" bestFit="1" customWidth="1"/>
    <col min="15875" max="15875" width="20.5703125" style="11" customWidth="1"/>
    <col min="15876" max="15876" width="12.85546875" style="11" customWidth="1"/>
    <col min="15877" max="15877" width="12.140625" style="11" customWidth="1"/>
    <col min="15878" max="15878" width="12.85546875" style="11" customWidth="1"/>
    <col min="15879" max="15879" width="9.85546875" style="11" customWidth="1"/>
    <col min="15880" max="15880" width="10" style="11" customWidth="1"/>
    <col min="15881" max="15881" width="9.85546875" style="11" bestFit="1" customWidth="1"/>
    <col min="15882" max="15882" width="9.42578125" style="11" customWidth="1"/>
    <col min="15883" max="15883" width="3.85546875" style="11" bestFit="1" customWidth="1"/>
    <col min="15884" max="15884" width="4.5703125" style="11" bestFit="1" customWidth="1"/>
    <col min="15885" max="15885" width="4.42578125" style="11" bestFit="1" customWidth="1"/>
    <col min="15886" max="16125" width="11.42578125" style="11"/>
    <col min="16126" max="16126" width="5.85546875" style="11" bestFit="1" customWidth="1"/>
    <col min="16127" max="16127" width="4.42578125" style="11" bestFit="1" customWidth="1"/>
    <col min="16128" max="16128" width="4.42578125" style="11" customWidth="1"/>
    <col min="16129" max="16129" width="29" style="11" customWidth="1"/>
    <col min="16130" max="16130" width="6.42578125" style="11" bestFit="1" customWidth="1"/>
    <col min="16131" max="16131" width="20.5703125" style="11" customWidth="1"/>
    <col min="16132" max="16132" width="12.85546875" style="11" customWidth="1"/>
    <col min="16133" max="16133" width="12.140625" style="11" customWidth="1"/>
    <col min="16134" max="16134" width="12.85546875" style="11" customWidth="1"/>
    <col min="16135" max="16135" width="9.85546875" style="11" customWidth="1"/>
    <col min="16136" max="16136" width="10" style="11" customWidth="1"/>
    <col min="16137" max="16137" width="9.85546875" style="11" bestFit="1" customWidth="1"/>
    <col min="16138" max="16138" width="9.42578125" style="11" customWidth="1"/>
    <col min="16139" max="16139" width="3.85546875" style="11" bestFit="1" customWidth="1"/>
    <col min="16140" max="16140" width="4.5703125" style="11" bestFit="1" customWidth="1"/>
    <col min="16141" max="16141" width="4.42578125" style="11" bestFit="1" customWidth="1"/>
    <col min="16142" max="16384" width="11.42578125" style="11"/>
  </cols>
  <sheetData>
    <row r="1" spans="1:16" s="5" customFormat="1" ht="45" customHeight="1" x14ac:dyDescent="0.25">
      <c r="A1" s="847" t="s">
        <v>168</v>
      </c>
      <c r="B1" s="847"/>
      <c r="C1" s="847"/>
      <c r="D1" s="847"/>
      <c r="E1" s="847"/>
      <c r="F1" s="847"/>
      <c r="G1" s="847"/>
      <c r="H1" s="847"/>
      <c r="I1" s="847"/>
      <c r="J1" s="847"/>
      <c r="K1" s="847"/>
      <c r="L1" s="847"/>
      <c r="M1" s="847"/>
      <c r="N1" s="847"/>
      <c r="O1" s="847"/>
      <c r="P1" s="6"/>
    </row>
    <row r="2" spans="1:16" ht="15" customHeight="1" x14ac:dyDescent="0.2">
      <c r="A2" s="877"/>
      <c r="B2" s="877"/>
      <c r="C2" s="877"/>
      <c r="D2" s="877"/>
      <c r="E2" s="877"/>
      <c r="F2" s="877"/>
      <c r="G2" s="877"/>
      <c r="H2" s="877"/>
      <c r="I2" s="877"/>
      <c r="J2" s="877"/>
      <c r="K2" s="877"/>
      <c r="L2" s="877"/>
      <c r="M2" s="877"/>
      <c r="N2" s="877"/>
      <c r="O2" s="877"/>
    </row>
    <row r="3" spans="1:16" s="1" customFormat="1" ht="15" customHeight="1" x14ac:dyDescent="0.2">
      <c r="A3" s="878" t="str">
        <f>PCN!A3</f>
        <v>PROJET #1 / TITRE DU PROJET :</v>
      </c>
      <c r="B3" s="878"/>
      <c r="C3" s="878"/>
      <c r="D3" s="878"/>
      <c r="E3" s="878"/>
      <c r="F3" s="878"/>
      <c r="G3" s="878"/>
      <c r="H3" s="878"/>
      <c r="I3" s="878"/>
      <c r="J3" s="878"/>
      <c r="K3" s="878"/>
      <c r="L3" s="878"/>
      <c r="M3" s="878"/>
      <c r="N3" s="878"/>
      <c r="O3" s="878"/>
    </row>
    <row r="4" spans="1:16" ht="26.25" customHeight="1" x14ac:dyDescent="0.2">
      <c r="A4" s="887" t="s">
        <v>171</v>
      </c>
      <c r="B4" s="887"/>
      <c r="C4" s="887"/>
      <c r="D4" s="887"/>
      <c r="E4" s="887"/>
      <c r="F4" s="887"/>
      <c r="G4" s="887"/>
      <c r="H4" s="887"/>
      <c r="I4" s="884" t="s">
        <v>128</v>
      </c>
      <c r="J4" s="885"/>
      <c r="K4" s="885"/>
      <c r="L4" s="885"/>
      <c r="M4" s="886"/>
      <c r="N4" s="879" t="s">
        <v>124</v>
      </c>
      <c r="O4" s="879"/>
    </row>
    <row r="5" spans="1:16" s="34" customFormat="1" ht="60" customHeight="1" x14ac:dyDescent="0.25">
      <c r="A5" s="35" t="s">
        <v>99</v>
      </c>
      <c r="B5" s="38" t="s">
        <v>125</v>
      </c>
      <c r="C5" s="38" t="s">
        <v>126</v>
      </c>
      <c r="D5" s="39" t="s">
        <v>176</v>
      </c>
      <c r="E5" s="39" t="s">
        <v>172</v>
      </c>
      <c r="F5" s="42" t="s">
        <v>169</v>
      </c>
      <c r="G5" s="67" t="s">
        <v>211</v>
      </c>
      <c r="H5" s="68" t="s">
        <v>170</v>
      </c>
      <c r="I5" s="73" t="s">
        <v>175</v>
      </c>
      <c r="J5" s="7" t="s">
        <v>141</v>
      </c>
      <c r="K5" s="7" t="s">
        <v>174</v>
      </c>
      <c r="L5" s="36" t="s">
        <v>333</v>
      </c>
      <c r="M5" s="36" t="s">
        <v>173</v>
      </c>
      <c r="N5" s="879"/>
      <c r="O5" s="879"/>
    </row>
    <row r="6" spans="1:16" ht="14.1" customHeight="1" x14ac:dyDescent="0.2">
      <c r="A6" s="26" t="s">
        <v>406</v>
      </c>
      <c r="B6" s="40"/>
      <c r="C6" s="340"/>
      <c r="D6" s="366"/>
      <c r="E6" s="366"/>
      <c r="F6" s="47"/>
      <c r="G6" s="47"/>
      <c r="H6" s="69"/>
      <c r="I6" s="74"/>
      <c r="J6" s="44"/>
      <c r="K6" s="28"/>
      <c r="L6" s="27" t="s">
        <v>371</v>
      </c>
      <c r="M6" s="27"/>
      <c r="N6" s="880"/>
      <c r="O6" s="881"/>
    </row>
    <row r="7" spans="1:16" ht="14.1" customHeight="1" x14ac:dyDescent="0.2">
      <c r="A7" s="26" t="s">
        <v>406</v>
      </c>
      <c r="B7" s="40"/>
      <c r="C7" s="340"/>
      <c r="D7" s="366"/>
      <c r="E7" s="366"/>
      <c r="F7" s="48"/>
      <c r="G7" s="48"/>
      <c r="H7" s="70"/>
      <c r="I7" s="75"/>
      <c r="J7" s="44"/>
      <c r="K7" s="28"/>
      <c r="L7" s="27"/>
      <c r="M7" s="27"/>
      <c r="N7" s="880"/>
      <c r="O7" s="881"/>
    </row>
    <row r="8" spans="1:16" ht="14.1" customHeight="1" x14ac:dyDescent="0.2">
      <c r="A8" s="26" t="s">
        <v>406</v>
      </c>
      <c r="B8" s="40"/>
      <c r="C8" s="340"/>
      <c r="D8" s="366"/>
      <c r="E8" s="366"/>
      <c r="F8" s="48"/>
      <c r="G8" s="48"/>
      <c r="H8" s="70"/>
      <c r="I8" s="75"/>
      <c r="J8" s="44"/>
      <c r="K8" s="28"/>
      <c r="L8" s="27"/>
      <c r="M8" s="27"/>
      <c r="N8" s="880"/>
      <c r="O8" s="881"/>
    </row>
    <row r="9" spans="1:16" ht="14.1" customHeight="1" x14ac:dyDescent="0.2">
      <c r="A9" s="26" t="s">
        <v>406</v>
      </c>
      <c r="B9" s="40"/>
      <c r="C9" s="340"/>
      <c r="D9" s="366"/>
      <c r="E9" s="366"/>
      <c r="F9" s="48"/>
      <c r="G9" s="48"/>
      <c r="H9" s="70"/>
      <c r="I9" s="75"/>
      <c r="J9" s="44"/>
      <c r="K9" s="28"/>
      <c r="L9" s="27"/>
      <c r="M9" s="27"/>
      <c r="N9" s="880"/>
      <c r="O9" s="881"/>
    </row>
    <row r="10" spans="1:16" ht="14.1" customHeight="1" x14ac:dyDescent="0.2">
      <c r="A10" s="26" t="s">
        <v>406</v>
      </c>
      <c r="B10" s="40"/>
      <c r="C10" s="340"/>
      <c r="D10" s="366"/>
      <c r="E10" s="366"/>
      <c r="F10" s="48"/>
      <c r="G10" s="48"/>
      <c r="H10" s="70"/>
      <c r="I10" s="75"/>
      <c r="J10" s="44"/>
      <c r="K10" s="28"/>
      <c r="L10" s="27"/>
      <c r="M10" s="27"/>
      <c r="N10" s="880"/>
      <c r="O10" s="881"/>
    </row>
    <row r="11" spans="1:16" ht="14.1" customHeight="1" x14ac:dyDescent="0.2">
      <c r="A11" s="26" t="s">
        <v>406</v>
      </c>
      <c r="B11" s="40"/>
      <c r="C11" s="340"/>
      <c r="D11" s="366"/>
      <c r="E11" s="366"/>
      <c r="F11" s="48"/>
      <c r="G11" s="48"/>
      <c r="H11" s="70"/>
      <c r="I11" s="75"/>
      <c r="J11" s="44"/>
      <c r="K11" s="28"/>
      <c r="L11" s="27"/>
      <c r="M11" s="27"/>
      <c r="N11" s="880"/>
      <c r="O11" s="881"/>
    </row>
    <row r="12" spans="1:16" ht="14.1" customHeight="1" x14ac:dyDescent="0.2">
      <c r="A12" s="26" t="s">
        <v>406</v>
      </c>
      <c r="B12" s="40"/>
      <c r="C12" s="340"/>
      <c r="D12" s="366"/>
      <c r="E12" s="366"/>
      <c r="F12" s="48"/>
      <c r="G12" s="48"/>
      <c r="H12" s="70"/>
      <c r="I12" s="75"/>
      <c r="J12" s="44"/>
      <c r="K12" s="28"/>
      <c r="L12" s="27"/>
      <c r="M12" s="27"/>
      <c r="N12" s="880"/>
      <c r="O12" s="881"/>
    </row>
    <row r="13" spans="1:16" ht="14.1" customHeight="1" x14ac:dyDescent="0.2">
      <c r="A13" s="26" t="s">
        <v>406</v>
      </c>
      <c r="B13" s="40"/>
      <c r="C13" s="340"/>
      <c r="D13" s="366"/>
      <c r="E13" s="366"/>
      <c r="F13" s="48"/>
      <c r="G13" s="48"/>
      <c r="H13" s="70"/>
      <c r="I13" s="75"/>
      <c r="J13" s="44"/>
      <c r="K13" s="28"/>
      <c r="L13" s="27"/>
      <c r="M13" s="27"/>
      <c r="N13" s="880"/>
      <c r="O13" s="881"/>
    </row>
    <row r="14" spans="1:16" ht="14.1" customHeight="1" x14ac:dyDescent="0.2">
      <c r="A14" s="26" t="s">
        <v>406</v>
      </c>
      <c r="B14" s="40"/>
      <c r="C14" s="340"/>
      <c r="D14" s="366"/>
      <c r="E14" s="366"/>
      <c r="F14" s="48"/>
      <c r="G14" s="48"/>
      <c r="H14" s="70"/>
      <c r="I14" s="75"/>
      <c r="J14" s="44"/>
      <c r="K14" s="28"/>
      <c r="L14" s="27"/>
      <c r="M14" s="27"/>
      <c r="N14" s="880"/>
      <c r="O14" s="881"/>
    </row>
    <row r="15" spans="1:16" ht="14.1" customHeight="1" x14ac:dyDescent="0.2">
      <c r="A15" s="26" t="s">
        <v>406</v>
      </c>
      <c r="B15" s="40"/>
      <c r="C15" s="341"/>
      <c r="D15" s="367"/>
      <c r="E15" s="367"/>
      <c r="F15" s="49"/>
      <c r="G15" s="49"/>
      <c r="H15" s="71"/>
      <c r="I15" s="76"/>
      <c r="J15" s="45"/>
      <c r="K15" s="43"/>
      <c r="L15" s="29"/>
      <c r="M15" s="29"/>
      <c r="N15" s="880"/>
      <c r="O15" s="881"/>
    </row>
    <row r="16" spans="1:16" ht="14.1" customHeight="1" x14ac:dyDescent="0.2">
      <c r="A16" s="30" t="s">
        <v>15</v>
      </c>
      <c r="B16" s="37">
        <f>SUM(B6:B15)</f>
        <v>0</v>
      </c>
      <c r="C16" s="339">
        <f>SUM(C6:C15)</f>
        <v>0</v>
      </c>
      <c r="D16" s="41"/>
      <c r="E16" s="41"/>
      <c r="F16" s="50"/>
      <c r="G16" s="50"/>
      <c r="H16" s="72"/>
      <c r="I16" s="77">
        <f>SUM(I6:I15)</f>
        <v>0</v>
      </c>
      <c r="J16" s="46">
        <f>SUM(J6:J15)</f>
        <v>0</v>
      </c>
      <c r="K16" s="31">
        <f>SUM(K6:K15)</f>
        <v>0</v>
      </c>
      <c r="L16" s="283"/>
      <c r="M16" s="31">
        <f>SUM(M6:M15)</f>
        <v>0</v>
      </c>
      <c r="N16" s="882">
        <f>SUM(N6:O15)</f>
        <v>0</v>
      </c>
      <c r="O16" s="883"/>
    </row>
    <row r="17" spans="1:15" ht="14.1" customHeight="1" thickBot="1" x14ac:dyDescent="0.25">
      <c r="A17" s="866"/>
      <c r="B17" s="866"/>
      <c r="C17" s="866"/>
      <c r="D17" s="866"/>
      <c r="E17" s="866"/>
      <c r="F17" s="866"/>
      <c r="G17" s="866"/>
      <c r="H17" s="866"/>
      <c r="I17" s="866"/>
      <c r="J17" s="866"/>
      <c r="K17" s="866"/>
      <c r="L17" s="866"/>
      <c r="M17" s="866"/>
      <c r="N17" s="866"/>
      <c r="O17" s="866"/>
    </row>
    <row r="18" spans="1:15" s="1" customFormat="1" ht="4.5" customHeight="1" thickBot="1" x14ac:dyDescent="0.25">
      <c r="A18" s="888"/>
      <c r="B18" s="888"/>
      <c r="C18" s="888"/>
      <c r="D18" s="888"/>
      <c r="E18" s="888"/>
      <c r="F18" s="888"/>
      <c r="G18" s="888"/>
      <c r="H18" s="888"/>
      <c r="I18" s="888"/>
      <c r="J18" s="888"/>
      <c r="K18" s="888"/>
      <c r="L18" s="888"/>
      <c r="M18" s="888"/>
      <c r="N18" s="78"/>
      <c r="O18" s="78"/>
    </row>
    <row r="19" spans="1:15" s="1" customFormat="1" ht="15" customHeight="1" x14ac:dyDescent="0.2">
      <c r="A19" s="878" t="str">
        <f>PCN!A38</f>
        <v>PROJET #2 / TITRE DU PROJET :</v>
      </c>
      <c r="B19" s="878"/>
      <c r="C19" s="878"/>
      <c r="D19" s="878"/>
      <c r="E19" s="878"/>
      <c r="F19" s="878"/>
      <c r="G19" s="878"/>
      <c r="H19" s="878"/>
      <c r="I19" s="878"/>
      <c r="J19" s="878"/>
      <c r="K19" s="878"/>
      <c r="L19" s="878"/>
      <c r="M19" s="878"/>
      <c r="N19" s="878"/>
      <c r="O19" s="878"/>
    </row>
    <row r="20" spans="1:15" ht="31.5" customHeight="1" x14ac:dyDescent="0.2">
      <c r="A20" s="887" t="s">
        <v>171</v>
      </c>
      <c r="B20" s="887"/>
      <c r="C20" s="887"/>
      <c r="D20" s="887"/>
      <c r="E20" s="887"/>
      <c r="F20" s="887"/>
      <c r="G20" s="887"/>
      <c r="H20" s="887"/>
      <c r="I20" s="884" t="s">
        <v>128</v>
      </c>
      <c r="J20" s="885"/>
      <c r="K20" s="885"/>
      <c r="L20" s="885"/>
      <c r="M20" s="886"/>
      <c r="N20" s="879" t="s">
        <v>124</v>
      </c>
      <c r="O20" s="879"/>
    </row>
    <row r="21" spans="1:15" s="34" customFormat="1" ht="60" customHeight="1" x14ac:dyDescent="0.25">
      <c r="A21" s="35" t="s">
        <v>99</v>
      </c>
      <c r="B21" s="38" t="s">
        <v>125</v>
      </c>
      <c r="C21" s="38" t="s">
        <v>126</v>
      </c>
      <c r="D21" s="39" t="s">
        <v>176</v>
      </c>
      <c r="E21" s="39" t="s">
        <v>172</v>
      </c>
      <c r="F21" s="42" t="s">
        <v>169</v>
      </c>
      <c r="G21" s="67" t="s">
        <v>211</v>
      </c>
      <c r="H21" s="68" t="s">
        <v>170</v>
      </c>
      <c r="I21" s="73" t="s">
        <v>175</v>
      </c>
      <c r="J21" s="7" t="s">
        <v>141</v>
      </c>
      <c r="K21" s="7" t="s">
        <v>174</v>
      </c>
      <c r="L21" s="36" t="s">
        <v>333</v>
      </c>
      <c r="M21" s="36" t="s">
        <v>173</v>
      </c>
      <c r="N21" s="879"/>
      <c r="O21" s="879"/>
    </row>
    <row r="22" spans="1:15" ht="14.1" customHeight="1" x14ac:dyDescent="0.2">
      <c r="A22" s="26" t="s">
        <v>406</v>
      </c>
      <c r="B22" s="40"/>
      <c r="C22" s="340"/>
      <c r="D22" s="366"/>
      <c r="E22" s="366"/>
      <c r="F22" s="47"/>
      <c r="G22" s="47"/>
      <c r="H22" s="69"/>
      <c r="I22" s="74"/>
      <c r="J22" s="44"/>
      <c r="K22" s="28"/>
      <c r="L22" s="27" t="s">
        <v>371</v>
      </c>
      <c r="M22" s="27"/>
      <c r="N22" s="880"/>
      <c r="O22" s="881"/>
    </row>
    <row r="23" spans="1:15" ht="14.1" customHeight="1" x14ac:dyDescent="0.2">
      <c r="A23" s="26" t="s">
        <v>406</v>
      </c>
      <c r="B23" s="40"/>
      <c r="C23" s="340"/>
      <c r="D23" s="366"/>
      <c r="E23" s="366"/>
      <c r="F23" s="48"/>
      <c r="G23" s="48"/>
      <c r="H23" s="70"/>
      <c r="I23" s="75"/>
      <c r="J23" s="44"/>
      <c r="K23" s="28"/>
      <c r="L23" s="27"/>
      <c r="M23" s="27"/>
      <c r="N23" s="880"/>
      <c r="O23" s="881"/>
    </row>
    <row r="24" spans="1:15" ht="14.1" customHeight="1" x14ac:dyDescent="0.2">
      <c r="A24" s="26" t="s">
        <v>406</v>
      </c>
      <c r="B24" s="40"/>
      <c r="C24" s="340"/>
      <c r="D24" s="366"/>
      <c r="E24" s="366"/>
      <c r="F24" s="48"/>
      <c r="G24" s="48"/>
      <c r="H24" s="70"/>
      <c r="I24" s="75"/>
      <c r="J24" s="44"/>
      <c r="K24" s="28"/>
      <c r="L24" s="27"/>
      <c r="M24" s="27"/>
      <c r="N24" s="880"/>
      <c r="O24" s="881"/>
    </row>
    <row r="25" spans="1:15" ht="14.1" customHeight="1" x14ac:dyDescent="0.2">
      <c r="A25" s="26" t="s">
        <v>406</v>
      </c>
      <c r="B25" s="40"/>
      <c r="C25" s="340"/>
      <c r="D25" s="366"/>
      <c r="E25" s="366"/>
      <c r="F25" s="48"/>
      <c r="G25" s="48"/>
      <c r="H25" s="70"/>
      <c r="I25" s="75"/>
      <c r="J25" s="44"/>
      <c r="K25" s="28"/>
      <c r="L25" s="27"/>
      <c r="M25" s="27"/>
      <c r="N25" s="880"/>
      <c r="O25" s="881"/>
    </row>
    <row r="26" spans="1:15" ht="14.1" customHeight="1" x14ac:dyDescent="0.2">
      <c r="A26" s="26" t="s">
        <v>406</v>
      </c>
      <c r="B26" s="40"/>
      <c r="C26" s="340"/>
      <c r="D26" s="366"/>
      <c r="E26" s="366"/>
      <c r="F26" s="48"/>
      <c r="G26" s="48"/>
      <c r="H26" s="70"/>
      <c r="I26" s="75"/>
      <c r="J26" s="44"/>
      <c r="K26" s="28"/>
      <c r="L26" s="27"/>
      <c r="M26" s="27"/>
      <c r="N26" s="880"/>
      <c r="O26" s="881"/>
    </row>
    <row r="27" spans="1:15" ht="14.1" customHeight="1" x14ac:dyDescent="0.2">
      <c r="A27" s="26" t="s">
        <v>406</v>
      </c>
      <c r="B27" s="40"/>
      <c r="C27" s="340"/>
      <c r="D27" s="366"/>
      <c r="E27" s="366"/>
      <c r="F27" s="48"/>
      <c r="G27" s="48"/>
      <c r="H27" s="70"/>
      <c r="I27" s="75"/>
      <c r="J27" s="44"/>
      <c r="K27" s="28"/>
      <c r="L27" s="27"/>
      <c r="M27" s="27"/>
      <c r="N27" s="880"/>
      <c r="O27" s="881"/>
    </row>
    <row r="28" spans="1:15" ht="14.1" customHeight="1" x14ac:dyDescent="0.2">
      <c r="A28" s="26" t="s">
        <v>406</v>
      </c>
      <c r="B28" s="40"/>
      <c r="C28" s="340"/>
      <c r="D28" s="366"/>
      <c r="E28" s="366"/>
      <c r="F28" s="48"/>
      <c r="G28" s="48"/>
      <c r="H28" s="70"/>
      <c r="I28" s="75"/>
      <c r="J28" s="44"/>
      <c r="K28" s="28"/>
      <c r="L28" s="27"/>
      <c r="M28" s="27"/>
      <c r="N28" s="880"/>
      <c r="O28" s="881"/>
    </row>
    <row r="29" spans="1:15" ht="14.1" customHeight="1" x14ac:dyDescent="0.2">
      <c r="A29" s="26" t="s">
        <v>406</v>
      </c>
      <c r="B29" s="40"/>
      <c r="C29" s="340"/>
      <c r="D29" s="366"/>
      <c r="E29" s="366"/>
      <c r="F29" s="48"/>
      <c r="G29" s="48"/>
      <c r="H29" s="70"/>
      <c r="I29" s="75"/>
      <c r="J29" s="44"/>
      <c r="K29" s="28"/>
      <c r="L29" s="27"/>
      <c r="M29" s="27"/>
      <c r="N29" s="880"/>
      <c r="O29" s="881"/>
    </row>
    <row r="30" spans="1:15" ht="14.1" customHeight="1" x14ac:dyDescent="0.2">
      <c r="A30" s="26" t="s">
        <v>406</v>
      </c>
      <c r="B30" s="40"/>
      <c r="C30" s="340"/>
      <c r="D30" s="366"/>
      <c r="E30" s="366"/>
      <c r="F30" s="48"/>
      <c r="G30" s="48"/>
      <c r="H30" s="70"/>
      <c r="I30" s="75"/>
      <c r="J30" s="44"/>
      <c r="K30" s="28"/>
      <c r="L30" s="27"/>
      <c r="M30" s="27"/>
      <c r="N30" s="880"/>
      <c r="O30" s="881"/>
    </row>
    <row r="31" spans="1:15" ht="14.1" customHeight="1" x14ac:dyDescent="0.2">
      <c r="A31" s="26" t="s">
        <v>406</v>
      </c>
      <c r="B31" s="40"/>
      <c r="C31" s="341"/>
      <c r="D31" s="367"/>
      <c r="E31" s="367"/>
      <c r="F31" s="49"/>
      <c r="G31" s="49"/>
      <c r="H31" s="71"/>
      <c r="I31" s="76"/>
      <c r="J31" s="45"/>
      <c r="K31" s="43"/>
      <c r="L31" s="29"/>
      <c r="M31" s="29"/>
      <c r="N31" s="880"/>
      <c r="O31" s="881"/>
    </row>
    <row r="32" spans="1:15" ht="14.1" customHeight="1" x14ac:dyDescent="0.2">
      <c r="A32" s="30" t="s">
        <v>15</v>
      </c>
      <c r="B32" s="37">
        <f>SUM(B22:B31)</f>
        <v>0</v>
      </c>
      <c r="C32" s="339">
        <f>SUM(C22:C31)</f>
        <v>0</v>
      </c>
      <c r="D32" s="41"/>
      <c r="E32" s="41"/>
      <c r="F32" s="50"/>
      <c r="G32" s="50"/>
      <c r="H32" s="72"/>
      <c r="I32" s="77">
        <f>SUM(I22:I31)</f>
        <v>0</v>
      </c>
      <c r="J32" s="46">
        <f>SUM(J22:J31)</f>
        <v>0</v>
      </c>
      <c r="K32" s="31">
        <f>SUM(K22:K31)</f>
        <v>0</v>
      </c>
      <c r="L32" s="283"/>
      <c r="M32" s="31">
        <f>SUM(M22:M31)</f>
        <v>0</v>
      </c>
      <c r="N32" s="882">
        <f>SUM(N22:O31)</f>
        <v>0</v>
      </c>
      <c r="O32" s="883"/>
    </row>
    <row r="33" spans="1:15" ht="14.1" customHeight="1" thickBot="1" x14ac:dyDescent="0.25">
      <c r="A33" s="891"/>
      <c r="B33" s="891"/>
      <c r="C33" s="891"/>
      <c r="D33" s="891"/>
      <c r="E33" s="891"/>
      <c r="F33" s="891"/>
      <c r="G33" s="891"/>
      <c r="H33" s="891"/>
      <c r="I33" s="891"/>
      <c r="J33" s="891"/>
      <c r="K33" s="891"/>
      <c r="L33" s="891"/>
      <c r="M33" s="891"/>
      <c r="N33" s="891"/>
      <c r="O33" s="891"/>
    </row>
    <row r="35" spans="1:15" ht="14.1" hidden="1" customHeight="1" x14ac:dyDescent="0.2">
      <c r="D35" s="869" t="s">
        <v>334</v>
      </c>
      <c r="E35" s="869"/>
    </row>
    <row r="36" spans="1:15" ht="14.1" hidden="1" customHeight="1" x14ac:dyDescent="0.2">
      <c r="D36" s="889" t="str">
        <f>A3</f>
        <v>PROJET #1 / TITRE DU PROJET :</v>
      </c>
      <c r="E36" s="890"/>
    </row>
    <row r="37" spans="1:15" ht="14.1" hidden="1" customHeight="1" x14ac:dyDescent="0.2">
      <c r="D37" s="285" t="s">
        <v>309</v>
      </c>
      <c r="E37" s="285"/>
    </row>
    <row r="38" spans="1:15" ht="14.1" hidden="1" customHeight="1" x14ac:dyDescent="0.2">
      <c r="D38" s="289" t="s">
        <v>310</v>
      </c>
      <c r="E38" s="287"/>
    </row>
    <row r="39" spans="1:15" ht="14.1" hidden="1" customHeight="1" x14ac:dyDescent="0.2">
      <c r="D39" s="287" t="s">
        <v>311</v>
      </c>
      <c r="E39" s="287"/>
    </row>
    <row r="40" spans="1:15" ht="14.1" hidden="1" customHeight="1" x14ac:dyDescent="0.2">
      <c r="D40" s="287" t="s">
        <v>312</v>
      </c>
      <c r="E40" s="287"/>
    </row>
    <row r="41" spans="1:15" ht="14.1" hidden="1" customHeight="1" x14ac:dyDescent="0.2">
      <c r="D41" s="287" t="s">
        <v>313</v>
      </c>
      <c r="E41" s="287"/>
    </row>
    <row r="42" spans="1:15" ht="14.1" hidden="1" customHeight="1" x14ac:dyDescent="0.2">
      <c r="D42" s="287" t="s">
        <v>325</v>
      </c>
      <c r="E42" s="287"/>
    </row>
    <row r="43" spans="1:15" ht="14.1" hidden="1" customHeight="1" x14ac:dyDescent="0.2">
      <c r="D43" s="287" t="s">
        <v>314</v>
      </c>
      <c r="E43" s="287"/>
    </row>
    <row r="44" spans="1:15" ht="14.1" hidden="1" customHeight="1" x14ac:dyDescent="0.2">
      <c r="D44" s="287" t="s">
        <v>315</v>
      </c>
      <c r="E44" s="287"/>
    </row>
    <row r="45" spans="1:15" ht="14.1" hidden="1" customHeight="1" x14ac:dyDescent="0.2">
      <c r="D45" s="287" t="s">
        <v>316</v>
      </c>
      <c r="E45" s="287"/>
    </row>
    <row r="46" spans="1:15" ht="14.1" hidden="1" customHeight="1" x14ac:dyDescent="0.2">
      <c r="D46" s="287" t="s">
        <v>317</v>
      </c>
      <c r="E46" s="287"/>
    </row>
    <row r="47" spans="1:15" ht="14.1" hidden="1" customHeight="1" x14ac:dyDescent="0.2">
      <c r="D47" s="287" t="s">
        <v>318</v>
      </c>
      <c r="E47" s="287"/>
    </row>
    <row r="48" spans="1:15" ht="14.1" hidden="1" customHeight="1" x14ac:dyDescent="0.2">
      <c r="D48" s="288" t="s">
        <v>319</v>
      </c>
      <c r="E48" s="288"/>
    </row>
    <row r="49" spans="4:5" ht="14.1" hidden="1" customHeight="1" x14ac:dyDescent="0.2"/>
    <row r="50" spans="4:5" ht="14.1" hidden="1" customHeight="1" x14ac:dyDescent="0.2">
      <c r="D50" s="889" t="str">
        <f>A19</f>
        <v>PROJET #2 / TITRE DU PROJET :</v>
      </c>
      <c r="E50" s="890"/>
    </row>
    <row r="51" spans="4:5" ht="14.1" hidden="1" customHeight="1" x14ac:dyDescent="0.2">
      <c r="D51" s="285" t="s">
        <v>309</v>
      </c>
      <c r="E51" s="285"/>
    </row>
    <row r="52" spans="4:5" ht="14.1" hidden="1" customHeight="1" x14ac:dyDescent="0.2">
      <c r="D52" s="289" t="s">
        <v>310</v>
      </c>
      <c r="E52" s="287"/>
    </row>
    <row r="53" spans="4:5" ht="14.1" hidden="1" customHeight="1" x14ac:dyDescent="0.2">
      <c r="D53" s="287" t="s">
        <v>311</v>
      </c>
      <c r="E53" s="287"/>
    </row>
    <row r="54" spans="4:5" ht="14.1" hidden="1" customHeight="1" x14ac:dyDescent="0.2">
      <c r="D54" s="287" t="s">
        <v>312</v>
      </c>
      <c r="E54" s="287"/>
    </row>
    <row r="55" spans="4:5" ht="14.1" hidden="1" customHeight="1" x14ac:dyDescent="0.2">
      <c r="D55" s="287" t="s">
        <v>313</v>
      </c>
      <c r="E55" s="287"/>
    </row>
    <row r="56" spans="4:5" ht="14.1" hidden="1" customHeight="1" x14ac:dyDescent="0.2">
      <c r="D56" s="287" t="s">
        <v>325</v>
      </c>
      <c r="E56" s="287"/>
    </row>
    <row r="57" spans="4:5" ht="14.1" hidden="1" customHeight="1" x14ac:dyDescent="0.2">
      <c r="D57" s="287" t="s">
        <v>314</v>
      </c>
      <c r="E57" s="287"/>
    </row>
    <row r="58" spans="4:5" ht="14.1" hidden="1" customHeight="1" x14ac:dyDescent="0.2">
      <c r="D58" s="287" t="s">
        <v>315</v>
      </c>
      <c r="E58" s="287"/>
    </row>
    <row r="59" spans="4:5" ht="14.1" hidden="1" customHeight="1" x14ac:dyDescent="0.2">
      <c r="D59" s="287" t="s">
        <v>316</v>
      </c>
      <c r="E59" s="287"/>
    </row>
    <row r="60" spans="4:5" ht="14.1" hidden="1" customHeight="1" x14ac:dyDescent="0.2">
      <c r="D60" s="287" t="s">
        <v>317</v>
      </c>
      <c r="E60" s="287"/>
    </row>
    <row r="61" spans="4:5" ht="14.1" hidden="1" customHeight="1" x14ac:dyDescent="0.2">
      <c r="D61" s="287" t="s">
        <v>318</v>
      </c>
      <c r="E61" s="287"/>
    </row>
    <row r="62" spans="4:5" ht="14.1" hidden="1" customHeight="1" x14ac:dyDescent="0.2">
      <c r="D62" s="288" t="s">
        <v>319</v>
      </c>
      <c r="E62" s="288"/>
    </row>
    <row r="63" spans="4:5" ht="14.1" hidden="1" customHeight="1" x14ac:dyDescent="0.2"/>
    <row r="64" spans="4:5" ht="14.1" hidden="1" customHeight="1" x14ac:dyDescent="0.2">
      <c r="D64" s="889" t="e">
        <f>#REF!</f>
        <v>#REF!</v>
      </c>
      <c r="E64" s="890"/>
    </row>
    <row r="65" spans="4:5" ht="14.1" hidden="1" customHeight="1" x14ac:dyDescent="0.2">
      <c r="D65" s="285" t="s">
        <v>309</v>
      </c>
      <c r="E65" s="285"/>
    </row>
    <row r="66" spans="4:5" ht="14.1" hidden="1" customHeight="1" x14ac:dyDescent="0.2">
      <c r="D66" s="289" t="s">
        <v>310</v>
      </c>
      <c r="E66" s="287"/>
    </row>
    <row r="67" spans="4:5" ht="14.1" hidden="1" customHeight="1" x14ac:dyDescent="0.2">
      <c r="D67" s="287" t="s">
        <v>311</v>
      </c>
      <c r="E67" s="287"/>
    </row>
    <row r="68" spans="4:5" ht="14.1" hidden="1" customHeight="1" x14ac:dyDescent="0.2">
      <c r="D68" s="287" t="s">
        <v>312</v>
      </c>
      <c r="E68" s="287"/>
    </row>
    <row r="69" spans="4:5" ht="14.1" hidden="1" customHeight="1" x14ac:dyDescent="0.2">
      <c r="D69" s="287" t="s">
        <v>313</v>
      </c>
      <c r="E69" s="287"/>
    </row>
    <row r="70" spans="4:5" ht="14.1" hidden="1" customHeight="1" x14ac:dyDescent="0.2">
      <c r="D70" s="287" t="s">
        <v>325</v>
      </c>
      <c r="E70" s="287"/>
    </row>
    <row r="71" spans="4:5" ht="14.1" hidden="1" customHeight="1" x14ac:dyDescent="0.2">
      <c r="D71" s="287" t="s">
        <v>314</v>
      </c>
      <c r="E71" s="287"/>
    </row>
    <row r="72" spans="4:5" ht="14.1" hidden="1" customHeight="1" x14ac:dyDescent="0.2">
      <c r="D72" s="287" t="s">
        <v>315</v>
      </c>
      <c r="E72" s="287"/>
    </row>
    <row r="73" spans="4:5" ht="14.1" hidden="1" customHeight="1" x14ac:dyDescent="0.2">
      <c r="D73" s="287" t="s">
        <v>316</v>
      </c>
      <c r="E73" s="287"/>
    </row>
    <row r="74" spans="4:5" ht="14.1" hidden="1" customHeight="1" x14ac:dyDescent="0.2">
      <c r="D74" s="287" t="s">
        <v>317</v>
      </c>
      <c r="E74" s="287"/>
    </row>
    <row r="75" spans="4:5" ht="14.1" hidden="1" customHeight="1" x14ac:dyDescent="0.2">
      <c r="D75" s="287" t="s">
        <v>318</v>
      </c>
      <c r="E75" s="287"/>
    </row>
    <row r="76" spans="4:5" ht="14.1" hidden="1" customHeight="1" x14ac:dyDescent="0.2">
      <c r="D76" s="288" t="s">
        <v>319</v>
      </c>
      <c r="E76" s="288"/>
    </row>
  </sheetData>
  <mergeCells count="39">
    <mergeCell ref="D50:E50"/>
    <mergeCell ref="D64:E64"/>
    <mergeCell ref="D36:E36"/>
    <mergeCell ref="D35:E35"/>
    <mergeCell ref="N28:O28"/>
    <mergeCell ref="N29:O29"/>
    <mergeCell ref="A33:O33"/>
    <mergeCell ref="N22:O22"/>
    <mergeCell ref="N23:O23"/>
    <mergeCell ref="N32:O32"/>
    <mergeCell ref="N26:O26"/>
    <mergeCell ref="N24:O24"/>
    <mergeCell ref="N25:O25"/>
    <mergeCell ref="N30:O30"/>
    <mergeCell ref="N31:O31"/>
    <mergeCell ref="A20:H20"/>
    <mergeCell ref="I20:M20"/>
    <mergeCell ref="N6:O6"/>
    <mergeCell ref="N7:O7"/>
    <mergeCell ref="N8:O8"/>
    <mergeCell ref="N9:O9"/>
    <mergeCell ref="N10:O10"/>
    <mergeCell ref="N11:O11"/>
    <mergeCell ref="A1:O1"/>
    <mergeCell ref="A2:O2"/>
    <mergeCell ref="A3:O3"/>
    <mergeCell ref="N4:O5"/>
    <mergeCell ref="N27:O27"/>
    <mergeCell ref="N20:O21"/>
    <mergeCell ref="N12:O12"/>
    <mergeCell ref="N13:O13"/>
    <mergeCell ref="N14:O14"/>
    <mergeCell ref="N15:O15"/>
    <mergeCell ref="N16:O16"/>
    <mergeCell ref="A17:O17"/>
    <mergeCell ref="I4:M4"/>
    <mergeCell ref="A4:H4"/>
    <mergeCell ref="A18:M18"/>
    <mergeCell ref="A19:O19"/>
  </mergeCells>
  <printOptions gridLines="1"/>
  <pageMargins left="0.39370078740157483" right="0.39370078740157483" top="1.1811023622047245" bottom="0.98425196850393704" header="0.51181102362204722" footer="0.51181102362204722"/>
  <pageSetup scale="75" fitToHeight="0" orientation="landscape" r:id="rId1"/>
  <headerFooter alignWithMargins="0">
    <oddHeader>&amp;C&amp;"Calibri,Gras"&amp;9MUSICACTION
INITIATIVES COLLECTIVES
PROMOTION COLLECTIVE NATIONALE</oddHeader>
  </headerFooter>
  <ignoredErrors>
    <ignoredError sqref="A17:O20 A16 O16 A32 O32 B22:B31 A21:K21 M21:O21 D36 D50 D64 D16:E16 G16:H16 D32:E32 D23:O31 G32:H32 D22:K22 M22:O22" unlockedFormula="1"/>
  </ignoredError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3382C-B6F3-48D0-A10A-1BDA579D6892}">
  <sheetPr>
    <tabColor theme="7" tint="0.79998168889431442"/>
  </sheetPr>
  <dimension ref="A1:Q155"/>
  <sheetViews>
    <sheetView topLeftCell="A11" zoomScale="110" zoomScaleNormal="110" workbookViewId="0">
      <selection activeCell="A5" sqref="A5:K5"/>
    </sheetView>
  </sheetViews>
  <sheetFormatPr baseColWidth="10" defaultRowHeight="12.75" x14ac:dyDescent="0.2"/>
  <cols>
    <col min="1" max="1" width="9.85546875" style="130" customWidth="1"/>
    <col min="2" max="2" width="25.42578125" style="130" customWidth="1"/>
    <col min="3" max="3" width="10.85546875" style="130"/>
    <col min="4" max="5" width="13.85546875" style="130" customWidth="1"/>
    <col min="6" max="6" width="11.85546875" style="130" customWidth="1"/>
    <col min="7" max="7" width="14.42578125" style="130" customWidth="1"/>
    <col min="8" max="9" width="10.85546875" style="130"/>
    <col min="10" max="10" width="18.42578125" style="130" customWidth="1"/>
    <col min="11" max="11" width="10.85546875" style="130"/>
    <col min="12" max="13" width="0" style="130" hidden="1" customWidth="1"/>
    <col min="14" max="14" width="11.85546875" style="130" customWidth="1"/>
    <col min="15" max="256" width="10.85546875" style="130"/>
    <col min="257" max="257" width="7.85546875" style="130" customWidth="1"/>
    <col min="258" max="258" width="25.42578125" style="130" customWidth="1"/>
    <col min="259" max="260" width="10.85546875" style="130"/>
    <col min="261" max="261" width="13.85546875" style="130" customWidth="1"/>
    <col min="262" max="262" width="10.85546875" style="130"/>
    <col min="263" max="263" width="14.42578125" style="130" customWidth="1"/>
    <col min="264" max="267" width="10.85546875" style="130"/>
    <col min="268" max="269" width="0" style="130" hidden="1" customWidth="1"/>
    <col min="270" max="270" width="11.85546875" style="130" customWidth="1"/>
    <col min="271" max="512" width="10.85546875" style="130"/>
    <col min="513" max="513" width="7.85546875" style="130" customWidth="1"/>
    <col min="514" max="514" width="25.42578125" style="130" customWidth="1"/>
    <col min="515" max="516" width="10.85546875" style="130"/>
    <col min="517" max="517" width="13.85546875" style="130" customWidth="1"/>
    <col min="518" max="518" width="10.85546875" style="130"/>
    <col min="519" max="519" width="14.42578125" style="130" customWidth="1"/>
    <col min="520" max="523" width="10.85546875" style="130"/>
    <col min="524" max="525" width="0" style="130" hidden="1" customWidth="1"/>
    <col min="526" max="526" width="11.85546875" style="130" customWidth="1"/>
    <col min="527" max="768" width="10.85546875" style="130"/>
    <col min="769" max="769" width="7.85546875" style="130" customWidth="1"/>
    <col min="770" max="770" width="25.42578125" style="130" customWidth="1"/>
    <col min="771" max="772" width="10.85546875" style="130"/>
    <col min="773" max="773" width="13.85546875" style="130" customWidth="1"/>
    <col min="774" max="774" width="10.85546875" style="130"/>
    <col min="775" max="775" width="14.42578125" style="130" customWidth="1"/>
    <col min="776" max="779" width="10.85546875" style="130"/>
    <col min="780" max="781" width="0" style="130" hidden="1" customWidth="1"/>
    <col min="782" max="782" width="11.85546875" style="130" customWidth="1"/>
    <col min="783" max="1024" width="10.85546875" style="130"/>
    <col min="1025" max="1025" width="7.85546875" style="130" customWidth="1"/>
    <col min="1026" max="1026" width="25.42578125" style="130" customWidth="1"/>
    <col min="1027" max="1028" width="10.85546875" style="130"/>
    <col min="1029" max="1029" width="13.85546875" style="130" customWidth="1"/>
    <col min="1030" max="1030" width="10.85546875" style="130"/>
    <col min="1031" max="1031" width="14.42578125" style="130" customWidth="1"/>
    <col min="1032" max="1035" width="10.85546875" style="130"/>
    <col min="1036" max="1037" width="0" style="130" hidden="1" customWidth="1"/>
    <col min="1038" max="1038" width="11.85546875" style="130" customWidth="1"/>
    <col min="1039" max="1280" width="10.85546875" style="130"/>
    <col min="1281" max="1281" width="7.85546875" style="130" customWidth="1"/>
    <col min="1282" max="1282" width="25.42578125" style="130" customWidth="1"/>
    <col min="1283" max="1284" width="10.85546875" style="130"/>
    <col min="1285" max="1285" width="13.85546875" style="130" customWidth="1"/>
    <col min="1286" max="1286" width="10.85546875" style="130"/>
    <col min="1287" max="1287" width="14.42578125" style="130" customWidth="1"/>
    <col min="1288" max="1291" width="10.85546875" style="130"/>
    <col min="1292" max="1293" width="0" style="130" hidden="1" customWidth="1"/>
    <col min="1294" max="1294" width="11.85546875" style="130" customWidth="1"/>
    <col min="1295" max="1536" width="10.85546875" style="130"/>
    <col min="1537" max="1537" width="7.85546875" style="130" customWidth="1"/>
    <col min="1538" max="1538" width="25.42578125" style="130" customWidth="1"/>
    <col min="1539" max="1540" width="10.85546875" style="130"/>
    <col min="1541" max="1541" width="13.85546875" style="130" customWidth="1"/>
    <col min="1542" max="1542" width="10.85546875" style="130"/>
    <col min="1543" max="1543" width="14.42578125" style="130" customWidth="1"/>
    <col min="1544" max="1547" width="10.85546875" style="130"/>
    <col min="1548" max="1549" width="0" style="130" hidden="1" customWidth="1"/>
    <col min="1550" max="1550" width="11.85546875" style="130" customWidth="1"/>
    <col min="1551" max="1792" width="10.85546875" style="130"/>
    <col min="1793" max="1793" width="7.85546875" style="130" customWidth="1"/>
    <col min="1794" max="1794" width="25.42578125" style="130" customWidth="1"/>
    <col min="1795" max="1796" width="10.85546875" style="130"/>
    <col min="1797" max="1797" width="13.85546875" style="130" customWidth="1"/>
    <col min="1798" max="1798" width="10.85546875" style="130"/>
    <col min="1799" max="1799" width="14.42578125" style="130" customWidth="1"/>
    <col min="1800" max="1803" width="10.85546875" style="130"/>
    <col min="1804" max="1805" width="0" style="130" hidden="1" customWidth="1"/>
    <col min="1806" max="1806" width="11.85546875" style="130" customWidth="1"/>
    <col min="1807" max="2048" width="10.85546875" style="130"/>
    <col min="2049" max="2049" width="7.85546875" style="130" customWidth="1"/>
    <col min="2050" max="2050" width="25.42578125" style="130" customWidth="1"/>
    <col min="2051" max="2052" width="10.85546875" style="130"/>
    <col min="2053" max="2053" width="13.85546875" style="130" customWidth="1"/>
    <col min="2054" max="2054" width="10.85546875" style="130"/>
    <col min="2055" max="2055" width="14.42578125" style="130" customWidth="1"/>
    <col min="2056" max="2059" width="10.85546875" style="130"/>
    <col min="2060" max="2061" width="0" style="130" hidden="1" customWidth="1"/>
    <col min="2062" max="2062" width="11.85546875" style="130" customWidth="1"/>
    <col min="2063" max="2304" width="10.85546875" style="130"/>
    <col min="2305" max="2305" width="7.85546875" style="130" customWidth="1"/>
    <col min="2306" max="2306" width="25.42578125" style="130" customWidth="1"/>
    <col min="2307" max="2308" width="10.85546875" style="130"/>
    <col min="2309" max="2309" width="13.85546875" style="130" customWidth="1"/>
    <col min="2310" max="2310" width="10.85546875" style="130"/>
    <col min="2311" max="2311" width="14.42578125" style="130" customWidth="1"/>
    <col min="2312" max="2315" width="10.85546875" style="130"/>
    <col min="2316" max="2317" width="0" style="130" hidden="1" customWidth="1"/>
    <col min="2318" max="2318" width="11.85546875" style="130" customWidth="1"/>
    <col min="2319" max="2560" width="10.85546875" style="130"/>
    <col min="2561" max="2561" width="7.85546875" style="130" customWidth="1"/>
    <col min="2562" max="2562" width="25.42578125" style="130" customWidth="1"/>
    <col min="2563" max="2564" width="10.85546875" style="130"/>
    <col min="2565" max="2565" width="13.85546875" style="130" customWidth="1"/>
    <col min="2566" max="2566" width="10.85546875" style="130"/>
    <col min="2567" max="2567" width="14.42578125" style="130" customWidth="1"/>
    <col min="2568" max="2571" width="10.85546875" style="130"/>
    <col min="2572" max="2573" width="0" style="130" hidden="1" customWidth="1"/>
    <col min="2574" max="2574" width="11.85546875" style="130" customWidth="1"/>
    <col min="2575" max="2816" width="10.85546875" style="130"/>
    <col min="2817" max="2817" width="7.85546875" style="130" customWidth="1"/>
    <col min="2818" max="2818" width="25.42578125" style="130" customWidth="1"/>
    <col min="2819" max="2820" width="10.85546875" style="130"/>
    <col min="2821" max="2821" width="13.85546875" style="130" customWidth="1"/>
    <col min="2822" max="2822" width="10.85546875" style="130"/>
    <col min="2823" max="2823" width="14.42578125" style="130" customWidth="1"/>
    <col min="2824" max="2827" width="10.85546875" style="130"/>
    <col min="2828" max="2829" width="0" style="130" hidden="1" customWidth="1"/>
    <col min="2830" max="2830" width="11.85546875" style="130" customWidth="1"/>
    <col min="2831" max="3072" width="10.85546875" style="130"/>
    <col min="3073" max="3073" width="7.85546875" style="130" customWidth="1"/>
    <col min="3074" max="3074" width="25.42578125" style="130" customWidth="1"/>
    <col min="3075" max="3076" width="10.85546875" style="130"/>
    <col min="3077" max="3077" width="13.85546875" style="130" customWidth="1"/>
    <col min="3078" max="3078" width="10.85546875" style="130"/>
    <col min="3079" max="3079" width="14.42578125" style="130" customWidth="1"/>
    <col min="3080" max="3083" width="10.85546875" style="130"/>
    <col min="3084" max="3085" width="0" style="130" hidden="1" customWidth="1"/>
    <col min="3086" max="3086" width="11.85546875" style="130" customWidth="1"/>
    <col min="3087" max="3328" width="10.85546875" style="130"/>
    <col min="3329" max="3329" width="7.85546875" style="130" customWidth="1"/>
    <col min="3330" max="3330" width="25.42578125" style="130" customWidth="1"/>
    <col min="3331" max="3332" width="10.85546875" style="130"/>
    <col min="3333" max="3333" width="13.85546875" style="130" customWidth="1"/>
    <col min="3334" max="3334" width="10.85546875" style="130"/>
    <col min="3335" max="3335" width="14.42578125" style="130" customWidth="1"/>
    <col min="3336" max="3339" width="10.85546875" style="130"/>
    <col min="3340" max="3341" width="0" style="130" hidden="1" customWidth="1"/>
    <col min="3342" max="3342" width="11.85546875" style="130" customWidth="1"/>
    <col min="3343" max="3584" width="10.85546875" style="130"/>
    <col min="3585" max="3585" width="7.85546875" style="130" customWidth="1"/>
    <col min="3586" max="3586" width="25.42578125" style="130" customWidth="1"/>
    <col min="3587" max="3588" width="10.85546875" style="130"/>
    <col min="3589" max="3589" width="13.85546875" style="130" customWidth="1"/>
    <col min="3590" max="3590" width="10.85546875" style="130"/>
    <col min="3591" max="3591" width="14.42578125" style="130" customWidth="1"/>
    <col min="3592" max="3595" width="10.85546875" style="130"/>
    <col min="3596" max="3597" width="0" style="130" hidden="1" customWidth="1"/>
    <col min="3598" max="3598" width="11.85546875" style="130" customWidth="1"/>
    <col min="3599" max="3840" width="10.85546875" style="130"/>
    <col min="3841" max="3841" width="7.85546875" style="130" customWidth="1"/>
    <col min="3842" max="3842" width="25.42578125" style="130" customWidth="1"/>
    <col min="3843" max="3844" width="10.85546875" style="130"/>
    <col min="3845" max="3845" width="13.85546875" style="130" customWidth="1"/>
    <col min="3846" max="3846" width="10.85546875" style="130"/>
    <col min="3847" max="3847" width="14.42578125" style="130" customWidth="1"/>
    <col min="3848" max="3851" width="10.85546875" style="130"/>
    <col min="3852" max="3853" width="0" style="130" hidden="1" customWidth="1"/>
    <col min="3854" max="3854" width="11.85546875" style="130" customWidth="1"/>
    <col min="3855" max="4096" width="10.85546875" style="130"/>
    <col min="4097" max="4097" width="7.85546875" style="130" customWidth="1"/>
    <col min="4098" max="4098" width="25.42578125" style="130" customWidth="1"/>
    <col min="4099" max="4100" width="10.85546875" style="130"/>
    <col min="4101" max="4101" width="13.85546875" style="130" customWidth="1"/>
    <col min="4102" max="4102" width="10.85546875" style="130"/>
    <col min="4103" max="4103" width="14.42578125" style="130" customWidth="1"/>
    <col min="4104" max="4107" width="10.85546875" style="130"/>
    <col min="4108" max="4109" width="0" style="130" hidden="1" customWidth="1"/>
    <col min="4110" max="4110" width="11.85546875" style="130" customWidth="1"/>
    <col min="4111" max="4352" width="10.85546875" style="130"/>
    <col min="4353" max="4353" width="7.85546875" style="130" customWidth="1"/>
    <col min="4354" max="4354" width="25.42578125" style="130" customWidth="1"/>
    <col min="4355" max="4356" width="10.85546875" style="130"/>
    <col min="4357" max="4357" width="13.85546875" style="130" customWidth="1"/>
    <col min="4358" max="4358" width="10.85546875" style="130"/>
    <col min="4359" max="4359" width="14.42578125" style="130" customWidth="1"/>
    <col min="4360" max="4363" width="10.85546875" style="130"/>
    <col min="4364" max="4365" width="0" style="130" hidden="1" customWidth="1"/>
    <col min="4366" max="4366" width="11.85546875" style="130" customWidth="1"/>
    <col min="4367" max="4608" width="10.85546875" style="130"/>
    <col min="4609" max="4609" width="7.85546875" style="130" customWidth="1"/>
    <col min="4610" max="4610" width="25.42578125" style="130" customWidth="1"/>
    <col min="4611" max="4612" width="10.85546875" style="130"/>
    <col min="4613" max="4613" width="13.85546875" style="130" customWidth="1"/>
    <col min="4614" max="4614" width="10.85546875" style="130"/>
    <col min="4615" max="4615" width="14.42578125" style="130" customWidth="1"/>
    <col min="4616" max="4619" width="10.85546875" style="130"/>
    <col min="4620" max="4621" width="0" style="130" hidden="1" customWidth="1"/>
    <col min="4622" max="4622" width="11.85546875" style="130" customWidth="1"/>
    <col min="4623" max="4864" width="10.85546875" style="130"/>
    <col min="4865" max="4865" width="7.85546875" style="130" customWidth="1"/>
    <col min="4866" max="4866" width="25.42578125" style="130" customWidth="1"/>
    <col min="4867" max="4868" width="10.85546875" style="130"/>
    <col min="4869" max="4869" width="13.85546875" style="130" customWidth="1"/>
    <col min="4870" max="4870" width="10.85546875" style="130"/>
    <col min="4871" max="4871" width="14.42578125" style="130" customWidth="1"/>
    <col min="4872" max="4875" width="10.85546875" style="130"/>
    <col min="4876" max="4877" width="0" style="130" hidden="1" customWidth="1"/>
    <col min="4878" max="4878" width="11.85546875" style="130" customWidth="1"/>
    <col min="4879" max="5120" width="10.85546875" style="130"/>
    <col min="5121" max="5121" width="7.85546875" style="130" customWidth="1"/>
    <col min="5122" max="5122" width="25.42578125" style="130" customWidth="1"/>
    <col min="5123" max="5124" width="10.85546875" style="130"/>
    <col min="5125" max="5125" width="13.85546875" style="130" customWidth="1"/>
    <col min="5126" max="5126" width="10.85546875" style="130"/>
    <col min="5127" max="5127" width="14.42578125" style="130" customWidth="1"/>
    <col min="5128" max="5131" width="10.85546875" style="130"/>
    <col min="5132" max="5133" width="0" style="130" hidden="1" customWidth="1"/>
    <col min="5134" max="5134" width="11.85546875" style="130" customWidth="1"/>
    <col min="5135" max="5376" width="10.85546875" style="130"/>
    <col min="5377" max="5377" width="7.85546875" style="130" customWidth="1"/>
    <col min="5378" max="5378" width="25.42578125" style="130" customWidth="1"/>
    <col min="5379" max="5380" width="10.85546875" style="130"/>
    <col min="5381" max="5381" width="13.85546875" style="130" customWidth="1"/>
    <col min="5382" max="5382" width="10.85546875" style="130"/>
    <col min="5383" max="5383" width="14.42578125" style="130" customWidth="1"/>
    <col min="5384" max="5387" width="10.85546875" style="130"/>
    <col min="5388" max="5389" width="0" style="130" hidden="1" customWidth="1"/>
    <col min="5390" max="5390" width="11.85546875" style="130" customWidth="1"/>
    <col min="5391" max="5632" width="10.85546875" style="130"/>
    <col min="5633" max="5633" width="7.85546875" style="130" customWidth="1"/>
    <col min="5634" max="5634" width="25.42578125" style="130" customWidth="1"/>
    <col min="5635" max="5636" width="10.85546875" style="130"/>
    <col min="5637" max="5637" width="13.85546875" style="130" customWidth="1"/>
    <col min="5638" max="5638" width="10.85546875" style="130"/>
    <col min="5639" max="5639" width="14.42578125" style="130" customWidth="1"/>
    <col min="5640" max="5643" width="10.85546875" style="130"/>
    <col min="5644" max="5645" width="0" style="130" hidden="1" customWidth="1"/>
    <col min="5646" max="5646" width="11.85546875" style="130" customWidth="1"/>
    <col min="5647" max="5888" width="10.85546875" style="130"/>
    <col min="5889" max="5889" width="7.85546875" style="130" customWidth="1"/>
    <col min="5890" max="5890" width="25.42578125" style="130" customWidth="1"/>
    <col min="5891" max="5892" width="10.85546875" style="130"/>
    <col min="5893" max="5893" width="13.85546875" style="130" customWidth="1"/>
    <col min="5894" max="5894" width="10.85546875" style="130"/>
    <col min="5895" max="5895" width="14.42578125" style="130" customWidth="1"/>
    <col min="5896" max="5899" width="10.85546875" style="130"/>
    <col min="5900" max="5901" width="0" style="130" hidden="1" customWidth="1"/>
    <col min="5902" max="5902" width="11.85546875" style="130" customWidth="1"/>
    <col min="5903" max="6144" width="10.85546875" style="130"/>
    <col min="6145" max="6145" width="7.85546875" style="130" customWidth="1"/>
    <col min="6146" max="6146" width="25.42578125" style="130" customWidth="1"/>
    <col min="6147" max="6148" width="10.85546875" style="130"/>
    <col min="6149" max="6149" width="13.85546875" style="130" customWidth="1"/>
    <col min="6150" max="6150" width="10.85546875" style="130"/>
    <col min="6151" max="6151" width="14.42578125" style="130" customWidth="1"/>
    <col min="6152" max="6155" width="10.85546875" style="130"/>
    <col min="6156" max="6157" width="0" style="130" hidden="1" customWidth="1"/>
    <col min="6158" max="6158" width="11.85546875" style="130" customWidth="1"/>
    <col min="6159" max="6400" width="10.85546875" style="130"/>
    <col min="6401" max="6401" width="7.85546875" style="130" customWidth="1"/>
    <col min="6402" max="6402" width="25.42578125" style="130" customWidth="1"/>
    <col min="6403" max="6404" width="10.85546875" style="130"/>
    <col min="6405" max="6405" width="13.85546875" style="130" customWidth="1"/>
    <col min="6406" max="6406" width="10.85546875" style="130"/>
    <col min="6407" max="6407" width="14.42578125" style="130" customWidth="1"/>
    <col min="6408" max="6411" width="10.85546875" style="130"/>
    <col min="6412" max="6413" width="0" style="130" hidden="1" customWidth="1"/>
    <col min="6414" max="6414" width="11.85546875" style="130" customWidth="1"/>
    <col min="6415" max="6656" width="10.85546875" style="130"/>
    <col min="6657" max="6657" width="7.85546875" style="130" customWidth="1"/>
    <col min="6658" max="6658" width="25.42578125" style="130" customWidth="1"/>
    <col min="6659" max="6660" width="10.85546875" style="130"/>
    <col min="6661" max="6661" width="13.85546875" style="130" customWidth="1"/>
    <col min="6662" max="6662" width="10.85546875" style="130"/>
    <col min="6663" max="6663" width="14.42578125" style="130" customWidth="1"/>
    <col min="6664" max="6667" width="10.85546875" style="130"/>
    <col min="6668" max="6669" width="0" style="130" hidden="1" customWidth="1"/>
    <col min="6670" max="6670" width="11.85546875" style="130" customWidth="1"/>
    <col min="6671" max="6912" width="10.85546875" style="130"/>
    <col min="6913" max="6913" width="7.85546875" style="130" customWidth="1"/>
    <col min="6914" max="6914" width="25.42578125" style="130" customWidth="1"/>
    <col min="6915" max="6916" width="10.85546875" style="130"/>
    <col min="6917" max="6917" width="13.85546875" style="130" customWidth="1"/>
    <col min="6918" max="6918" width="10.85546875" style="130"/>
    <col min="6919" max="6919" width="14.42578125" style="130" customWidth="1"/>
    <col min="6920" max="6923" width="10.85546875" style="130"/>
    <col min="6924" max="6925" width="0" style="130" hidden="1" customWidth="1"/>
    <col min="6926" max="6926" width="11.85546875" style="130" customWidth="1"/>
    <col min="6927" max="7168" width="10.85546875" style="130"/>
    <col min="7169" max="7169" width="7.85546875" style="130" customWidth="1"/>
    <col min="7170" max="7170" width="25.42578125" style="130" customWidth="1"/>
    <col min="7171" max="7172" width="10.85546875" style="130"/>
    <col min="7173" max="7173" width="13.85546875" style="130" customWidth="1"/>
    <col min="7174" max="7174" width="10.85546875" style="130"/>
    <col min="7175" max="7175" width="14.42578125" style="130" customWidth="1"/>
    <col min="7176" max="7179" width="10.85546875" style="130"/>
    <col min="7180" max="7181" width="0" style="130" hidden="1" customWidth="1"/>
    <col min="7182" max="7182" width="11.85546875" style="130" customWidth="1"/>
    <col min="7183" max="7424" width="10.85546875" style="130"/>
    <col min="7425" max="7425" width="7.85546875" style="130" customWidth="1"/>
    <col min="7426" max="7426" width="25.42578125" style="130" customWidth="1"/>
    <col min="7427" max="7428" width="10.85546875" style="130"/>
    <col min="7429" max="7429" width="13.85546875" style="130" customWidth="1"/>
    <col min="7430" max="7430" width="10.85546875" style="130"/>
    <col min="7431" max="7431" width="14.42578125" style="130" customWidth="1"/>
    <col min="7432" max="7435" width="10.85546875" style="130"/>
    <col min="7436" max="7437" width="0" style="130" hidden="1" customWidth="1"/>
    <col min="7438" max="7438" width="11.85546875" style="130" customWidth="1"/>
    <col min="7439" max="7680" width="10.85546875" style="130"/>
    <col min="7681" max="7681" width="7.85546875" style="130" customWidth="1"/>
    <col min="7682" max="7682" width="25.42578125" style="130" customWidth="1"/>
    <col min="7683" max="7684" width="10.85546875" style="130"/>
    <col min="7685" max="7685" width="13.85546875" style="130" customWidth="1"/>
    <col min="7686" max="7686" width="10.85546875" style="130"/>
    <col min="7687" max="7687" width="14.42578125" style="130" customWidth="1"/>
    <col min="7688" max="7691" width="10.85546875" style="130"/>
    <col min="7692" max="7693" width="0" style="130" hidden="1" customWidth="1"/>
    <col min="7694" max="7694" width="11.85546875" style="130" customWidth="1"/>
    <col min="7695" max="7936" width="10.85546875" style="130"/>
    <col min="7937" max="7937" width="7.85546875" style="130" customWidth="1"/>
    <col min="7938" max="7938" width="25.42578125" style="130" customWidth="1"/>
    <col min="7939" max="7940" width="10.85546875" style="130"/>
    <col min="7941" max="7941" width="13.85546875" style="130" customWidth="1"/>
    <col min="7942" max="7942" width="10.85546875" style="130"/>
    <col min="7943" max="7943" width="14.42578125" style="130" customWidth="1"/>
    <col min="7944" max="7947" width="10.85546875" style="130"/>
    <col min="7948" max="7949" width="0" style="130" hidden="1" customWidth="1"/>
    <col min="7950" max="7950" width="11.85546875" style="130" customWidth="1"/>
    <col min="7951" max="8192" width="10.85546875" style="130"/>
    <col min="8193" max="8193" width="7.85546875" style="130" customWidth="1"/>
    <col min="8194" max="8194" width="25.42578125" style="130" customWidth="1"/>
    <col min="8195" max="8196" width="10.85546875" style="130"/>
    <col min="8197" max="8197" width="13.85546875" style="130" customWidth="1"/>
    <col min="8198" max="8198" width="10.85546875" style="130"/>
    <col min="8199" max="8199" width="14.42578125" style="130" customWidth="1"/>
    <col min="8200" max="8203" width="10.85546875" style="130"/>
    <col min="8204" max="8205" width="0" style="130" hidden="1" customWidth="1"/>
    <col min="8206" max="8206" width="11.85546875" style="130" customWidth="1"/>
    <col min="8207" max="8448" width="10.85546875" style="130"/>
    <col min="8449" max="8449" width="7.85546875" style="130" customWidth="1"/>
    <col min="8450" max="8450" width="25.42578125" style="130" customWidth="1"/>
    <col min="8451" max="8452" width="10.85546875" style="130"/>
    <col min="8453" max="8453" width="13.85546875" style="130" customWidth="1"/>
    <col min="8454" max="8454" width="10.85546875" style="130"/>
    <col min="8455" max="8455" width="14.42578125" style="130" customWidth="1"/>
    <col min="8456" max="8459" width="10.85546875" style="130"/>
    <col min="8460" max="8461" width="0" style="130" hidden="1" customWidth="1"/>
    <col min="8462" max="8462" width="11.85546875" style="130" customWidth="1"/>
    <col min="8463" max="8704" width="10.85546875" style="130"/>
    <col min="8705" max="8705" width="7.85546875" style="130" customWidth="1"/>
    <col min="8706" max="8706" width="25.42578125" style="130" customWidth="1"/>
    <col min="8707" max="8708" width="10.85546875" style="130"/>
    <col min="8709" max="8709" width="13.85546875" style="130" customWidth="1"/>
    <col min="8710" max="8710" width="10.85546875" style="130"/>
    <col min="8711" max="8711" width="14.42578125" style="130" customWidth="1"/>
    <col min="8712" max="8715" width="10.85546875" style="130"/>
    <col min="8716" max="8717" width="0" style="130" hidden="1" customWidth="1"/>
    <col min="8718" max="8718" width="11.85546875" style="130" customWidth="1"/>
    <col min="8719" max="8960" width="10.85546875" style="130"/>
    <col min="8961" max="8961" width="7.85546875" style="130" customWidth="1"/>
    <col min="8962" max="8962" width="25.42578125" style="130" customWidth="1"/>
    <col min="8963" max="8964" width="10.85546875" style="130"/>
    <col min="8965" max="8965" width="13.85546875" style="130" customWidth="1"/>
    <col min="8966" max="8966" width="10.85546875" style="130"/>
    <col min="8967" max="8967" width="14.42578125" style="130" customWidth="1"/>
    <col min="8968" max="8971" width="10.85546875" style="130"/>
    <col min="8972" max="8973" width="0" style="130" hidden="1" customWidth="1"/>
    <col min="8974" max="8974" width="11.85546875" style="130" customWidth="1"/>
    <col min="8975" max="9216" width="10.85546875" style="130"/>
    <col min="9217" max="9217" width="7.85546875" style="130" customWidth="1"/>
    <col min="9218" max="9218" width="25.42578125" style="130" customWidth="1"/>
    <col min="9219" max="9220" width="10.85546875" style="130"/>
    <col min="9221" max="9221" width="13.85546875" style="130" customWidth="1"/>
    <col min="9222" max="9222" width="10.85546875" style="130"/>
    <col min="9223" max="9223" width="14.42578125" style="130" customWidth="1"/>
    <col min="9224" max="9227" width="10.85546875" style="130"/>
    <col min="9228" max="9229" width="0" style="130" hidden="1" customWidth="1"/>
    <col min="9230" max="9230" width="11.85546875" style="130" customWidth="1"/>
    <col min="9231" max="9472" width="10.85546875" style="130"/>
    <col min="9473" max="9473" width="7.85546875" style="130" customWidth="1"/>
    <col min="9474" max="9474" width="25.42578125" style="130" customWidth="1"/>
    <col min="9475" max="9476" width="10.85546875" style="130"/>
    <col min="9477" max="9477" width="13.85546875" style="130" customWidth="1"/>
    <col min="9478" max="9478" width="10.85546875" style="130"/>
    <col min="9479" max="9479" width="14.42578125" style="130" customWidth="1"/>
    <col min="9480" max="9483" width="10.85546875" style="130"/>
    <col min="9484" max="9485" width="0" style="130" hidden="1" customWidth="1"/>
    <col min="9486" max="9486" width="11.85546875" style="130" customWidth="1"/>
    <col min="9487" max="9728" width="10.85546875" style="130"/>
    <col min="9729" max="9729" width="7.85546875" style="130" customWidth="1"/>
    <col min="9730" max="9730" width="25.42578125" style="130" customWidth="1"/>
    <col min="9731" max="9732" width="10.85546875" style="130"/>
    <col min="9733" max="9733" width="13.85546875" style="130" customWidth="1"/>
    <col min="9734" max="9734" width="10.85546875" style="130"/>
    <col min="9735" max="9735" width="14.42578125" style="130" customWidth="1"/>
    <col min="9736" max="9739" width="10.85546875" style="130"/>
    <col min="9740" max="9741" width="0" style="130" hidden="1" customWidth="1"/>
    <col min="9742" max="9742" width="11.85546875" style="130" customWidth="1"/>
    <col min="9743" max="9984" width="10.85546875" style="130"/>
    <col min="9985" max="9985" width="7.85546875" style="130" customWidth="1"/>
    <col min="9986" max="9986" width="25.42578125" style="130" customWidth="1"/>
    <col min="9987" max="9988" width="10.85546875" style="130"/>
    <col min="9989" max="9989" width="13.85546875" style="130" customWidth="1"/>
    <col min="9990" max="9990" width="10.85546875" style="130"/>
    <col min="9991" max="9991" width="14.42578125" style="130" customWidth="1"/>
    <col min="9992" max="9995" width="10.85546875" style="130"/>
    <col min="9996" max="9997" width="0" style="130" hidden="1" customWidth="1"/>
    <col min="9998" max="9998" width="11.85546875" style="130" customWidth="1"/>
    <col min="9999" max="10240" width="10.85546875" style="130"/>
    <col min="10241" max="10241" width="7.85546875" style="130" customWidth="1"/>
    <col min="10242" max="10242" width="25.42578125" style="130" customWidth="1"/>
    <col min="10243" max="10244" width="10.85546875" style="130"/>
    <col min="10245" max="10245" width="13.85546875" style="130" customWidth="1"/>
    <col min="10246" max="10246" width="10.85546875" style="130"/>
    <col min="10247" max="10247" width="14.42578125" style="130" customWidth="1"/>
    <col min="10248" max="10251" width="10.85546875" style="130"/>
    <col min="10252" max="10253" width="0" style="130" hidden="1" customWidth="1"/>
    <col min="10254" max="10254" width="11.85546875" style="130" customWidth="1"/>
    <col min="10255" max="10496" width="10.85546875" style="130"/>
    <col min="10497" max="10497" width="7.85546875" style="130" customWidth="1"/>
    <col min="10498" max="10498" width="25.42578125" style="130" customWidth="1"/>
    <col min="10499" max="10500" width="10.85546875" style="130"/>
    <col min="10501" max="10501" width="13.85546875" style="130" customWidth="1"/>
    <col min="10502" max="10502" width="10.85546875" style="130"/>
    <col min="10503" max="10503" width="14.42578125" style="130" customWidth="1"/>
    <col min="10504" max="10507" width="10.85546875" style="130"/>
    <col min="10508" max="10509" width="0" style="130" hidden="1" customWidth="1"/>
    <col min="10510" max="10510" width="11.85546875" style="130" customWidth="1"/>
    <col min="10511" max="10752" width="10.85546875" style="130"/>
    <col min="10753" max="10753" width="7.85546875" style="130" customWidth="1"/>
    <col min="10754" max="10754" width="25.42578125" style="130" customWidth="1"/>
    <col min="10755" max="10756" width="10.85546875" style="130"/>
    <col min="10757" max="10757" width="13.85546875" style="130" customWidth="1"/>
    <col min="10758" max="10758" width="10.85546875" style="130"/>
    <col min="10759" max="10759" width="14.42578125" style="130" customWidth="1"/>
    <col min="10760" max="10763" width="10.85546875" style="130"/>
    <col min="10764" max="10765" width="0" style="130" hidden="1" customWidth="1"/>
    <col min="10766" max="10766" width="11.85546875" style="130" customWidth="1"/>
    <col min="10767" max="11008" width="10.85546875" style="130"/>
    <col min="11009" max="11009" width="7.85546875" style="130" customWidth="1"/>
    <col min="11010" max="11010" width="25.42578125" style="130" customWidth="1"/>
    <col min="11011" max="11012" width="10.85546875" style="130"/>
    <col min="11013" max="11013" width="13.85546875" style="130" customWidth="1"/>
    <col min="11014" max="11014" width="10.85546875" style="130"/>
    <col min="11015" max="11015" width="14.42578125" style="130" customWidth="1"/>
    <col min="11016" max="11019" width="10.85546875" style="130"/>
    <col min="11020" max="11021" width="0" style="130" hidden="1" customWidth="1"/>
    <col min="11022" max="11022" width="11.85546875" style="130" customWidth="1"/>
    <col min="11023" max="11264" width="10.85546875" style="130"/>
    <col min="11265" max="11265" width="7.85546875" style="130" customWidth="1"/>
    <col min="11266" max="11266" width="25.42578125" style="130" customWidth="1"/>
    <col min="11267" max="11268" width="10.85546875" style="130"/>
    <col min="11269" max="11269" width="13.85546875" style="130" customWidth="1"/>
    <col min="11270" max="11270" width="10.85546875" style="130"/>
    <col min="11271" max="11271" width="14.42578125" style="130" customWidth="1"/>
    <col min="11272" max="11275" width="10.85546875" style="130"/>
    <col min="11276" max="11277" width="0" style="130" hidden="1" customWidth="1"/>
    <col min="11278" max="11278" width="11.85546875" style="130" customWidth="1"/>
    <col min="11279" max="11520" width="10.85546875" style="130"/>
    <col min="11521" max="11521" width="7.85546875" style="130" customWidth="1"/>
    <col min="11522" max="11522" width="25.42578125" style="130" customWidth="1"/>
    <col min="11523" max="11524" width="10.85546875" style="130"/>
    <col min="11525" max="11525" width="13.85546875" style="130" customWidth="1"/>
    <col min="11526" max="11526" width="10.85546875" style="130"/>
    <col min="11527" max="11527" width="14.42578125" style="130" customWidth="1"/>
    <col min="11528" max="11531" width="10.85546875" style="130"/>
    <col min="11532" max="11533" width="0" style="130" hidden="1" customWidth="1"/>
    <col min="11534" max="11534" width="11.85546875" style="130" customWidth="1"/>
    <col min="11535" max="11776" width="10.85546875" style="130"/>
    <col min="11777" max="11777" width="7.85546875" style="130" customWidth="1"/>
    <col min="11778" max="11778" width="25.42578125" style="130" customWidth="1"/>
    <col min="11779" max="11780" width="10.85546875" style="130"/>
    <col min="11781" max="11781" width="13.85546875" style="130" customWidth="1"/>
    <col min="11782" max="11782" width="10.85546875" style="130"/>
    <col min="11783" max="11783" width="14.42578125" style="130" customWidth="1"/>
    <col min="11784" max="11787" width="10.85546875" style="130"/>
    <col min="11788" max="11789" width="0" style="130" hidden="1" customWidth="1"/>
    <col min="11790" max="11790" width="11.85546875" style="130" customWidth="1"/>
    <col min="11791" max="12032" width="10.85546875" style="130"/>
    <col min="12033" max="12033" width="7.85546875" style="130" customWidth="1"/>
    <col min="12034" max="12034" width="25.42578125" style="130" customWidth="1"/>
    <col min="12035" max="12036" width="10.85546875" style="130"/>
    <col min="12037" max="12037" width="13.85546875" style="130" customWidth="1"/>
    <col min="12038" max="12038" width="10.85546875" style="130"/>
    <col min="12039" max="12039" width="14.42578125" style="130" customWidth="1"/>
    <col min="12040" max="12043" width="10.85546875" style="130"/>
    <col min="12044" max="12045" width="0" style="130" hidden="1" customWidth="1"/>
    <col min="12046" max="12046" width="11.85546875" style="130" customWidth="1"/>
    <col min="12047" max="12288" width="10.85546875" style="130"/>
    <col min="12289" max="12289" width="7.85546875" style="130" customWidth="1"/>
    <col min="12290" max="12290" width="25.42578125" style="130" customWidth="1"/>
    <col min="12291" max="12292" width="10.85546875" style="130"/>
    <col min="12293" max="12293" width="13.85546875" style="130" customWidth="1"/>
    <col min="12294" max="12294" width="10.85546875" style="130"/>
    <col min="12295" max="12295" width="14.42578125" style="130" customWidth="1"/>
    <col min="12296" max="12299" width="10.85546875" style="130"/>
    <col min="12300" max="12301" width="0" style="130" hidden="1" customWidth="1"/>
    <col min="12302" max="12302" width="11.85546875" style="130" customWidth="1"/>
    <col min="12303" max="12544" width="10.85546875" style="130"/>
    <col min="12545" max="12545" width="7.85546875" style="130" customWidth="1"/>
    <col min="12546" max="12546" width="25.42578125" style="130" customWidth="1"/>
    <col min="12547" max="12548" width="10.85546875" style="130"/>
    <col min="12549" max="12549" width="13.85546875" style="130" customWidth="1"/>
    <col min="12550" max="12550" width="10.85546875" style="130"/>
    <col min="12551" max="12551" width="14.42578125" style="130" customWidth="1"/>
    <col min="12552" max="12555" width="10.85546875" style="130"/>
    <col min="12556" max="12557" width="0" style="130" hidden="1" customWidth="1"/>
    <col min="12558" max="12558" width="11.85546875" style="130" customWidth="1"/>
    <col min="12559" max="12800" width="10.85546875" style="130"/>
    <col min="12801" max="12801" width="7.85546875" style="130" customWidth="1"/>
    <col min="12802" max="12802" width="25.42578125" style="130" customWidth="1"/>
    <col min="12803" max="12804" width="10.85546875" style="130"/>
    <col min="12805" max="12805" width="13.85546875" style="130" customWidth="1"/>
    <col min="12806" max="12806" width="10.85546875" style="130"/>
    <col min="12807" max="12807" width="14.42578125" style="130" customWidth="1"/>
    <col min="12808" max="12811" width="10.85546875" style="130"/>
    <col min="12812" max="12813" width="0" style="130" hidden="1" customWidth="1"/>
    <col min="12814" max="12814" width="11.85546875" style="130" customWidth="1"/>
    <col min="12815" max="13056" width="10.85546875" style="130"/>
    <col min="13057" max="13057" width="7.85546875" style="130" customWidth="1"/>
    <col min="13058" max="13058" width="25.42578125" style="130" customWidth="1"/>
    <col min="13059" max="13060" width="10.85546875" style="130"/>
    <col min="13061" max="13061" width="13.85546875" style="130" customWidth="1"/>
    <col min="13062" max="13062" width="10.85546875" style="130"/>
    <col min="13063" max="13063" width="14.42578125" style="130" customWidth="1"/>
    <col min="13064" max="13067" width="10.85546875" style="130"/>
    <col min="13068" max="13069" width="0" style="130" hidden="1" customWidth="1"/>
    <col min="13070" max="13070" width="11.85546875" style="130" customWidth="1"/>
    <col min="13071" max="13312" width="10.85546875" style="130"/>
    <col min="13313" max="13313" width="7.85546875" style="130" customWidth="1"/>
    <col min="13314" max="13314" width="25.42578125" style="130" customWidth="1"/>
    <col min="13315" max="13316" width="10.85546875" style="130"/>
    <col min="13317" max="13317" width="13.85546875" style="130" customWidth="1"/>
    <col min="13318" max="13318" width="10.85546875" style="130"/>
    <col min="13319" max="13319" width="14.42578125" style="130" customWidth="1"/>
    <col min="13320" max="13323" width="10.85546875" style="130"/>
    <col min="13324" max="13325" width="0" style="130" hidden="1" customWidth="1"/>
    <col min="13326" max="13326" width="11.85546875" style="130" customWidth="1"/>
    <col min="13327" max="13568" width="10.85546875" style="130"/>
    <col min="13569" max="13569" width="7.85546875" style="130" customWidth="1"/>
    <col min="13570" max="13570" width="25.42578125" style="130" customWidth="1"/>
    <col min="13571" max="13572" width="10.85546875" style="130"/>
    <col min="13573" max="13573" width="13.85546875" style="130" customWidth="1"/>
    <col min="13574" max="13574" width="10.85546875" style="130"/>
    <col min="13575" max="13575" width="14.42578125" style="130" customWidth="1"/>
    <col min="13576" max="13579" width="10.85546875" style="130"/>
    <col min="13580" max="13581" width="0" style="130" hidden="1" customWidth="1"/>
    <col min="13582" max="13582" width="11.85546875" style="130" customWidth="1"/>
    <col min="13583" max="13824" width="10.85546875" style="130"/>
    <col min="13825" max="13825" width="7.85546875" style="130" customWidth="1"/>
    <col min="13826" max="13826" width="25.42578125" style="130" customWidth="1"/>
    <col min="13827" max="13828" width="10.85546875" style="130"/>
    <col min="13829" max="13829" width="13.85546875" style="130" customWidth="1"/>
    <col min="13830" max="13830" width="10.85546875" style="130"/>
    <col min="13831" max="13831" width="14.42578125" style="130" customWidth="1"/>
    <col min="13832" max="13835" width="10.85546875" style="130"/>
    <col min="13836" max="13837" width="0" style="130" hidden="1" customWidth="1"/>
    <col min="13838" max="13838" width="11.85546875" style="130" customWidth="1"/>
    <col min="13839" max="14080" width="10.85546875" style="130"/>
    <col min="14081" max="14081" width="7.85546875" style="130" customWidth="1"/>
    <col min="14082" max="14082" width="25.42578125" style="130" customWidth="1"/>
    <col min="14083" max="14084" width="10.85546875" style="130"/>
    <col min="14085" max="14085" width="13.85546875" style="130" customWidth="1"/>
    <col min="14086" max="14086" width="10.85546875" style="130"/>
    <col min="14087" max="14087" width="14.42578125" style="130" customWidth="1"/>
    <col min="14088" max="14091" width="10.85546875" style="130"/>
    <col min="14092" max="14093" width="0" style="130" hidden="1" customWidth="1"/>
    <col min="14094" max="14094" width="11.85546875" style="130" customWidth="1"/>
    <col min="14095" max="14336" width="10.85546875" style="130"/>
    <col min="14337" max="14337" width="7.85546875" style="130" customWidth="1"/>
    <col min="14338" max="14338" width="25.42578125" style="130" customWidth="1"/>
    <col min="14339" max="14340" width="10.85546875" style="130"/>
    <col min="14341" max="14341" width="13.85546875" style="130" customWidth="1"/>
    <col min="14342" max="14342" width="10.85546875" style="130"/>
    <col min="14343" max="14343" width="14.42578125" style="130" customWidth="1"/>
    <col min="14344" max="14347" width="10.85546875" style="130"/>
    <col min="14348" max="14349" width="0" style="130" hidden="1" customWidth="1"/>
    <col min="14350" max="14350" width="11.85546875" style="130" customWidth="1"/>
    <col min="14351" max="14592" width="10.85546875" style="130"/>
    <col min="14593" max="14593" width="7.85546875" style="130" customWidth="1"/>
    <col min="14594" max="14594" width="25.42578125" style="130" customWidth="1"/>
    <col min="14595" max="14596" width="10.85546875" style="130"/>
    <col min="14597" max="14597" width="13.85546875" style="130" customWidth="1"/>
    <col min="14598" max="14598" width="10.85546875" style="130"/>
    <col min="14599" max="14599" width="14.42578125" style="130" customWidth="1"/>
    <col min="14600" max="14603" width="10.85546875" style="130"/>
    <col min="14604" max="14605" width="0" style="130" hidden="1" customWidth="1"/>
    <col min="14606" max="14606" width="11.85546875" style="130" customWidth="1"/>
    <col min="14607" max="14848" width="10.85546875" style="130"/>
    <col min="14849" max="14849" width="7.85546875" style="130" customWidth="1"/>
    <col min="14850" max="14850" width="25.42578125" style="130" customWidth="1"/>
    <col min="14851" max="14852" width="10.85546875" style="130"/>
    <col min="14853" max="14853" width="13.85546875" style="130" customWidth="1"/>
    <col min="14854" max="14854" width="10.85546875" style="130"/>
    <col min="14855" max="14855" width="14.42578125" style="130" customWidth="1"/>
    <col min="14856" max="14859" width="10.85546875" style="130"/>
    <col min="14860" max="14861" width="0" style="130" hidden="1" customWidth="1"/>
    <col min="14862" max="14862" width="11.85546875" style="130" customWidth="1"/>
    <col min="14863" max="15104" width="10.85546875" style="130"/>
    <col min="15105" max="15105" width="7.85546875" style="130" customWidth="1"/>
    <col min="15106" max="15106" width="25.42578125" style="130" customWidth="1"/>
    <col min="15107" max="15108" width="10.85546875" style="130"/>
    <col min="15109" max="15109" width="13.85546875" style="130" customWidth="1"/>
    <col min="15110" max="15110" width="10.85546875" style="130"/>
    <col min="15111" max="15111" width="14.42578125" style="130" customWidth="1"/>
    <col min="15112" max="15115" width="10.85546875" style="130"/>
    <col min="15116" max="15117" width="0" style="130" hidden="1" customWidth="1"/>
    <col min="15118" max="15118" width="11.85546875" style="130" customWidth="1"/>
    <col min="15119" max="15360" width="10.85546875" style="130"/>
    <col min="15361" max="15361" width="7.85546875" style="130" customWidth="1"/>
    <col min="15362" max="15362" width="25.42578125" style="130" customWidth="1"/>
    <col min="15363" max="15364" width="10.85546875" style="130"/>
    <col min="15365" max="15365" width="13.85546875" style="130" customWidth="1"/>
    <col min="15366" max="15366" width="10.85546875" style="130"/>
    <col min="15367" max="15367" width="14.42578125" style="130" customWidth="1"/>
    <col min="15368" max="15371" width="10.85546875" style="130"/>
    <col min="15372" max="15373" width="0" style="130" hidden="1" customWidth="1"/>
    <col min="15374" max="15374" width="11.85546875" style="130" customWidth="1"/>
    <col min="15375" max="15616" width="10.85546875" style="130"/>
    <col min="15617" max="15617" width="7.85546875" style="130" customWidth="1"/>
    <col min="15618" max="15618" width="25.42578125" style="130" customWidth="1"/>
    <col min="15619" max="15620" width="10.85546875" style="130"/>
    <col min="15621" max="15621" width="13.85546875" style="130" customWidth="1"/>
    <col min="15622" max="15622" width="10.85546875" style="130"/>
    <col min="15623" max="15623" width="14.42578125" style="130" customWidth="1"/>
    <col min="15624" max="15627" width="10.85546875" style="130"/>
    <col min="15628" max="15629" width="0" style="130" hidden="1" customWidth="1"/>
    <col min="15630" max="15630" width="11.85546875" style="130" customWidth="1"/>
    <col min="15631" max="15872" width="10.85546875" style="130"/>
    <col min="15873" max="15873" width="7.85546875" style="130" customWidth="1"/>
    <col min="15874" max="15874" width="25.42578125" style="130" customWidth="1"/>
    <col min="15875" max="15876" width="10.85546875" style="130"/>
    <col min="15877" max="15877" width="13.85546875" style="130" customWidth="1"/>
    <col min="15878" max="15878" width="10.85546875" style="130"/>
    <col min="15879" max="15879" width="14.42578125" style="130" customWidth="1"/>
    <col min="15880" max="15883" width="10.85546875" style="130"/>
    <col min="15884" max="15885" width="0" style="130" hidden="1" customWidth="1"/>
    <col min="15886" max="15886" width="11.85546875" style="130" customWidth="1"/>
    <col min="15887" max="16128" width="10.85546875" style="130"/>
    <col min="16129" max="16129" width="7.85546875" style="130" customWidth="1"/>
    <col min="16130" max="16130" width="25.42578125" style="130" customWidth="1"/>
    <col min="16131" max="16132" width="10.85546875" style="130"/>
    <col min="16133" max="16133" width="13.85546875" style="130" customWidth="1"/>
    <col min="16134" max="16134" width="10.85546875" style="130"/>
    <col min="16135" max="16135" width="14.42578125" style="130" customWidth="1"/>
    <col min="16136" max="16139" width="10.85546875" style="130"/>
    <col min="16140" max="16141" width="0" style="130" hidden="1" customWidth="1"/>
    <col min="16142" max="16142" width="11.85546875" style="130" customWidth="1"/>
    <col min="16143" max="16383" width="10.85546875" style="130"/>
    <col min="16384" max="16384" width="10.85546875" style="130" customWidth="1"/>
  </cols>
  <sheetData>
    <row r="1" spans="1:15" s="97" customFormat="1" ht="45" customHeight="1" x14ac:dyDescent="0.25">
      <c r="A1" s="773" t="s">
        <v>162</v>
      </c>
      <c r="B1" s="773"/>
      <c r="C1" s="773"/>
      <c r="D1" s="773"/>
      <c r="E1" s="773"/>
      <c r="F1" s="773"/>
      <c r="G1" s="773"/>
      <c r="H1" s="773"/>
      <c r="I1" s="773"/>
      <c r="J1" s="773"/>
      <c r="K1" s="171"/>
      <c r="L1" s="172"/>
      <c r="M1" s="172"/>
      <c r="N1" s="96"/>
      <c r="O1" s="96"/>
    </row>
    <row r="2" spans="1:15" x14ac:dyDescent="0.2">
      <c r="A2" s="904"/>
      <c r="B2" s="904"/>
      <c r="C2" s="904"/>
      <c r="D2" s="904"/>
      <c r="E2" s="904"/>
      <c r="F2" s="904"/>
      <c r="G2" s="904"/>
      <c r="H2" s="904"/>
      <c r="I2" s="904"/>
      <c r="J2" s="904"/>
    </row>
    <row r="3" spans="1:15" s="14" customFormat="1" ht="28.5" customHeight="1" x14ac:dyDescent="0.2">
      <c r="A3" s="894" t="s">
        <v>185</v>
      </c>
      <c r="B3" s="894"/>
      <c r="C3" s="894"/>
      <c r="D3" s="894"/>
      <c r="E3" s="894"/>
      <c r="F3" s="894"/>
      <c r="G3" s="894"/>
      <c r="H3" s="894"/>
      <c r="I3" s="894"/>
      <c r="J3" s="894"/>
    </row>
    <row r="4" spans="1:15" s="106" customFormat="1" ht="30" customHeight="1" x14ac:dyDescent="0.2">
      <c r="A4" s="898" t="s">
        <v>212</v>
      </c>
      <c r="B4" s="898"/>
      <c r="C4" s="898"/>
      <c r="D4" s="898"/>
      <c r="E4" s="898"/>
      <c r="F4" s="902"/>
      <c r="G4" s="903"/>
      <c r="H4" s="903"/>
      <c r="I4" s="903"/>
      <c r="J4" s="903"/>
    </row>
    <row r="5" spans="1:15" s="95" customFormat="1" ht="30" customHeight="1" x14ac:dyDescent="0.25">
      <c r="A5" s="899" t="s">
        <v>213</v>
      </c>
      <c r="B5" s="899"/>
      <c r="C5" s="899"/>
      <c r="D5" s="899"/>
      <c r="E5" s="899"/>
      <c r="F5" s="900"/>
      <c r="G5" s="901"/>
      <c r="H5" s="901"/>
      <c r="I5" s="901"/>
      <c r="J5" s="901"/>
    </row>
    <row r="6" spans="1:15" s="95" customFormat="1" ht="45" customHeight="1" x14ac:dyDescent="0.25">
      <c r="A6" s="899" t="s">
        <v>408</v>
      </c>
      <c r="B6" s="899"/>
      <c r="C6" s="899"/>
      <c r="D6" s="899"/>
      <c r="E6" s="899"/>
      <c r="F6" s="900"/>
      <c r="G6" s="901"/>
      <c r="H6" s="901"/>
      <c r="I6" s="901"/>
      <c r="J6" s="901"/>
    </row>
    <row r="7" spans="1:15" s="95" customFormat="1" ht="15" customHeight="1" x14ac:dyDescent="0.25">
      <c r="A7" s="899" t="s">
        <v>214</v>
      </c>
      <c r="B7" s="899"/>
      <c r="C7" s="899"/>
      <c r="D7" s="899"/>
      <c r="E7" s="899"/>
      <c r="F7" s="900"/>
      <c r="G7" s="901"/>
      <c r="H7" s="901"/>
      <c r="I7" s="901"/>
      <c r="J7" s="901"/>
    </row>
    <row r="8" spans="1:15" s="106" customFormat="1" ht="26.45" customHeight="1" x14ac:dyDescent="0.2">
      <c r="A8" s="899" t="s">
        <v>362</v>
      </c>
      <c r="B8" s="899"/>
      <c r="C8" s="899"/>
      <c r="D8" s="899"/>
      <c r="E8" s="899"/>
      <c r="F8" s="900"/>
      <c r="G8" s="901"/>
      <c r="H8" s="901"/>
      <c r="I8" s="901"/>
      <c r="J8" s="901"/>
    </row>
    <row r="9" spans="1:15" s="95" customFormat="1" ht="30" customHeight="1" x14ac:dyDescent="0.25">
      <c r="A9" s="899" t="s">
        <v>215</v>
      </c>
      <c r="B9" s="899"/>
      <c r="C9" s="899"/>
      <c r="D9" s="899"/>
      <c r="E9" s="899"/>
      <c r="F9" s="900"/>
      <c r="G9" s="901"/>
      <c r="H9" s="901"/>
      <c r="I9" s="901"/>
      <c r="J9" s="901"/>
    </row>
    <row r="10" spans="1:15" s="95" customFormat="1" ht="4.5" customHeight="1" x14ac:dyDescent="0.25">
      <c r="A10" s="893"/>
      <c r="B10" s="893"/>
      <c r="C10" s="893"/>
      <c r="D10" s="893"/>
      <c r="E10" s="893"/>
      <c r="F10" s="893"/>
      <c r="G10" s="893"/>
      <c r="H10" s="893"/>
      <c r="I10" s="893"/>
      <c r="J10" s="893"/>
    </row>
    <row r="11" spans="1:15" s="105" customFormat="1" ht="32.450000000000003" customHeight="1" x14ac:dyDescent="0.25">
      <c r="A11" s="898" t="s">
        <v>216</v>
      </c>
      <c r="B11" s="898"/>
      <c r="C11" s="898"/>
      <c r="D11" s="898"/>
      <c r="E11" s="898"/>
      <c r="F11" s="898"/>
      <c r="G11" s="898"/>
      <c r="H11" s="898"/>
      <c r="I11" s="898"/>
      <c r="J11" s="898"/>
    </row>
    <row r="12" spans="1:15" s="14" customFormat="1" ht="60" customHeight="1" x14ac:dyDescent="0.2">
      <c r="A12" s="897"/>
      <c r="B12" s="897"/>
      <c r="C12" s="897"/>
      <c r="D12" s="897"/>
      <c r="E12" s="897"/>
      <c r="F12" s="897"/>
      <c r="G12" s="897"/>
      <c r="H12" s="897"/>
      <c r="I12" s="897"/>
      <c r="J12" s="897"/>
    </row>
    <row r="13" spans="1:15" s="14" customFormat="1" ht="30" customHeight="1" x14ac:dyDescent="0.2">
      <c r="A13" s="898" t="s">
        <v>238</v>
      </c>
      <c r="B13" s="898"/>
      <c r="C13" s="898"/>
      <c r="D13" s="898"/>
      <c r="E13" s="898"/>
      <c r="F13" s="898"/>
      <c r="G13" s="898"/>
      <c r="H13" s="898"/>
      <c r="I13" s="898"/>
      <c r="J13" s="898"/>
    </row>
    <row r="14" spans="1:15" s="14" customFormat="1" ht="12" x14ac:dyDescent="0.2">
      <c r="A14" s="908" t="s">
        <v>523</v>
      </c>
      <c r="B14" s="909"/>
      <c r="C14" s="909"/>
      <c r="D14" s="909"/>
      <c r="E14" s="909"/>
      <c r="F14" s="909"/>
      <c r="G14" s="374" t="s">
        <v>2</v>
      </c>
      <c r="H14" s="905" t="s">
        <v>155</v>
      </c>
      <c r="I14" s="906"/>
      <c r="J14" s="906"/>
    </row>
    <row r="15" spans="1:15" s="176" customFormat="1" ht="69" customHeight="1" x14ac:dyDescent="0.25">
      <c r="A15" s="173" t="s">
        <v>157</v>
      </c>
      <c r="B15" s="173" t="s">
        <v>108</v>
      </c>
      <c r="C15" s="173" t="s">
        <v>101</v>
      </c>
      <c r="D15" s="173" t="s">
        <v>158</v>
      </c>
      <c r="E15" s="174" t="s">
        <v>159</v>
      </c>
      <c r="F15" s="370" t="s">
        <v>533</v>
      </c>
      <c r="G15" s="375" t="s">
        <v>510</v>
      </c>
      <c r="H15" s="175" t="s">
        <v>511</v>
      </c>
      <c r="I15" s="175" t="s">
        <v>512</v>
      </c>
      <c r="J15" s="175" t="s">
        <v>160</v>
      </c>
    </row>
    <row r="16" spans="1:15" s="176" customFormat="1" ht="15" customHeight="1" x14ac:dyDescent="0.2">
      <c r="A16" s="177"/>
      <c r="B16" s="177"/>
      <c r="C16" s="177"/>
      <c r="D16" s="177"/>
      <c r="E16" s="343">
        <v>0</v>
      </c>
      <c r="F16" s="372">
        <v>0</v>
      </c>
      <c r="G16" s="371">
        <v>0</v>
      </c>
      <c r="H16" s="178"/>
      <c r="I16" s="178"/>
      <c r="J16" s="175"/>
    </row>
    <row r="17" spans="1:17" s="176" customFormat="1" ht="15" customHeight="1" x14ac:dyDescent="0.2">
      <c r="A17" s="177"/>
      <c r="B17" s="177"/>
      <c r="C17" s="177"/>
      <c r="D17" s="177"/>
      <c r="E17" s="343">
        <v>0</v>
      </c>
      <c r="F17" s="372">
        <v>0</v>
      </c>
      <c r="G17" s="371">
        <v>0</v>
      </c>
      <c r="H17" s="178"/>
      <c r="I17" s="178"/>
      <c r="J17" s="175"/>
    </row>
    <row r="18" spans="1:17" s="14" customFormat="1" ht="15" customHeight="1" x14ac:dyDescent="0.2">
      <c r="A18" s="179"/>
      <c r="B18" s="179"/>
      <c r="C18" s="179"/>
      <c r="D18" s="179"/>
      <c r="E18" s="343">
        <v>0</v>
      </c>
      <c r="F18" s="372">
        <v>0</v>
      </c>
      <c r="G18" s="371">
        <v>0</v>
      </c>
      <c r="H18" s="178"/>
      <c r="I18" s="178"/>
      <c r="J18" s="181"/>
    </row>
    <row r="19" spans="1:17" s="14" customFormat="1" ht="15" customHeight="1" x14ac:dyDescent="0.2">
      <c r="A19" s="179"/>
      <c r="B19" s="179"/>
      <c r="C19" s="179"/>
      <c r="D19" s="179"/>
      <c r="E19" s="342">
        <v>0</v>
      </c>
      <c r="F19" s="372">
        <v>0</v>
      </c>
      <c r="G19" s="371">
        <v>0</v>
      </c>
      <c r="H19" s="178"/>
      <c r="I19" s="178"/>
      <c r="J19" s="181"/>
    </row>
    <row r="20" spans="1:17" s="14" customFormat="1" ht="15" customHeight="1" x14ac:dyDescent="0.2">
      <c r="A20" s="179"/>
      <c r="B20" s="179"/>
      <c r="C20" s="179"/>
      <c r="D20" s="179"/>
      <c r="E20" s="342">
        <v>0</v>
      </c>
      <c r="F20" s="372">
        <v>0</v>
      </c>
      <c r="G20" s="371">
        <v>0</v>
      </c>
      <c r="H20" s="178"/>
      <c r="I20" s="178"/>
      <c r="J20" s="181"/>
    </row>
    <row r="21" spans="1:17" s="14" customFormat="1" ht="15" customHeight="1" x14ac:dyDescent="0.2">
      <c r="A21" s="179"/>
      <c r="B21" s="179"/>
      <c r="C21" s="179"/>
      <c r="D21" s="179"/>
      <c r="E21" s="342">
        <v>0</v>
      </c>
      <c r="F21" s="372">
        <v>0</v>
      </c>
      <c r="G21" s="371">
        <v>0</v>
      </c>
      <c r="H21" s="178"/>
      <c r="I21" s="178"/>
      <c r="J21" s="181"/>
    </row>
    <row r="22" spans="1:17" s="14" customFormat="1" ht="15" customHeight="1" x14ac:dyDescent="0.2">
      <c r="A22" s="179"/>
      <c r="B22" s="179"/>
      <c r="C22" s="179"/>
      <c r="D22" s="179"/>
      <c r="E22" s="342">
        <v>0</v>
      </c>
      <c r="F22" s="372">
        <v>0</v>
      </c>
      <c r="G22" s="372">
        <v>0</v>
      </c>
      <c r="H22" s="180"/>
      <c r="I22" s="180"/>
      <c r="J22" s="181"/>
    </row>
    <row r="23" spans="1:17" s="14" customFormat="1" ht="15" customHeight="1" x14ac:dyDescent="0.2">
      <c r="A23" s="179"/>
      <c r="B23" s="179"/>
      <c r="C23" s="179"/>
      <c r="D23" s="179"/>
      <c r="E23" s="342">
        <v>0</v>
      </c>
      <c r="F23" s="372">
        <v>0</v>
      </c>
      <c r="G23" s="372">
        <v>0</v>
      </c>
      <c r="H23" s="180"/>
      <c r="I23" s="180"/>
      <c r="J23" s="181"/>
    </row>
    <row r="24" spans="1:17" s="14" customFormat="1" ht="15" customHeight="1" x14ac:dyDescent="0.2">
      <c r="A24" s="179"/>
      <c r="B24" s="179"/>
      <c r="C24" s="179"/>
      <c r="D24" s="179"/>
      <c r="E24" s="342">
        <v>0</v>
      </c>
      <c r="F24" s="372">
        <v>0</v>
      </c>
      <c r="G24" s="372">
        <v>0</v>
      </c>
      <c r="H24" s="180"/>
      <c r="I24" s="180"/>
      <c r="J24" s="181"/>
    </row>
    <row r="25" spans="1:17" s="105" customFormat="1" ht="15" customHeight="1" x14ac:dyDescent="0.2">
      <c r="A25" s="182"/>
      <c r="B25" s="183"/>
      <c r="C25" s="183"/>
      <c r="D25" s="183"/>
      <c r="E25" s="184" t="s">
        <v>217</v>
      </c>
      <c r="F25" s="456">
        <f>SUM(F16:F24)</f>
        <v>0</v>
      </c>
      <c r="G25" s="457">
        <f>SUM(G16:G24)</f>
        <v>0</v>
      </c>
      <c r="H25" s="498">
        <f>SUM(H16:H24)</f>
        <v>0</v>
      </c>
      <c r="I25" s="498">
        <f>SUM(I16:I24)</f>
        <v>0</v>
      </c>
      <c r="J25" s="185"/>
    </row>
    <row r="26" spans="1:17" s="105" customFormat="1" ht="15" customHeight="1" x14ac:dyDescent="0.2">
      <c r="A26" s="182"/>
      <c r="B26" s="183"/>
      <c r="C26" s="183"/>
      <c r="D26" s="183"/>
      <c r="E26" s="455" t="s">
        <v>544</v>
      </c>
      <c r="F26" s="372">
        <v>0</v>
      </c>
      <c r="G26" s="372">
        <v>0</v>
      </c>
      <c r="H26" s="498"/>
      <c r="I26" s="498"/>
      <c r="J26" s="185"/>
    </row>
    <row r="27" spans="1:17" s="105" customFormat="1" ht="15" customHeight="1" x14ac:dyDescent="0.2">
      <c r="A27" s="182"/>
      <c r="B27" s="183"/>
      <c r="C27" s="183"/>
      <c r="D27" s="183"/>
      <c r="E27" s="455" t="s">
        <v>545</v>
      </c>
      <c r="F27" s="372">
        <v>0</v>
      </c>
      <c r="G27" s="372">
        <v>0</v>
      </c>
      <c r="H27" s="544">
        <f>IF(F27&gt;7500/1.15/0.75,7500/1.15/0.75,F27)</f>
        <v>0</v>
      </c>
      <c r="I27" s="544">
        <f>IF(G27&gt;7500/1.15/0.75,7500/1.15/0.75,G27)</f>
        <v>0</v>
      </c>
      <c r="J27" s="185"/>
    </row>
    <row r="28" spans="1:17" s="105" customFormat="1" ht="15" customHeight="1" x14ac:dyDescent="0.25">
      <c r="A28" s="892" t="s">
        <v>509</v>
      </c>
      <c r="B28" s="892"/>
      <c r="C28" s="892"/>
      <c r="D28" s="892"/>
      <c r="E28" s="892"/>
      <c r="F28" s="892"/>
      <c r="G28" s="892"/>
      <c r="H28" s="892"/>
      <c r="I28" s="892"/>
      <c r="J28" s="892"/>
      <c r="L28" s="189">
        <v>350</v>
      </c>
      <c r="M28" s="190" t="s">
        <v>156</v>
      </c>
      <c r="O28" s="191"/>
      <c r="Q28" s="191"/>
    </row>
    <row r="29" spans="1:17" s="105" customFormat="1" ht="15" customHeight="1" x14ac:dyDescent="0.25">
      <c r="A29" s="892" t="s">
        <v>513</v>
      </c>
      <c r="B29" s="892"/>
      <c r="C29" s="892"/>
      <c r="D29" s="892"/>
      <c r="E29" s="892"/>
      <c r="F29" s="892"/>
      <c r="G29" s="892"/>
      <c r="H29" s="892"/>
      <c r="I29" s="892"/>
      <c r="J29" s="892"/>
      <c r="L29" s="189">
        <v>550</v>
      </c>
      <c r="M29" s="190" t="s">
        <v>156</v>
      </c>
      <c r="O29" s="191"/>
      <c r="Q29" s="191"/>
    </row>
    <row r="30" spans="1:17" s="105" customFormat="1" ht="15" customHeight="1" x14ac:dyDescent="0.25">
      <c r="A30" s="892" t="s">
        <v>516</v>
      </c>
      <c r="B30" s="892"/>
      <c r="C30" s="892"/>
      <c r="D30" s="892"/>
      <c r="E30" s="892"/>
      <c r="F30" s="892"/>
      <c r="G30" s="892"/>
      <c r="H30" s="892"/>
      <c r="I30" s="892"/>
      <c r="J30" s="892"/>
      <c r="L30" s="436"/>
      <c r="O30" s="191"/>
      <c r="Q30" s="191"/>
    </row>
    <row r="31" spans="1:17" s="105" customFormat="1" ht="15" customHeight="1" x14ac:dyDescent="0.25">
      <c r="A31" s="910"/>
      <c r="B31" s="910"/>
      <c r="C31" s="910"/>
      <c r="D31" s="910"/>
      <c r="E31" s="910"/>
      <c r="F31" s="910"/>
      <c r="G31" s="910"/>
      <c r="H31" s="910"/>
      <c r="I31" s="910"/>
      <c r="J31" s="910"/>
      <c r="L31" s="436"/>
      <c r="O31" s="191"/>
      <c r="Q31" s="191"/>
    </row>
    <row r="32" spans="1:17" s="132" customFormat="1" ht="30" customHeight="1" x14ac:dyDescent="0.25">
      <c r="A32" s="907" t="s">
        <v>537</v>
      </c>
      <c r="B32" s="907"/>
      <c r="C32" s="907"/>
      <c r="D32" s="907"/>
      <c r="E32" s="907"/>
      <c r="F32" s="907"/>
      <c r="G32" s="907"/>
      <c r="H32" s="907"/>
      <c r="I32" s="907"/>
      <c r="J32" s="907"/>
      <c r="K32" s="120"/>
    </row>
    <row r="33" spans="1:13" s="105" customFormat="1" ht="15" customHeight="1" x14ac:dyDescent="0.25">
      <c r="A33" s="898" t="s">
        <v>161</v>
      </c>
      <c r="B33" s="898"/>
      <c r="C33" s="898"/>
      <c r="D33" s="898"/>
      <c r="E33" s="898"/>
      <c r="F33" s="898"/>
      <c r="G33" s="898"/>
      <c r="H33" s="898"/>
      <c r="I33" s="898"/>
      <c r="J33" s="898"/>
    </row>
    <row r="34" spans="1:13" s="105" customFormat="1" ht="45" customHeight="1" x14ac:dyDescent="0.25">
      <c r="A34" s="897"/>
      <c r="B34" s="897"/>
      <c r="C34" s="897"/>
      <c r="D34" s="897"/>
      <c r="E34" s="897"/>
      <c r="F34" s="897"/>
      <c r="G34" s="897"/>
      <c r="H34" s="897"/>
      <c r="I34" s="897"/>
      <c r="J34" s="897"/>
    </row>
    <row r="35" spans="1:13" s="105" customFormat="1" ht="15" customHeight="1" x14ac:dyDescent="0.25">
      <c r="A35" s="898" t="s">
        <v>237</v>
      </c>
      <c r="B35" s="898"/>
      <c r="C35" s="898"/>
      <c r="D35" s="898"/>
      <c r="E35" s="898"/>
      <c r="F35" s="898"/>
      <c r="G35" s="898"/>
      <c r="H35" s="898"/>
      <c r="I35" s="898"/>
      <c r="J35" s="898"/>
    </row>
    <row r="36" spans="1:13" s="14" customFormat="1" ht="45" customHeight="1" x14ac:dyDescent="0.2">
      <c r="A36" s="896"/>
      <c r="B36" s="896"/>
      <c r="C36" s="896"/>
      <c r="D36" s="896"/>
      <c r="E36" s="896"/>
      <c r="F36" s="896"/>
      <c r="G36" s="896"/>
      <c r="H36" s="896"/>
      <c r="I36" s="896"/>
      <c r="J36" s="896"/>
    </row>
    <row r="37" spans="1:13" s="105" customFormat="1" ht="12" x14ac:dyDescent="0.25">
      <c r="A37" s="898" t="s">
        <v>514</v>
      </c>
      <c r="B37" s="898"/>
      <c r="C37" s="898"/>
      <c r="D37" s="898"/>
      <c r="E37" s="898"/>
      <c r="F37" s="898"/>
      <c r="G37" s="898"/>
      <c r="H37" s="898"/>
      <c r="I37" s="898"/>
      <c r="J37" s="898"/>
    </row>
    <row r="38" spans="1:13" s="14" customFormat="1" ht="45" customHeight="1" x14ac:dyDescent="0.2">
      <c r="A38" s="897"/>
      <c r="B38" s="897"/>
      <c r="C38" s="897"/>
      <c r="D38" s="897"/>
      <c r="E38" s="897"/>
      <c r="F38" s="897"/>
      <c r="G38" s="897"/>
      <c r="H38" s="897"/>
      <c r="I38" s="897"/>
      <c r="J38" s="897"/>
    </row>
    <row r="39" spans="1:13" s="105" customFormat="1" ht="12" x14ac:dyDescent="0.25">
      <c r="A39" s="898" t="s">
        <v>515</v>
      </c>
      <c r="B39" s="898"/>
      <c r="C39" s="898"/>
      <c r="D39" s="898"/>
      <c r="E39" s="898"/>
      <c r="F39" s="898"/>
      <c r="G39" s="898"/>
      <c r="H39" s="898"/>
      <c r="I39" s="898"/>
      <c r="J39" s="898"/>
    </row>
    <row r="40" spans="1:13" s="14" customFormat="1" ht="45" customHeight="1" thickBot="1" x14ac:dyDescent="0.25">
      <c r="A40" s="897"/>
      <c r="B40" s="897"/>
      <c r="C40" s="897"/>
      <c r="D40" s="897"/>
      <c r="E40" s="897"/>
      <c r="F40" s="897"/>
      <c r="G40" s="897"/>
      <c r="H40" s="897"/>
      <c r="I40" s="897"/>
      <c r="J40" s="897"/>
    </row>
    <row r="41" spans="1:13" s="91" customFormat="1" ht="4.5" customHeight="1" thickBot="1" x14ac:dyDescent="0.25">
      <c r="A41" s="895"/>
      <c r="B41" s="895"/>
      <c r="C41" s="895"/>
      <c r="D41" s="895"/>
      <c r="E41" s="895"/>
      <c r="F41" s="895"/>
      <c r="G41" s="895"/>
      <c r="H41" s="895"/>
      <c r="I41" s="895"/>
      <c r="J41" s="895"/>
      <c r="K41" s="186"/>
      <c r="L41" s="187"/>
      <c r="M41" s="187"/>
    </row>
    <row r="42" spans="1:13" s="14" customFormat="1" ht="26.25" customHeight="1" x14ac:dyDescent="0.2">
      <c r="A42" s="894" t="s">
        <v>186</v>
      </c>
      <c r="B42" s="894"/>
      <c r="C42" s="894"/>
      <c r="D42" s="894"/>
      <c r="E42" s="894"/>
      <c r="F42" s="894"/>
      <c r="G42" s="894"/>
      <c r="H42" s="894"/>
      <c r="I42" s="894"/>
      <c r="J42" s="894"/>
    </row>
    <row r="43" spans="1:13" s="106" customFormat="1" ht="30" customHeight="1" x14ac:dyDescent="0.2">
      <c r="A43" s="898" t="s">
        <v>212</v>
      </c>
      <c r="B43" s="898"/>
      <c r="C43" s="898"/>
      <c r="D43" s="898"/>
      <c r="E43" s="898"/>
      <c r="F43" s="902"/>
      <c r="G43" s="903"/>
      <c r="H43" s="903"/>
      <c r="I43" s="903"/>
      <c r="J43" s="903"/>
    </row>
    <row r="44" spans="1:13" s="95" customFormat="1" ht="30" customHeight="1" x14ac:dyDescent="0.25">
      <c r="A44" s="899" t="s">
        <v>213</v>
      </c>
      <c r="B44" s="899"/>
      <c r="C44" s="899"/>
      <c r="D44" s="899"/>
      <c r="E44" s="899"/>
      <c r="F44" s="900"/>
      <c r="G44" s="901"/>
      <c r="H44" s="901"/>
      <c r="I44" s="901"/>
      <c r="J44" s="901"/>
    </row>
    <row r="45" spans="1:13" s="95" customFormat="1" ht="45" customHeight="1" x14ac:dyDescent="0.25">
      <c r="A45" s="899" t="s">
        <v>409</v>
      </c>
      <c r="B45" s="899"/>
      <c r="C45" s="899"/>
      <c r="D45" s="899"/>
      <c r="E45" s="899"/>
      <c r="F45" s="900"/>
      <c r="G45" s="901"/>
      <c r="H45" s="901"/>
      <c r="I45" s="901"/>
      <c r="J45" s="901"/>
    </row>
    <row r="46" spans="1:13" s="95" customFormat="1" ht="15" customHeight="1" x14ac:dyDescent="0.25">
      <c r="A46" s="899" t="s">
        <v>214</v>
      </c>
      <c r="B46" s="899"/>
      <c r="C46" s="899"/>
      <c r="D46" s="899"/>
      <c r="E46" s="899"/>
      <c r="F46" s="900"/>
      <c r="G46" s="901"/>
      <c r="H46" s="901"/>
      <c r="I46" s="901"/>
      <c r="J46" s="901"/>
    </row>
    <row r="47" spans="1:13" s="106" customFormat="1" ht="39.75" customHeight="1" x14ac:dyDescent="0.2">
      <c r="A47" s="899" t="s">
        <v>363</v>
      </c>
      <c r="B47" s="899"/>
      <c r="C47" s="899"/>
      <c r="D47" s="899"/>
      <c r="E47" s="899"/>
      <c r="F47" s="900"/>
      <c r="G47" s="901"/>
      <c r="H47" s="901"/>
      <c r="I47" s="901"/>
      <c r="J47" s="901"/>
    </row>
    <row r="48" spans="1:13" s="95" customFormat="1" ht="30" customHeight="1" x14ac:dyDescent="0.25">
      <c r="A48" s="899" t="s">
        <v>215</v>
      </c>
      <c r="B48" s="899"/>
      <c r="C48" s="899"/>
      <c r="D48" s="899"/>
      <c r="E48" s="899"/>
      <c r="F48" s="900"/>
      <c r="G48" s="901"/>
      <c r="H48" s="901"/>
      <c r="I48" s="901"/>
      <c r="J48" s="901"/>
    </row>
    <row r="49" spans="1:10" s="95" customFormat="1" ht="4.5" customHeight="1" x14ac:dyDescent="0.25">
      <c r="A49" s="893"/>
      <c r="B49" s="893"/>
      <c r="C49" s="893"/>
      <c r="D49" s="893"/>
      <c r="E49" s="893"/>
      <c r="F49" s="893"/>
      <c r="G49" s="893"/>
      <c r="H49" s="893"/>
      <c r="I49" s="893"/>
      <c r="J49" s="893"/>
    </row>
    <row r="50" spans="1:10" s="105" customFormat="1" ht="32.450000000000003" customHeight="1" x14ac:dyDescent="0.25">
      <c r="A50" s="898" t="s">
        <v>216</v>
      </c>
      <c r="B50" s="898"/>
      <c r="C50" s="898"/>
      <c r="D50" s="898"/>
      <c r="E50" s="898"/>
      <c r="F50" s="898"/>
      <c r="G50" s="898"/>
      <c r="H50" s="898"/>
      <c r="I50" s="898"/>
      <c r="J50" s="898"/>
    </row>
    <row r="51" spans="1:10" s="14" customFormat="1" ht="60" customHeight="1" x14ac:dyDescent="0.2">
      <c r="A51" s="897"/>
      <c r="B51" s="897"/>
      <c r="C51" s="897"/>
      <c r="D51" s="897"/>
      <c r="E51" s="897"/>
      <c r="F51" s="897"/>
      <c r="G51" s="897"/>
      <c r="H51" s="897"/>
      <c r="I51" s="897"/>
      <c r="J51" s="897"/>
    </row>
    <row r="52" spans="1:10" s="14" customFormat="1" ht="30" customHeight="1" x14ac:dyDescent="0.2">
      <c r="A52" s="898" t="s">
        <v>238</v>
      </c>
      <c r="B52" s="898"/>
      <c r="C52" s="898"/>
      <c r="D52" s="898"/>
      <c r="E52" s="898"/>
      <c r="F52" s="898"/>
      <c r="G52" s="898"/>
      <c r="H52" s="898"/>
      <c r="I52" s="898"/>
      <c r="J52" s="898"/>
    </row>
    <row r="53" spans="1:10" s="14" customFormat="1" ht="12" x14ac:dyDescent="0.2">
      <c r="A53" s="908" t="s">
        <v>520</v>
      </c>
      <c r="B53" s="909"/>
      <c r="C53" s="909"/>
      <c r="D53" s="909"/>
      <c r="E53" s="909"/>
      <c r="F53" s="909"/>
      <c r="G53" s="374" t="s">
        <v>2</v>
      </c>
      <c r="H53" s="911" t="s">
        <v>155</v>
      </c>
      <c r="I53" s="912"/>
      <c r="J53" s="912"/>
    </row>
    <row r="54" spans="1:10" s="176" customFormat="1" ht="60.75" customHeight="1" x14ac:dyDescent="0.25">
      <c r="A54" s="173" t="s">
        <v>157</v>
      </c>
      <c r="B54" s="173" t="s">
        <v>108</v>
      </c>
      <c r="C54" s="173" t="s">
        <v>101</v>
      </c>
      <c r="D54" s="173" t="s">
        <v>158</v>
      </c>
      <c r="E54" s="174" t="s">
        <v>159</v>
      </c>
      <c r="F54" s="370" t="s">
        <v>508</v>
      </c>
      <c r="G54" s="375" t="s">
        <v>510</v>
      </c>
      <c r="H54" s="175" t="s">
        <v>511</v>
      </c>
      <c r="I54" s="175" t="s">
        <v>512</v>
      </c>
      <c r="J54" s="175" t="s">
        <v>160</v>
      </c>
    </row>
    <row r="55" spans="1:10" s="176" customFormat="1" ht="15" customHeight="1" x14ac:dyDescent="0.25">
      <c r="A55" s="177"/>
      <c r="B55" s="177"/>
      <c r="C55" s="177"/>
      <c r="D55" s="177"/>
      <c r="E55" s="343">
        <v>0</v>
      </c>
      <c r="F55" s="371">
        <v>0</v>
      </c>
      <c r="G55" s="371">
        <v>0</v>
      </c>
      <c r="H55" s="178"/>
      <c r="I55" s="178"/>
      <c r="J55" s="175"/>
    </row>
    <row r="56" spans="1:10" s="176" customFormat="1" ht="15" customHeight="1" x14ac:dyDescent="0.25">
      <c r="A56" s="177"/>
      <c r="B56" s="177"/>
      <c r="C56" s="177"/>
      <c r="D56" s="177"/>
      <c r="E56" s="343">
        <v>0</v>
      </c>
      <c r="F56" s="371">
        <v>0</v>
      </c>
      <c r="G56" s="371">
        <v>0</v>
      </c>
      <c r="H56" s="178"/>
      <c r="I56" s="178"/>
      <c r="J56" s="175"/>
    </row>
    <row r="57" spans="1:10" s="14" customFormat="1" ht="15" customHeight="1" x14ac:dyDescent="0.2">
      <c r="A57" s="179"/>
      <c r="B57" s="179"/>
      <c r="C57" s="179"/>
      <c r="D57" s="179"/>
      <c r="E57" s="342">
        <v>0</v>
      </c>
      <c r="F57" s="372">
        <v>0</v>
      </c>
      <c r="G57" s="372">
        <v>0</v>
      </c>
      <c r="H57" s="180"/>
      <c r="I57" s="180"/>
      <c r="J57" s="181"/>
    </row>
    <row r="58" spans="1:10" s="14" customFormat="1" ht="15" customHeight="1" x14ac:dyDescent="0.2">
      <c r="A58" s="179"/>
      <c r="B58" s="179"/>
      <c r="C58" s="179"/>
      <c r="D58" s="179"/>
      <c r="E58" s="342">
        <v>0</v>
      </c>
      <c r="F58" s="372">
        <v>0</v>
      </c>
      <c r="G58" s="372">
        <v>0</v>
      </c>
      <c r="H58" s="180"/>
      <c r="I58" s="180"/>
      <c r="J58" s="181"/>
    </row>
    <row r="59" spans="1:10" s="14" customFormat="1" ht="15" customHeight="1" x14ac:dyDescent="0.2">
      <c r="A59" s="179"/>
      <c r="B59" s="179"/>
      <c r="C59" s="179"/>
      <c r="D59" s="179"/>
      <c r="E59" s="342">
        <v>0</v>
      </c>
      <c r="F59" s="372">
        <v>0</v>
      </c>
      <c r="G59" s="372">
        <v>0</v>
      </c>
      <c r="H59" s="180"/>
      <c r="I59" s="180"/>
      <c r="J59" s="181"/>
    </row>
    <row r="60" spans="1:10" s="14" customFormat="1" ht="15" customHeight="1" x14ac:dyDescent="0.2">
      <c r="A60" s="179"/>
      <c r="B60" s="179"/>
      <c r="C60" s="179"/>
      <c r="D60" s="179"/>
      <c r="E60" s="342">
        <v>0</v>
      </c>
      <c r="F60" s="372">
        <v>0</v>
      </c>
      <c r="G60" s="372">
        <v>0</v>
      </c>
      <c r="H60" s="180"/>
      <c r="I60" s="180"/>
      <c r="J60" s="181"/>
    </row>
    <row r="61" spans="1:10" s="14" customFormat="1" ht="15" customHeight="1" x14ac:dyDescent="0.2">
      <c r="A61" s="179"/>
      <c r="B61" s="179"/>
      <c r="C61" s="179"/>
      <c r="D61" s="179"/>
      <c r="E61" s="342">
        <v>0</v>
      </c>
      <c r="F61" s="372">
        <v>0</v>
      </c>
      <c r="G61" s="372">
        <v>0</v>
      </c>
      <c r="H61" s="180"/>
      <c r="I61" s="180"/>
      <c r="J61" s="181"/>
    </row>
    <row r="62" spans="1:10" s="14" customFormat="1" ht="15" customHeight="1" x14ac:dyDescent="0.2">
      <c r="A62" s="179"/>
      <c r="B62" s="179"/>
      <c r="C62" s="179"/>
      <c r="D62" s="179"/>
      <c r="E62" s="342">
        <v>0</v>
      </c>
      <c r="F62" s="372">
        <v>0</v>
      </c>
      <c r="G62" s="372">
        <v>0</v>
      </c>
      <c r="H62" s="180"/>
      <c r="I62" s="180"/>
      <c r="J62" s="181"/>
    </row>
    <row r="63" spans="1:10" s="14" customFormat="1" ht="15" customHeight="1" x14ac:dyDescent="0.2">
      <c r="A63" s="179"/>
      <c r="B63" s="179"/>
      <c r="C63" s="179"/>
      <c r="D63" s="179"/>
      <c r="E63" s="342">
        <v>0</v>
      </c>
      <c r="F63" s="372">
        <v>0</v>
      </c>
      <c r="G63" s="372">
        <v>0</v>
      </c>
      <c r="H63" s="180"/>
      <c r="I63" s="180"/>
      <c r="J63" s="181"/>
    </row>
    <row r="64" spans="1:10" s="105" customFormat="1" ht="15" customHeight="1" x14ac:dyDescent="0.2">
      <c r="A64" s="182"/>
      <c r="B64" s="183"/>
      <c r="C64" s="183"/>
      <c r="D64" s="183"/>
      <c r="E64" s="184" t="s">
        <v>217</v>
      </c>
      <c r="F64" s="373">
        <f>SUM(F55:F63)</f>
        <v>0</v>
      </c>
      <c r="G64" s="457">
        <f>SUM(G55:G63)</f>
        <v>0</v>
      </c>
      <c r="H64" s="499">
        <f>SUM(H55:H63)</f>
        <v>0</v>
      </c>
      <c r="I64" s="499">
        <f>SUM(I55:I63)</f>
        <v>0</v>
      </c>
      <c r="J64" s="185"/>
    </row>
    <row r="65" spans="1:17" s="105" customFormat="1" ht="15" customHeight="1" x14ac:dyDescent="0.2">
      <c r="A65" s="182"/>
      <c r="B65" s="183"/>
      <c r="C65" s="183"/>
      <c r="D65" s="183"/>
      <c r="E65" s="455" t="s">
        <v>535</v>
      </c>
      <c r="F65" s="528"/>
      <c r="G65" s="528"/>
      <c r="H65" s="498"/>
      <c r="I65" s="498"/>
      <c r="J65" s="185"/>
    </row>
    <row r="66" spans="1:17" s="105" customFormat="1" ht="15" customHeight="1" x14ac:dyDescent="0.2">
      <c r="A66" s="182"/>
      <c r="B66" s="183"/>
      <c r="C66" s="183"/>
      <c r="D66" s="183"/>
      <c r="E66" s="455" t="s">
        <v>534</v>
      </c>
      <c r="F66" s="528"/>
      <c r="G66" s="528"/>
      <c r="H66" s="544">
        <f>IF(F66&gt;7500/1.15/0.75,7500/1.15/0.75,F66)</f>
        <v>0</v>
      </c>
      <c r="I66" s="544">
        <f>IF(G66&gt;7500/1.15/0.75,7500/1.15/0.75,G66)</f>
        <v>0</v>
      </c>
      <c r="J66" s="185"/>
    </row>
    <row r="67" spans="1:17" s="105" customFormat="1" ht="15" customHeight="1" x14ac:dyDescent="0.25">
      <c r="A67" s="892" t="s">
        <v>509</v>
      </c>
      <c r="B67" s="892"/>
      <c r="C67" s="892"/>
      <c r="D67" s="892"/>
      <c r="E67" s="892"/>
      <c r="F67" s="892"/>
      <c r="G67" s="892"/>
      <c r="H67" s="892"/>
      <c r="I67" s="892"/>
      <c r="J67" s="892"/>
      <c r="L67" s="189">
        <v>350</v>
      </c>
      <c r="M67" s="190" t="s">
        <v>156</v>
      </c>
      <c r="O67" s="191"/>
      <c r="Q67" s="191"/>
    </row>
    <row r="68" spans="1:17" s="105" customFormat="1" ht="15" customHeight="1" x14ac:dyDescent="0.25">
      <c r="A68" s="892" t="s">
        <v>513</v>
      </c>
      <c r="B68" s="892"/>
      <c r="C68" s="892"/>
      <c r="D68" s="892"/>
      <c r="E68" s="892"/>
      <c r="F68" s="892"/>
      <c r="G68" s="892"/>
      <c r="H68" s="892"/>
      <c r="I68" s="892"/>
      <c r="J68" s="892"/>
      <c r="L68" s="189">
        <v>550</v>
      </c>
      <c r="M68" s="190" t="s">
        <v>156</v>
      </c>
      <c r="O68" s="191"/>
      <c r="Q68" s="191"/>
    </row>
    <row r="69" spans="1:17" s="105" customFormat="1" ht="15" customHeight="1" x14ac:dyDescent="0.25">
      <c r="A69" s="892" t="s">
        <v>516</v>
      </c>
      <c r="B69" s="892"/>
      <c r="C69" s="892"/>
      <c r="D69" s="892"/>
      <c r="E69" s="892"/>
      <c r="F69" s="892"/>
      <c r="G69" s="892"/>
      <c r="H69" s="892"/>
      <c r="I69" s="892"/>
      <c r="J69" s="892"/>
      <c r="L69" s="436"/>
      <c r="O69" s="191"/>
      <c r="Q69" s="191"/>
    </row>
    <row r="70" spans="1:17" s="105" customFormat="1" ht="15" customHeight="1" x14ac:dyDescent="0.25">
      <c r="A70" s="910"/>
      <c r="B70" s="910"/>
      <c r="C70" s="910"/>
      <c r="D70" s="910"/>
      <c r="E70" s="910"/>
      <c r="F70" s="910"/>
      <c r="G70" s="910"/>
      <c r="H70" s="910"/>
      <c r="I70" s="910"/>
      <c r="J70" s="910"/>
      <c r="L70" s="436"/>
      <c r="O70" s="191"/>
      <c r="Q70" s="191"/>
    </row>
    <row r="71" spans="1:17" s="132" customFormat="1" ht="30" customHeight="1" x14ac:dyDescent="0.25">
      <c r="A71" s="907" t="s">
        <v>536</v>
      </c>
      <c r="B71" s="907"/>
      <c r="C71" s="907"/>
      <c r="D71" s="907"/>
      <c r="E71" s="907"/>
      <c r="F71" s="907"/>
      <c r="G71" s="907"/>
      <c r="H71" s="907"/>
      <c r="I71" s="907"/>
      <c r="J71" s="907"/>
      <c r="K71" s="120"/>
    </row>
    <row r="72" spans="1:17" s="105" customFormat="1" ht="15" customHeight="1" x14ac:dyDescent="0.25">
      <c r="A72" s="898" t="s">
        <v>161</v>
      </c>
      <c r="B72" s="898"/>
      <c r="C72" s="898"/>
      <c r="D72" s="898"/>
      <c r="E72" s="898"/>
      <c r="F72" s="898"/>
      <c r="G72" s="898"/>
      <c r="H72" s="898"/>
      <c r="I72" s="898"/>
      <c r="J72" s="898"/>
    </row>
    <row r="73" spans="1:17" s="105" customFormat="1" ht="45" customHeight="1" x14ac:dyDescent="0.25">
      <c r="A73" s="897"/>
      <c r="B73" s="897"/>
      <c r="C73" s="897"/>
      <c r="D73" s="897"/>
      <c r="E73" s="897"/>
      <c r="F73" s="897"/>
      <c r="G73" s="897"/>
      <c r="H73" s="897"/>
      <c r="I73" s="897"/>
      <c r="J73" s="897"/>
    </row>
    <row r="74" spans="1:17" s="105" customFormat="1" ht="15" customHeight="1" x14ac:dyDescent="0.25">
      <c r="A74" s="898" t="s">
        <v>237</v>
      </c>
      <c r="B74" s="898"/>
      <c r="C74" s="898"/>
      <c r="D74" s="898"/>
      <c r="E74" s="898"/>
      <c r="F74" s="898"/>
      <c r="G74" s="898"/>
      <c r="H74" s="898"/>
      <c r="I74" s="898"/>
      <c r="J74" s="898"/>
    </row>
    <row r="75" spans="1:17" s="14" customFormat="1" ht="45" customHeight="1" x14ac:dyDescent="0.2">
      <c r="A75" s="896"/>
      <c r="B75" s="896"/>
      <c r="C75" s="896"/>
      <c r="D75" s="896"/>
      <c r="E75" s="896"/>
      <c r="F75" s="896"/>
      <c r="G75" s="896"/>
      <c r="H75" s="896"/>
      <c r="I75" s="896"/>
      <c r="J75" s="896"/>
    </row>
    <row r="76" spans="1:17" s="105" customFormat="1" ht="12" x14ac:dyDescent="0.25">
      <c r="A76" s="898" t="s">
        <v>514</v>
      </c>
      <c r="B76" s="898"/>
      <c r="C76" s="898"/>
      <c r="D76" s="898"/>
      <c r="E76" s="898"/>
      <c r="F76" s="898"/>
      <c r="G76" s="898"/>
      <c r="H76" s="898"/>
      <c r="I76" s="898"/>
      <c r="J76" s="898"/>
    </row>
    <row r="77" spans="1:17" s="14" customFormat="1" ht="45" customHeight="1" x14ac:dyDescent="0.2">
      <c r="A77" s="897"/>
      <c r="B77" s="897"/>
      <c r="C77" s="897"/>
      <c r="D77" s="897"/>
      <c r="E77" s="897"/>
      <c r="F77" s="897"/>
      <c r="G77" s="897"/>
      <c r="H77" s="897"/>
      <c r="I77" s="897"/>
      <c r="J77" s="897"/>
    </row>
    <row r="78" spans="1:17" s="105" customFormat="1" ht="12" x14ac:dyDescent="0.25">
      <c r="A78" s="898" t="s">
        <v>515</v>
      </c>
      <c r="B78" s="898"/>
      <c r="C78" s="898"/>
      <c r="D78" s="898"/>
      <c r="E78" s="898"/>
      <c r="F78" s="898"/>
      <c r="G78" s="898"/>
      <c r="H78" s="898"/>
      <c r="I78" s="898"/>
      <c r="J78" s="898"/>
    </row>
    <row r="79" spans="1:17" s="14" customFormat="1" ht="45" customHeight="1" x14ac:dyDescent="0.2">
      <c r="A79" s="897"/>
      <c r="B79" s="897"/>
      <c r="C79" s="897"/>
      <c r="D79" s="897"/>
      <c r="E79" s="897"/>
      <c r="F79" s="897"/>
      <c r="G79" s="897"/>
      <c r="H79" s="897"/>
      <c r="I79" s="897"/>
      <c r="J79" s="897"/>
    </row>
    <row r="80" spans="1:17" s="14" customFormat="1" ht="26.25" customHeight="1" x14ac:dyDescent="0.2">
      <c r="A80" s="894" t="s">
        <v>524</v>
      </c>
      <c r="B80" s="894"/>
      <c r="C80" s="894"/>
      <c r="D80" s="894"/>
      <c r="E80" s="894"/>
      <c r="F80" s="894"/>
      <c r="G80" s="894"/>
      <c r="H80" s="894"/>
      <c r="I80" s="894"/>
      <c r="J80" s="894"/>
    </row>
    <row r="81" spans="1:10" s="106" customFormat="1" ht="30" customHeight="1" x14ac:dyDescent="0.2">
      <c r="A81" s="898" t="s">
        <v>212</v>
      </c>
      <c r="B81" s="898"/>
      <c r="C81" s="898"/>
      <c r="D81" s="898"/>
      <c r="E81" s="898"/>
      <c r="F81" s="902"/>
      <c r="G81" s="903"/>
      <c r="H81" s="903"/>
      <c r="I81" s="903"/>
      <c r="J81" s="903"/>
    </row>
    <row r="82" spans="1:10" s="95" customFormat="1" ht="30" customHeight="1" x14ac:dyDescent="0.25">
      <c r="A82" s="899" t="s">
        <v>213</v>
      </c>
      <c r="B82" s="899"/>
      <c r="C82" s="899"/>
      <c r="D82" s="899"/>
      <c r="E82" s="899"/>
      <c r="F82" s="900"/>
      <c r="G82" s="901"/>
      <c r="H82" s="901"/>
      <c r="I82" s="901"/>
      <c r="J82" s="901"/>
    </row>
    <row r="83" spans="1:10" s="95" customFormat="1" ht="45" customHeight="1" x14ac:dyDescent="0.25">
      <c r="A83" s="899" t="s">
        <v>409</v>
      </c>
      <c r="B83" s="899"/>
      <c r="C83" s="899"/>
      <c r="D83" s="899"/>
      <c r="E83" s="899"/>
      <c r="F83" s="900"/>
      <c r="G83" s="901"/>
      <c r="H83" s="901"/>
      <c r="I83" s="901"/>
      <c r="J83" s="901"/>
    </row>
    <row r="84" spans="1:10" s="95" customFormat="1" ht="15" customHeight="1" x14ac:dyDescent="0.25">
      <c r="A84" s="899" t="s">
        <v>214</v>
      </c>
      <c r="B84" s="899"/>
      <c r="C84" s="899"/>
      <c r="D84" s="899"/>
      <c r="E84" s="899"/>
      <c r="F84" s="900"/>
      <c r="G84" s="901"/>
      <c r="H84" s="901"/>
      <c r="I84" s="901"/>
      <c r="J84" s="901"/>
    </row>
    <row r="85" spans="1:10" s="106" customFormat="1" ht="35.25" customHeight="1" x14ac:dyDescent="0.2">
      <c r="A85" s="899" t="s">
        <v>363</v>
      </c>
      <c r="B85" s="899"/>
      <c r="C85" s="899"/>
      <c r="D85" s="899"/>
      <c r="E85" s="899"/>
      <c r="F85" s="900"/>
      <c r="G85" s="901"/>
      <c r="H85" s="901"/>
      <c r="I85" s="901"/>
      <c r="J85" s="901"/>
    </row>
    <row r="86" spans="1:10" s="95" customFormat="1" ht="30" customHeight="1" x14ac:dyDescent="0.25">
      <c r="A86" s="899" t="s">
        <v>215</v>
      </c>
      <c r="B86" s="899"/>
      <c r="C86" s="899"/>
      <c r="D86" s="899"/>
      <c r="E86" s="899"/>
      <c r="F86" s="900"/>
      <c r="G86" s="901"/>
      <c r="H86" s="901"/>
      <c r="I86" s="901"/>
      <c r="J86" s="901"/>
    </row>
    <row r="87" spans="1:10" s="95" customFormat="1" ht="4.5" customHeight="1" x14ac:dyDescent="0.25">
      <c r="A87" s="893"/>
      <c r="B87" s="893"/>
      <c r="C87" s="893"/>
      <c r="D87" s="893"/>
      <c r="E87" s="893"/>
      <c r="F87" s="893"/>
      <c r="G87" s="893"/>
      <c r="H87" s="893"/>
      <c r="I87" s="893"/>
      <c r="J87" s="893"/>
    </row>
    <row r="88" spans="1:10" s="105" customFormat="1" ht="32.450000000000003" customHeight="1" x14ac:dyDescent="0.25">
      <c r="A88" s="898" t="s">
        <v>216</v>
      </c>
      <c r="B88" s="898"/>
      <c r="C88" s="898"/>
      <c r="D88" s="898"/>
      <c r="E88" s="898"/>
      <c r="F88" s="898"/>
      <c r="G88" s="898"/>
      <c r="H88" s="898"/>
      <c r="I88" s="898"/>
      <c r="J88" s="898"/>
    </row>
    <row r="89" spans="1:10" s="14" customFormat="1" ht="60" customHeight="1" x14ac:dyDescent="0.2">
      <c r="A89" s="897"/>
      <c r="B89" s="897"/>
      <c r="C89" s="897"/>
      <c r="D89" s="897"/>
      <c r="E89" s="897"/>
      <c r="F89" s="897"/>
      <c r="G89" s="897"/>
      <c r="H89" s="897"/>
      <c r="I89" s="897"/>
      <c r="J89" s="897"/>
    </row>
    <row r="90" spans="1:10" s="14" customFormat="1" ht="30" customHeight="1" x14ac:dyDescent="0.2">
      <c r="A90" s="898" t="s">
        <v>238</v>
      </c>
      <c r="B90" s="898"/>
      <c r="C90" s="898"/>
      <c r="D90" s="898"/>
      <c r="E90" s="898"/>
      <c r="F90" s="898"/>
      <c r="G90" s="898"/>
      <c r="H90" s="898"/>
      <c r="I90" s="898"/>
      <c r="J90" s="898"/>
    </row>
    <row r="91" spans="1:10" s="14" customFormat="1" ht="12" x14ac:dyDescent="0.2">
      <c r="A91" s="908" t="s">
        <v>521</v>
      </c>
      <c r="B91" s="909"/>
      <c r="C91" s="909"/>
      <c r="D91" s="909"/>
      <c r="E91" s="909"/>
      <c r="F91" s="909"/>
      <c r="G91" s="374" t="s">
        <v>2</v>
      </c>
      <c r="H91" s="911" t="s">
        <v>155</v>
      </c>
      <c r="I91" s="912"/>
      <c r="J91" s="912"/>
    </row>
    <row r="92" spans="1:10" s="176" customFormat="1" ht="64.5" customHeight="1" x14ac:dyDescent="0.25">
      <c r="A92" s="173" t="s">
        <v>157</v>
      </c>
      <c r="B92" s="173" t="s">
        <v>108</v>
      </c>
      <c r="C92" s="173" t="s">
        <v>101</v>
      </c>
      <c r="D92" s="173" t="s">
        <v>158</v>
      </c>
      <c r="E92" s="174" t="s">
        <v>159</v>
      </c>
      <c r="F92" s="370" t="s">
        <v>508</v>
      </c>
      <c r="G92" s="375" t="s">
        <v>510</v>
      </c>
      <c r="H92" s="175" t="s">
        <v>511</v>
      </c>
      <c r="I92" s="175" t="s">
        <v>512</v>
      </c>
      <c r="J92" s="175" t="s">
        <v>160</v>
      </c>
    </row>
    <row r="93" spans="1:10" s="176" customFormat="1" ht="15" customHeight="1" x14ac:dyDescent="0.25">
      <c r="A93" s="177"/>
      <c r="B93" s="177"/>
      <c r="C93" s="177"/>
      <c r="D93" s="177"/>
      <c r="E93" s="343">
        <v>0</v>
      </c>
      <c r="F93" s="371">
        <v>0</v>
      </c>
      <c r="G93" s="371">
        <v>0</v>
      </c>
      <c r="H93" s="178"/>
      <c r="I93" s="178"/>
      <c r="J93" s="175"/>
    </row>
    <row r="94" spans="1:10" s="176" customFormat="1" ht="15" customHeight="1" x14ac:dyDescent="0.25">
      <c r="A94" s="177"/>
      <c r="B94" s="177"/>
      <c r="C94" s="177"/>
      <c r="D94" s="177"/>
      <c r="E94" s="343">
        <v>0</v>
      </c>
      <c r="F94" s="371">
        <v>0</v>
      </c>
      <c r="G94" s="371">
        <v>0</v>
      </c>
      <c r="H94" s="178"/>
      <c r="I94" s="178"/>
      <c r="J94" s="175"/>
    </row>
    <row r="95" spans="1:10" s="14" customFormat="1" ht="15" customHeight="1" x14ac:dyDescent="0.2">
      <c r="A95" s="179"/>
      <c r="B95" s="179"/>
      <c r="C95" s="179"/>
      <c r="D95" s="179"/>
      <c r="E95" s="342">
        <v>0</v>
      </c>
      <c r="F95" s="372">
        <v>0</v>
      </c>
      <c r="G95" s="372">
        <v>0</v>
      </c>
      <c r="H95" s="180"/>
      <c r="I95" s="180"/>
      <c r="J95" s="181"/>
    </row>
    <row r="96" spans="1:10" s="14" customFormat="1" ht="15" customHeight="1" x14ac:dyDescent="0.2">
      <c r="A96" s="179"/>
      <c r="B96" s="179"/>
      <c r="C96" s="179"/>
      <c r="D96" s="179"/>
      <c r="E96" s="342">
        <v>0</v>
      </c>
      <c r="F96" s="372">
        <v>0</v>
      </c>
      <c r="G96" s="372">
        <v>0</v>
      </c>
      <c r="H96" s="180"/>
      <c r="I96" s="180"/>
      <c r="J96" s="181"/>
    </row>
    <row r="97" spans="1:17" s="14" customFormat="1" ht="15" customHeight="1" x14ac:dyDescent="0.2">
      <c r="A97" s="179"/>
      <c r="B97" s="179"/>
      <c r="C97" s="179"/>
      <c r="D97" s="179"/>
      <c r="E97" s="342">
        <v>0</v>
      </c>
      <c r="F97" s="372">
        <v>0</v>
      </c>
      <c r="G97" s="372">
        <v>0</v>
      </c>
      <c r="H97" s="180"/>
      <c r="I97" s="180"/>
      <c r="J97" s="181"/>
    </row>
    <row r="98" spans="1:17" s="14" customFormat="1" ht="15" customHeight="1" x14ac:dyDescent="0.2">
      <c r="A98" s="179"/>
      <c r="B98" s="179"/>
      <c r="C98" s="179"/>
      <c r="D98" s="179"/>
      <c r="E98" s="342">
        <v>0</v>
      </c>
      <c r="F98" s="372">
        <v>0</v>
      </c>
      <c r="G98" s="372">
        <v>0</v>
      </c>
      <c r="H98" s="180"/>
      <c r="I98" s="180"/>
      <c r="J98" s="181"/>
    </row>
    <row r="99" spans="1:17" s="14" customFormat="1" ht="15" customHeight="1" x14ac:dyDescent="0.2">
      <c r="A99" s="179"/>
      <c r="B99" s="179"/>
      <c r="C99" s="179"/>
      <c r="D99" s="179"/>
      <c r="E99" s="342">
        <v>0</v>
      </c>
      <c r="F99" s="372">
        <v>0</v>
      </c>
      <c r="G99" s="372">
        <v>0</v>
      </c>
      <c r="H99" s="180"/>
      <c r="I99" s="180"/>
      <c r="J99" s="181"/>
    </row>
    <row r="100" spans="1:17" s="14" customFormat="1" ht="15" customHeight="1" x14ac:dyDescent="0.2">
      <c r="A100" s="179"/>
      <c r="B100" s="179"/>
      <c r="C100" s="179"/>
      <c r="D100" s="179"/>
      <c r="E100" s="342">
        <v>0</v>
      </c>
      <c r="F100" s="372">
        <v>0</v>
      </c>
      <c r="G100" s="372">
        <v>0</v>
      </c>
      <c r="H100" s="180"/>
      <c r="I100" s="180"/>
      <c r="J100" s="181"/>
    </row>
    <row r="101" spans="1:17" s="14" customFormat="1" ht="15" customHeight="1" x14ac:dyDescent="0.2">
      <c r="A101" s="179"/>
      <c r="B101" s="179"/>
      <c r="C101" s="179"/>
      <c r="D101" s="179"/>
      <c r="E101" s="342">
        <v>0</v>
      </c>
      <c r="F101" s="372">
        <v>0</v>
      </c>
      <c r="G101" s="372">
        <v>0</v>
      </c>
      <c r="H101" s="180"/>
      <c r="I101" s="180"/>
      <c r="J101" s="181"/>
    </row>
    <row r="102" spans="1:17" s="105" customFormat="1" ht="15" customHeight="1" x14ac:dyDescent="0.2">
      <c r="A102" s="182"/>
      <c r="B102" s="183"/>
      <c r="C102" s="183"/>
      <c r="D102" s="183"/>
      <c r="E102" s="184" t="s">
        <v>217</v>
      </c>
      <c r="F102" s="373">
        <f>SUM(F93:F101)</f>
        <v>0</v>
      </c>
      <c r="G102" s="457">
        <f>SUM(G93:G101)</f>
        <v>0</v>
      </c>
      <c r="H102" s="498">
        <f>SUM(H93:H101)</f>
        <v>0</v>
      </c>
      <c r="I102" s="499">
        <f>SUM(I93:I101)</f>
        <v>0</v>
      </c>
      <c r="J102" s="185"/>
    </row>
    <row r="103" spans="1:17" s="105" customFormat="1" ht="15" customHeight="1" x14ac:dyDescent="0.2">
      <c r="A103" s="182"/>
      <c r="B103" s="183"/>
      <c r="C103" s="183"/>
      <c r="D103" s="183"/>
      <c r="E103" s="455" t="s">
        <v>538</v>
      </c>
      <c r="F103" s="528"/>
      <c r="G103" s="528"/>
      <c r="H103" s="498"/>
      <c r="I103" s="498"/>
      <c r="J103" s="185"/>
    </row>
    <row r="104" spans="1:17" s="105" customFormat="1" ht="15" customHeight="1" x14ac:dyDescent="0.2">
      <c r="A104" s="182"/>
      <c r="B104" s="183"/>
      <c r="C104" s="183"/>
      <c r="D104" s="183"/>
      <c r="E104" s="455" t="s">
        <v>539</v>
      </c>
      <c r="F104" s="528"/>
      <c r="G104" s="528"/>
      <c r="H104" s="544">
        <f>IF(F104&gt;7500/1.15/0.75,7500/1.15/0.75,F104)</f>
        <v>0</v>
      </c>
      <c r="I104" s="544">
        <f>IF(G104&gt;7500/1.15/0.75,7500/1.15/0.75,G104)</f>
        <v>0</v>
      </c>
      <c r="J104" s="185"/>
    </row>
    <row r="105" spans="1:17" s="105" customFormat="1" ht="15" customHeight="1" x14ac:dyDescent="0.25">
      <c r="A105" s="892" t="s">
        <v>509</v>
      </c>
      <c r="B105" s="892"/>
      <c r="C105" s="892"/>
      <c r="D105" s="892"/>
      <c r="E105" s="892"/>
      <c r="F105" s="892"/>
      <c r="G105" s="892"/>
      <c r="H105" s="892"/>
      <c r="I105" s="892"/>
      <c r="J105" s="892"/>
      <c r="L105" s="189">
        <v>350</v>
      </c>
      <c r="M105" s="190" t="s">
        <v>156</v>
      </c>
      <c r="O105" s="191"/>
      <c r="Q105" s="191"/>
    </row>
    <row r="106" spans="1:17" s="105" customFormat="1" ht="15" customHeight="1" x14ac:dyDescent="0.25">
      <c r="A106" s="892" t="s">
        <v>513</v>
      </c>
      <c r="B106" s="892"/>
      <c r="C106" s="892"/>
      <c r="D106" s="892"/>
      <c r="E106" s="892"/>
      <c r="F106" s="892"/>
      <c r="G106" s="892"/>
      <c r="H106" s="892"/>
      <c r="I106" s="892"/>
      <c r="J106" s="892"/>
      <c r="L106" s="189">
        <v>550</v>
      </c>
      <c r="M106" s="190" t="s">
        <v>156</v>
      </c>
      <c r="O106" s="191"/>
      <c r="Q106" s="191"/>
    </row>
    <row r="107" spans="1:17" s="105" customFormat="1" ht="15" customHeight="1" x14ac:dyDescent="0.25">
      <c r="A107" s="892" t="s">
        <v>516</v>
      </c>
      <c r="B107" s="892"/>
      <c r="C107" s="892"/>
      <c r="D107" s="892"/>
      <c r="E107" s="892"/>
      <c r="F107" s="892"/>
      <c r="G107" s="892"/>
      <c r="H107" s="892"/>
      <c r="I107" s="892"/>
      <c r="J107" s="892"/>
      <c r="L107" s="436"/>
      <c r="O107" s="191"/>
      <c r="Q107" s="191"/>
    </row>
    <row r="108" spans="1:17" s="105" customFormat="1" ht="15" customHeight="1" x14ac:dyDescent="0.25">
      <c r="A108" s="910"/>
      <c r="B108" s="910"/>
      <c r="C108" s="910"/>
      <c r="D108" s="910"/>
      <c r="E108" s="910"/>
      <c r="F108" s="910"/>
      <c r="G108" s="910"/>
      <c r="H108" s="910"/>
      <c r="I108" s="910"/>
      <c r="J108" s="910"/>
      <c r="L108" s="436"/>
      <c r="O108" s="191"/>
      <c r="Q108" s="191"/>
    </row>
    <row r="109" spans="1:17" s="132" customFormat="1" ht="30" customHeight="1" x14ac:dyDescent="0.25">
      <c r="A109" s="907" t="s">
        <v>540</v>
      </c>
      <c r="B109" s="907"/>
      <c r="C109" s="907"/>
      <c r="D109" s="907"/>
      <c r="E109" s="907"/>
      <c r="F109" s="907"/>
      <c r="G109" s="907"/>
      <c r="H109" s="907"/>
      <c r="I109" s="907"/>
      <c r="J109" s="907"/>
      <c r="K109" s="120"/>
    </row>
    <row r="110" spans="1:17" s="105" customFormat="1" ht="15" customHeight="1" x14ac:dyDescent="0.25">
      <c r="A110" s="898" t="s">
        <v>161</v>
      </c>
      <c r="B110" s="898"/>
      <c r="C110" s="898"/>
      <c r="D110" s="898"/>
      <c r="E110" s="898"/>
      <c r="F110" s="898"/>
      <c r="G110" s="898"/>
      <c r="H110" s="898"/>
      <c r="I110" s="898"/>
      <c r="J110" s="898"/>
    </row>
    <row r="111" spans="1:17" s="105" customFormat="1" ht="45" customHeight="1" x14ac:dyDescent="0.25">
      <c r="A111" s="897"/>
      <c r="B111" s="897"/>
      <c r="C111" s="897"/>
      <c r="D111" s="897"/>
      <c r="E111" s="897"/>
      <c r="F111" s="897"/>
      <c r="G111" s="897"/>
      <c r="H111" s="897"/>
      <c r="I111" s="897"/>
      <c r="J111" s="897"/>
    </row>
    <row r="112" spans="1:17" s="105" customFormat="1" ht="15" customHeight="1" x14ac:dyDescent="0.25">
      <c r="A112" s="898" t="s">
        <v>237</v>
      </c>
      <c r="B112" s="898"/>
      <c r="C112" s="898"/>
      <c r="D112" s="898"/>
      <c r="E112" s="898"/>
      <c r="F112" s="898"/>
      <c r="G112" s="898"/>
      <c r="H112" s="898"/>
      <c r="I112" s="898"/>
      <c r="J112" s="898"/>
    </row>
    <row r="113" spans="1:10" s="14" customFormat="1" ht="45" customHeight="1" x14ac:dyDescent="0.2">
      <c r="A113" s="896"/>
      <c r="B113" s="896"/>
      <c r="C113" s="896"/>
      <c r="D113" s="896"/>
      <c r="E113" s="896"/>
      <c r="F113" s="896"/>
      <c r="G113" s="896"/>
      <c r="H113" s="896"/>
      <c r="I113" s="896"/>
      <c r="J113" s="896"/>
    </row>
    <row r="114" spans="1:10" s="105" customFormat="1" ht="12" x14ac:dyDescent="0.25">
      <c r="A114" s="898" t="s">
        <v>514</v>
      </c>
      <c r="B114" s="898"/>
      <c r="C114" s="898"/>
      <c r="D114" s="898"/>
      <c r="E114" s="898"/>
      <c r="F114" s="898"/>
      <c r="G114" s="898"/>
      <c r="H114" s="898"/>
      <c r="I114" s="898"/>
      <c r="J114" s="898"/>
    </row>
    <row r="115" spans="1:10" s="14" customFormat="1" ht="45" customHeight="1" x14ac:dyDescent="0.2">
      <c r="A115" s="897"/>
      <c r="B115" s="897"/>
      <c r="C115" s="897"/>
      <c r="D115" s="897"/>
      <c r="E115" s="897"/>
      <c r="F115" s="897"/>
      <c r="G115" s="897"/>
      <c r="H115" s="897"/>
      <c r="I115" s="897"/>
      <c r="J115" s="897"/>
    </row>
    <row r="116" spans="1:10" s="105" customFormat="1" ht="12" x14ac:dyDescent="0.25">
      <c r="A116" s="898" t="s">
        <v>515</v>
      </c>
      <c r="B116" s="898"/>
      <c r="C116" s="898"/>
      <c r="D116" s="898"/>
      <c r="E116" s="898"/>
      <c r="F116" s="898"/>
      <c r="G116" s="898"/>
      <c r="H116" s="898"/>
      <c r="I116" s="898"/>
      <c r="J116" s="898"/>
    </row>
    <row r="117" spans="1:10" s="14" customFormat="1" ht="45" customHeight="1" thickBot="1" x14ac:dyDescent="0.25">
      <c r="A117" s="897"/>
      <c r="B117" s="897"/>
      <c r="C117" s="897"/>
      <c r="D117" s="897"/>
      <c r="E117" s="897"/>
      <c r="F117" s="897"/>
      <c r="G117" s="897"/>
      <c r="H117" s="897"/>
      <c r="I117" s="897"/>
      <c r="J117" s="897"/>
    </row>
    <row r="118" spans="1:10" s="14" customFormat="1" ht="26.25" customHeight="1" x14ac:dyDescent="0.2">
      <c r="A118" s="913" t="s">
        <v>525</v>
      </c>
      <c r="B118" s="913"/>
      <c r="C118" s="913"/>
      <c r="D118" s="913"/>
      <c r="E118" s="913"/>
      <c r="F118" s="913"/>
      <c r="G118" s="913"/>
      <c r="H118" s="913"/>
      <c r="I118" s="913"/>
      <c r="J118" s="913"/>
    </row>
    <row r="119" spans="1:10" s="106" customFormat="1" ht="30" customHeight="1" x14ac:dyDescent="0.2">
      <c r="A119" s="898" t="s">
        <v>212</v>
      </c>
      <c r="B119" s="898"/>
      <c r="C119" s="898"/>
      <c r="D119" s="898"/>
      <c r="E119" s="898"/>
      <c r="F119" s="902"/>
      <c r="G119" s="903"/>
      <c r="H119" s="903"/>
      <c r="I119" s="903"/>
      <c r="J119" s="903"/>
    </row>
    <row r="120" spans="1:10" s="95" customFormat="1" ht="30" customHeight="1" x14ac:dyDescent="0.25">
      <c r="A120" s="899" t="s">
        <v>213</v>
      </c>
      <c r="B120" s="899"/>
      <c r="C120" s="899"/>
      <c r="D120" s="899"/>
      <c r="E120" s="899"/>
      <c r="F120" s="900"/>
      <c r="G120" s="901"/>
      <c r="H120" s="901"/>
      <c r="I120" s="901"/>
      <c r="J120" s="901"/>
    </row>
    <row r="121" spans="1:10" s="95" customFormat="1" ht="45" customHeight="1" x14ac:dyDescent="0.25">
      <c r="A121" s="899" t="s">
        <v>409</v>
      </c>
      <c r="B121" s="899"/>
      <c r="C121" s="899"/>
      <c r="D121" s="899"/>
      <c r="E121" s="899"/>
      <c r="F121" s="900"/>
      <c r="G121" s="901"/>
      <c r="H121" s="901"/>
      <c r="I121" s="901"/>
      <c r="J121" s="901"/>
    </row>
    <row r="122" spans="1:10" s="95" customFormat="1" ht="15" customHeight="1" x14ac:dyDescent="0.25">
      <c r="A122" s="899" t="s">
        <v>214</v>
      </c>
      <c r="B122" s="899"/>
      <c r="C122" s="899"/>
      <c r="D122" s="899"/>
      <c r="E122" s="899"/>
      <c r="F122" s="900"/>
      <c r="G122" s="901"/>
      <c r="H122" s="901"/>
      <c r="I122" s="901"/>
      <c r="J122" s="901"/>
    </row>
    <row r="123" spans="1:10" s="106" customFormat="1" ht="40.5" customHeight="1" x14ac:dyDescent="0.2">
      <c r="A123" s="899" t="s">
        <v>363</v>
      </c>
      <c r="B123" s="899"/>
      <c r="C123" s="899"/>
      <c r="D123" s="899"/>
      <c r="E123" s="899"/>
      <c r="F123" s="900"/>
      <c r="G123" s="901"/>
      <c r="H123" s="901"/>
      <c r="I123" s="901"/>
      <c r="J123" s="901"/>
    </row>
    <row r="124" spans="1:10" s="95" customFormat="1" ht="30" customHeight="1" x14ac:dyDescent="0.25">
      <c r="A124" s="899" t="s">
        <v>215</v>
      </c>
      <c r="B124" s="899"/>
      <c r="C124" s="899"/>
      <c r="D124" s="899"/>
      <c r="E124" s="899"/>
      <c r="F124" s="900"/>
      <c r="G124" s="901"/>
      <c r="H124" s="901"/>
      <c r="I124" s="901"/>
      <c r="J124" s="901"/>
    </row>
    <row r="125" spans="1:10" s="95" customFormat="1" ht="4.5" customHeight="1" x14ac:dyDescent="0.25">
      <c r="A125" s="893"/>
      <c r="B125" s="893"/>
      <c r="C125" s="893"/>
      <c r="D125" s="893"/>
      <c r="E125" s="893"/>
      <c r="F125" s="893"/>
      <c r="G125" s="893"/>
      <c r="H125" s="893"/>
      <c r="I125" s="893"/>
      <c r="J125" s="893"/>
    </row>
    <row r="126" spans="1:10" s="105" customFormat="1" ht="32.450000000000003" customHeight="1" x14ac:dyDescent="0.25">
      <c r="A126" s="898" t="s">
        <v>216</v>
      </c>
      <c r="B126" s="898"/>
      <c r="C126" s="898"/>
      <c r="D126" s="898"/>
      <c r="E126" s="898"/>
      <c r="F126" s="898"/>
      <c r="G126" s="898"/>
      <c r="H126" s="898"/>
      <c r="I126" s="898"/>
      <c r="J126" s="898"/>
    </row>
    <row r="127" spans="1:10" s="14" customFormat="1" ht="60" customHeight="1" x14ac:dyDescent="0.2">
      <c r="A127" s="897"/>
      <c r="B127" s="897"/>
      <c r="C127" s="897"/>
      <c r="D127" s="897"/>
      <c r="E127" s="897"/>
      <c r="F127" s="897"/>
      <c r="G127" s="897"/>
      <c r="H127" s="897"/>
      <c r="I127" s="897"/>
      <c r="J127" s="897"/>
    </row>
    <row r="128" spans="1:10" s="14" customFormat="1" ht="30" customHeight="1" x14ac:dyDescent="0.2">
      <c r="A128" s="898" t="s">
        <v>238</v>
      </c>
      <c r="B128" s="898"/>
      <c r="C128" s="898"/>
      <c r="D128" s="898"/>
      <c r="E128" s="898"/>
      <c r="F128" s="898"/>
      <c r="G128" s="898"/>
      <c r="H128" s="898"/>
      <c r="I128" s="898"/>
      <c r="J128" s="898"/>
    </row>
    <row r="129" spans="1:17" s="14" customFormat="1" ht="12" x14ac:dyDescent="0.2">
      <c r="A129" s="908" t="s">
        <v>522</v>
      </c>
      <c r="B129" s="909"/>
      <c r="C129" s="909"/>
      <c r="D129" s="909"/>
      <c r="E129" s="909"/>
      <c r="F129" s="909"/>
      <c r="G129" s="374" t="s">
        <v>2</v>
      </c>
      <c r="H129" s="911" t="s">
        <v>155</v>
      </c>
      <c r="I129" s="912"/>
      <c r="J129" s="912"/>
    </row>
    <row r="130" spans="1:17" s="176" customFormat="1" ht="63.75" customHeight="1" x14ac:dyDescent="0.25">
      <c r="A130" s="173" t="s">
        <v>157</v>
      </c>
      <c r="B130" s="173" t="s">
        <v>108</v>
      </c>
      <c r="C130" s="173" t="s">
        <v>101</v>
      </c>
      <c r="D130" s="173" t="s">
        <v>158</v>
      </c>
      <c r="E130" s="174" t="s">
        <v>159</v>
      </c>
      <c r="F130" s="370" t="s">
        <v>508</v>
      </c>
      <c r="G130" s="375" t="s">
        <v>510</v>
      </c>
      <c r="H130" s="175" t="s">
        <v>511</v>
      </c>
      <c r="I130" s="175" t="s">
        <v>512</v>
      </c>
      <c r="J130" s="175" t="s">
        <v>160</v>
      </c>
    </row>
    <row r="131" spans="1:17" s="176" customFormat="1" ht="15" customHeight="1" x14ac:dyDescent="0.25">
      <c r="A131" s="177"/>
      <c r="B131" s="177"/>
      <c r="C131" s="177"/>
      <c r="D131" s="177"/>
      <c r="E131" s="343">
        <v>0</v>
      </c>
      <c r="F131" s="371">
        <v>0</v>
      </c>
      <c r="G131" s="371">
        <v>0</v>
      </c>
      <c r="H131" s="178">
        <v>0</v>
      </c>
      <c r="I131" s="178">
        <v>0</v>
      </c>
      <c r="J131" s="175"/>
    </row>
    <row r="132" spans="1:17" s="176" customFormat="1" ht="15" customHeight="1" x14ac:dyDescent="0.25">
      <c r="A132" s="177"/>
      <c r="B132" s="177"/>
      <c r="C132" s="177"/>
      <c r="D132" s="177"/>
      <c r="E132" s="343">
        <v>0</v>
      </c>
      <c r="F132" s="371">
        <v>0</v>
      </c>
      <c r="G132" s="371">
        <v>0</v>
      </c>
      <c r="H132" s="178"/>
      <c r="I132" s="178"/>
      <c r="J132" s="175"/>
    </row>
    <row r="133" spans="1:17" s="14" customFormat="1" ht="15" customHeight="1" x14ac:dyDescent="0.2">
      <c r="A133" s="179"/>
      <c r="B133" s="179"/>
      <c r="C133" s="179"/>
      <c r="D133" s="179"/>
      <c r="E133" s="342">
        <v>0</v>
      </c>
      <c r="F133" s="371">
        <v>0</v>
      </c>
      <c r="G133" s="371">
        <v>0</v>
      </c>
      <c r="H133" s="180"/>
      <c r="I133" s="180"/>
      <c r="J133" s="181"/>
    </row>
    <row r="134" spans="1:17" s="14" customFormat="1" ht="15" customHeight="1" x14ac:dyDescent="0.2">
      <c r="A134" s="179"/>
      <c r="B134" s="179"/>
      <c r="C134" s="179"/>
      <c r="D134" s="179"/>
      <c r="E134" s="342">
        <v>0</v>
      </c>
      <c r="F134" s="371">
        <v>0</v>
      </c>
      <c r="G134" s="371">
        <v>0</v>
      </c>
      <c r="H134" s="180"/>
      <c r="I134" s="180"/>
      <c r="J134" s="181"/>
    </row>
    <row r="135" spans="1:17" s="14" customFormat="1" ht="15" customHeight="1" x14ac:dyDescent="0.2">
      <c r="A135" s="179"/>
      <c r="B135" s="179"/>
      <c r="C135" s="179"/>
      <c r="D135" s="179"/>
      <c r="E135" s="342">
        <v>0</v>
      </c>
      <c r="F135" s="371">
        <v>0</v>
      </c>
      <c r="G135" s="371">
        <v>0</v>
      </c>
      <c r="H135" s="180"/>
      <c r="I135" s="180"/>
      <c r="J135" s="181"/>
    </row>
    <row r="136" spans="1:17" s="14" customFormat="1" ht="15" customHeight="1" x14ac:dyDescent="0.2">
      <c r="A136" s="179"/>
      <c r="B136" s="179"/>
      <c r="C136" s="179"/>
      <c r="D136" s="179"/>
      <c r="E136" s="342">
        <v>0</v>
      </c>
      <c r="F136" s="371">
        <v>0</v>
      </c>
      <c r="G136" s="371">
        <v>0</v>
      </c>
      <c r="H136" s="180"/>
      <c r="I136" s="180"/>
      <c r="J136" s="181"/>
    </row>
    <row r="137" spans="1:17" s="14" customFormat="1" ht="15" customHeight="1" x14ac:dyDescent="0.2">
      <c r="A137" s="179"/>
      <c r="B137" s="179"/>
      <c r="C137" s="179"/>
      <c r="D137" s="179"/>
      <c r="E137" s="342">
        <v>0</v>
      </c>
      <c r="F137" s="372">
        <v>0</v>
      </c>
      <c r="G137" s="371">
        <v>0</v>
      </c>
      <c r="H137" s="180"/>
      <c r="I137" s="180"/>
      <c r="J137" s="181"/>
    </row>
    <row r="138" spans="1:17" s="14" customFormat="1" ht="15" customHeight="1" x14ac:dyDescent="0.2">
      <c r="A138" s="179"/>
      <c r="B138" s="179"/>
      <c r="C138" s="179"/>
      <c r="D138" s="179"/>
      <c r="E138" s="342">
        <v>0</v>
      </c>
      <c r="F138" s="372">
        <v>0</v>
      </c>
      <c r="G138" s="371">
        <v>0</v>
      </c>
      <c r="H138" s="180"/>
      <c r="I138" s="180"/>
      <c r="J138" s="181"/>
    </row>
    <row r="139" spans="1:17" s="14" customFormat="1" ht="15" customHeight="1" x14ac:dyDescent="0.2">
      <c r="A139" s="179"/>
      <c r="B139" s="179"/>
      <c r="C139" s="179"/>
      <c r="D139" s="179"/>
      <c r="E139" s="342">
        <v>0</v>
      </c>
      <c r="F139" s="372">
        <v>0</v>
      </c>
      <c r="G139" s="372">
        <v>0</v>
      </c>
      <c r="H139" s="180"/>
      <c r="I139" s="180"/>
      <c r="J139" s="181"/>
    </row>
    <row r="140" spans="1:17" s="105" customFormat="1" ht="15" customHeight="1" x14ac:dyDescent="0.2">
      <c r="A140" s="182"/>
      <c r="B140" s="183"/>
      <c r="C140" s="183"/>
      <c r="D140" s="183"/>
      <c r="E140" s="184" t="s">
        <v>217</v>
      </c>
      <c r="F140" s="373">
        <f>SUM(F131:F139)</f>
        <v>0</v>
      </c>
      <c r="G140" s="457">
        <f>SUM(G131:G139)</f>
        <v>0</v>
      </c>
      <c r="H140" s="498">
        <f>SUM(H131:H139)</f>
        <v>0</v>
      </c>
      <c r="I140" s="499">
        <f>SUM(I131:I139)</f>
        <v>0</v>
      </c>
      <c r="J140" s="185"/>
    </row>
    <row r="141" spans="1:17" s="105" customFormat="1" ht="15" customHeight="1" x14ac:dyDescent="0.2">
      <c r="A141" s="182"/>
      <c r="B141" s="183"/>
      <c r="C141" s="183"/>
      <c r="D141" s="183"/>
      <c r="E141" s="455" t="s">
        <v>542</v>
      </c>
      <c r="F141" s="373">
        <f t="shared" ref="F141:I141" si="0">SUM(F132:F140)</f>
        <v>0</v>
      </c>
      <c r="G141" s="457">
        <f t="shared" si="0"/>
        <v>0</v>
      </c>
      <c r="H141" s="498">
        <f t="shared" si="0"/>
        <v>0</v>
      </c>
      <c r="I141" s="499">
        <f t="shared" si="0"/>
        <v>0</v>
      </c>
      <c r="J141" s="185"/>
    </row>
    <row r="142" spans="1:17" s="105" customFormat="1" ht="15" customHeight="1" x14ac:dyDescent="0.2">
      <c r="A142" s="182"/>
      <c r="B142" s="183"/>
      <c r="C142" s="183"/>
      <c r="D142" s="183"/>
      <c r="E142" s="455" t="s">
        <v>543</v>
      </c>
      <c r="F142" s="373">
        <f t="shared" ref="F142:I142" si="1">SUM(F133:F141)</f>
        <v>0</v>
      </c>
      <c r="G142" s="457">
        <f t="shared" si="1"/>
        <v>0</v>
      </c>
      <c r="H142" s="544">
        <f t="shared" si="1"/>
        <v>0</v>
      </c>
      <c r="I142" s="545">
        <f t="shared" si="1"/>
        <v>0</v>
      </c>
      <c r="J142" s="185"/>
    </row>
    <row r="143" spans="1:17" s="105" customFormat="1" ht="15" customHeight="1" x14ac:dyDescent="0.25">
      <c r="A143" s="892" t="s">
        <v>509</v>
      </c>
      <c r="B143" s="892"/>
      <c r="C143" s="892"/>
      <c r="D143" s="892"/>
      <c r="E143" s="892"/>
      <c r="F143" s="892"/>
      <c r="G143" s="892"/>
      <c r="H143" s="892"/>
      <c r="I143" s="892"/>
      <c r="J143" s="892"/>
      <c r="L143" s="189">
        <v>350</v>
      </c>
      <c r="M143" s="190" t="s">
        <v>156</v>
      </c>
      <c r="O143" s="191"/>
      <c r="Q143" s="191"/>
    </row>
    <row r="144" spans="1:17" s="105" customFormat="1" ht="15" customHeight="1" x14ac:dyDescent="0.25">
      <c r="A144" s="892" t="s">
        <v>513</v>
      </c>
      <c r="B144" s="892"/>
      <c r="C144" s="892"/>
      <c r="D144" s="892"/>
      <c r="E144" s="892"/>
      <c r="F144" s="892"/>
      <c r="G144" s="892"/>
      <c r="H144" s="892"/>
      <c r="I144" s="892"/>
      <c r="J144" s="892"/>
      <c r="L144" s="189">
        <v>550</v>
      </c>
      <c r="M144" s="190" t="s">
        <v>156</v>
      </c>
      <c r="O144" s="191"/>
      <c r="Q144" s="191"/>
    </row>
    <row r="145" spans="1:17" s="105" customFormat="1" ht="15" customHeight="1" x14ac:dyDescent="0.25">
      <c r="A145" s="892" t="s">
        <v>516</v>
      </c>
      <c r="B145" s="892"/>
      <c r="C145" s="892"/>
      <c r="D145" s="892"/>
      <c r="E145" s="892"/>
      <c r="F145" s="892"/>
      <c r="G145" s="892"/>
      <c r="H145" s="892"/>
      <c r="I145" s="892"/>
      <c r="J145" s="892"/>
      <c r="L145" s="436"/>
      <c r="O145" s="191"/>
      <c r="Q145" s="191"/>
    </row>
    <row r="146" spans="1:17" s="105" customFormat="1" ht="15" customHeight="1" x14ac:dyDescent="0.25">
      <c r="A146" s="910"/>
      <c r="B146" s="910"/>
      <c r="C146" s="910"/>
      <c r="D146" s="910"/>
      <c r="E146" s="910"/>
      <c r="F146" s="910"/>
      <c r="G146" s="910"/>
      <c r="H146" s="910"/>
      <c r="I146" s="910"/>
      <c r="J146" s="910"/>
      <c r="L146" s="436"/>
      <c r="O146" s="191"/>
      <c r="Q146" s="191"/>
    </row>
    <row r="147" spans="1:17" s="132" customFormat="1" ht="30" customHeight="1" x14ac:dyDescent="0.25">
      <c r="A147" s="907" t="s">
        <v>541</v>
      </c>
      <c r="B147" s="907"/>
      <c r="C147" s="907"/>
      <c r="D147" s="907"/>
      <c r="E147" s="907"/>
      <c r="F147" s="907"/>
      <c r="G147" s="907"/>
      <c r="H147" s="907"/>
      <c r="I147" s="907"/>
      <c r="J147" s="907"/>
      <c r="K147" s="120"/>
    </row>
    <row r="148" spans="1:17" s="105" customFormat="1" ht="15" customHeight="1" x14ac:dyDescent="0.25">
      <c r="A148" s="898" t="s">
        <v>161</v>
      </c>
      <c r="B148" s="898"/>
      <c r="C148" s="898"/>
      <c r="D148" s="898"/>
      <c r="E148" s="898"/>
      <c r="F148" s="898"/>
      <c r="G148" s="898"/>
      <c r="H148" s="898"/>
      <c r="I148" s="898"/>
      <c r="J148" s="898"/>
    </row>
    <row r="149" spans="1:17" s="105" customFormat="1" ht="45" customHeight="1" x14ac:dyDescent="0.25">
      <c r="A149" s="897"/>
      <c r="B149" s="897"/>
      <c r="C149" s="897"/>
      <c r="D149" s="897"/>
      <c r="E149" s="897"/>
      <c r="F149" s="897"/>
      <c r="G149" s="897"/>
      <c r="H149" s="897"/>
      <c r="I149" s="897"/>
      <c r="J149" s="897"/>
    </row>
    <row r="150" spans="1:17" s="105" customFormat="1" ht="15" customHeight="1" x14ac:dyDescent="0.25">
      <c r="A150" s="898" t="s">
        <v>237</v>
      </c>
      <c r="B150" s="898"/>
      <c r="C150" s="898"/>
      <c r="D150" s="898"/>
      <c r="E150" s="898"/>
      <c r="F150" s="898"/>
      <c r="G150" s="898"/>
      <c r="H150" s="898"/>
      <c r="I150" s="898"/>
      <c r="J150" s="898"/>
    </row>
    <row r="151" spans="1:17" s="14" customFormat="1" ht="45" customHeight="1" x14ac:dyDescent="0.2">
      <c r="A151" s="896"/>
      <c r="B151" s="896"/>
      <c r="C151" s="896"/>
      <c r="D151" s="896"/>
      <c r="E151" s="896"/>
      <c r="F151" s="896"/>
      <c r="G151" s="896"/>
      <c r="H151" s="896"/>
      <c r="I151" s="896"/>
      <c r="J151" s="896"/>
    </row>
    <row r="152" spans="1:17" s="105" customFormat="1" ht="12" x14ac:dyDescent="0.25">
      <c r="A152" s="898" t="s">
        <v>514</v>
      </c>
      <c r="B152" s="898"/>
      <c r="C152" s="898"/>
      <c r="D152" s="898"/>
      <c r="E152" s="898"/>
      <c r="F152" s="898"/>
      <c r="G152" s="898"/>
      <c r="H152" s="898"/>
      <c r="I152" s="898"/>
      <c r="J152" s="898"/>
    </row>
    <row r="153" spans="1:17" s="14" customFormat="1" ht="45" customHeight="1" x14ac:dyDescent="0.2">
      <c r="A153" s="897"/>
      <c r="B153" s="897"/>
      <c r="C153" s="897"/>
      <c r="D153" s="897"/>
      <c r="E153" s="897"/>
      <c r="F153" s="897"/>
      <c r="G153" s="897"/>
      <c r="H153" s="897"/>
      <c r="I153" s="897"/>
      <c r="J153" s="897"/>
    </row>
    <row r="154" spans="1:17" s="105" customFormat="1" ht="12" x14ac:dyDescent="0.25">
      <c r="A154" s="898" t="s">
        <v>515</v>
      </c>
      <c r="B154" s="898"/>
      <c r="C154" s="898"/>
      <c r="D154" s="898"/>
      <c r="E154" s="898"/>
      <c r="F154" s="898"/>
      <c r="G154" s="898"/>
      <c r="H154" s="898"/>
      <c r="I154" s="898"/>
      <c r="J154" s="898"/>
    </row>
    <row r="155" spans="1:17" s="14" customFormat="1" ht="45" customHeight="1" x14ac:dyDescent="0.2">
      <c r="A155" s="897"/>
      <c r="B155" s="897"/>
      <c r="C155" s="897"/>
      <c r="D155" s="897"/>
      <c r="E155" s="897"/>
      <c r="F155" s="897"/>
      <c r="G155" s="897"/>
      <c r="H155" s="897"/>
      <c r="I155" s="897"/>
      <c r="J155" s="897"/>
    </row>
  </sheetData>
  <mergeCells count="131">
    <mergeCell ref="A148:J148"/>
    <mergeCell ref="A149:J149"/>
    <mergeCell ref="A150:J150"/>
    <mergeCell ref="A151:J151"/>
    <mergeCell ref="A152:J152"/>
    <mergeCell ref="A116:J116"/>
    <mergeCell ref="A117:J117"/>
    <mergeCell ref="A143:J143"/>
    <mergeCell ref="A144:J144"/>
    <mergeCell ref="A145:J145"/>
    <mergeCell ref="A147:J147"/>
    <mergeCell ref="A119:E119"/>
    <mergeCell ref="F119:J119"/>
    <mergeCell ref="A120:E120"/>
    <mergeCell ref="F120:J120"/>
    <mergeCell ref="A121:E121"/>
    <mergeCell ref="F121:J121"/>
    <mergeCell ref="A118:J118"/>
    <mergeCell ref="A125:J125"/>
    <mergeCell ref="A126:J126"/>
    <mergeCell ref="A127:J127"/>
    <mergeCell ref="A128:J128"/>
    <mergeCell ref="A129:F129"/>
    <mergeCell ref="H129:J129"/>
    <mergeCell ref="A153:J153"/>
    <mergeCell ref="A154:J154"/>
    <mergeCell ref="A155:J155"/>
    <mergeCell ref="A146:J146"/>
    <mergeCell ref="A113:J113"/>
    <mergeCell ref="A114:J114"/>
    <mergeCell ref="A115:J115"/>
    <mergeCell ref="A108:J108"/>
    <mergeCell ref="A70:J70"/>
    <mergeCell ref="A107:J107"/>
    <mergeCell ref="A109:J109"/>
    <mergeCell ref="A90:J90"/>
    <mergeCell ref="A91:F91"/>
    <mergeCell ref="H91:J91"/>
    <mergeCell ref="A105:J105"/>
    <mergeCell ref="A106:J106"/>
    <mergeCell ref="A86:E86"/>
    <mergeCell ref="F86:J86"/>
    <mergeCell ref="A87:J87"/>
    <mergeCell ref="A88:J88"/>
    <mergeCell ref="A89:J89"/>
    <mergeCell ref="A84:E84"/>
    <mergeCell ref="F84:J84"/>
    <mergeCell ref="A85:E85"/>
    <mergeCell ref="A122:E122"/>
    <mergeCell ref="F122:J122"/>
    <mergeCell ref="A123:E123"/>
    <mergeCell ref="F123:J123"/>
    <mergeCell ref="A124:E124"/>
    <mergeCell ref="F124:J124"/>
    <mergeCell ref="A110:J110"/>
    <mergeCell ref="A111:J111"/>
    <mergeCell ref="A112:J112"/>
    <mergeCell ref="F85:J85"/>
    <mergeCell ref="A80:J80"/>
    <mergeCell ref="A81:E81"/>
    <mergeCell ref="F81:J81"/>
    <mergeCell ref="A82:E82"/>
    <mergeCell ref="F82:J82"/>
    <mergeCell ref="A78:J78"/>
    <mergeCell ref="A79:J79"/>
    <mergeCell ref="A71:J71"/>
    <mergeCell ref="A83:E83"/>
    <mergeCell ref="F83:J83"/>
    <mergeCell ref="A74:J74"/>
    <mergeCell ref="A52:J52"/>
    <mergeCell ref="A53:F53"/>
    <mergeCell ref="F43:J43"/>
    <mergeCell ref="A39:J39"/>
    <mergeCell ref="A75:J75"/>
    <mergeCell ref="A76:J76"/>
    <mergeCell ref="A77:J77"/>
    <mergeCell ref="F46:J46"/>
    <mergeCell ref="A47:E47"/>
    <mergeCell ref="A69:J69"/>
    <mergeCell ref="A50:J50"/>
    <mergeCell ref="A46:E46"/>
    <mergeCell ref="F47:J47"/>
    <mergeCell ref="A67:J67"/>
    <mergeCell ref="A7:E7"/>
    <mergeCell ref="F7:J7"/>
    <mergeCell ref="A35:J35"/>
    <mergeCell ref="F8:J8"/>
    <mergeCell ref="A9:E9"/>
    <mergeCell ref="A10:J10"/>
    <mergeCell ref="A11:J11"/>
    <mergeCell ref="A72:J72"/>
    <mergeCell ref="A73:J73"/>
    <mergeCell ref="A30:J30"/>
    <mergeCell ref="A12:J12"/>
    <mergeCell ref="F9:J9"/>
    <mergeCell ref="A32:J32"/>
    <mergeCell ref="A14:F14"/>
    <mergeCell ref="A31:J31"/>
    <mergeCell ref="F44:J44"/>
    <mergeCell ref="A45:E45"/>
    <mergeCell ref="F45:J45"/>
    <mergeCell ref="H53:J53"/>
    <mergeCell ref="A44:E44"/>
    <mergeCell ref="A33:J33"/>
    <mergeCell ref="A34:J34"/>
    <mergeCell ref="A68:J68"/>
    <mergeCell ref="A51:J51"/>
    <mergeCell ref="A1:J1"/>
    <mergeCell ref="A29:J29"/>
    <mergeCell ref="A49:J49"/>
    <mergeCell ref="A42:J42"/>
    <mergeCell ref="A41:J41"/>
    <mergeCell ref="A36:J36"/>
    <mergeCell ref="A38:J38"/>
    <mergeCell ref="A37:J37"/>
    <mergeCell ref="A48:E48"/>
    <mergeCell ref="F48:J48"/>
    <mergeCell ref="A8:E8"/>
    <mergeCell ref="F4:J4"/>
    <mergeCell ref="A2:J2"/>
    <mergeCell ref="A3:J3"/>
    <mergeCell ref="A5:E5"/>
    <mergeCell ref="F5:J5"/>
    <mergeCell ref="A40:J40"/>
    <mergeCell ref="H14:J14"/>
    <mergeCell ref="A28:J28"/>
    <mergeCell ref="A13:J13"/>
    <mergeCell ref="A43:E43"/>
    <mergeCell ref="A4:E4"/>
    <mergeCell ref="A6:E6"/>
    <mergeCell ref="F6:J6"/>
  </mergeCells>
  <pageMargins left="0.70866141732283472" right="0.70866141732283472" top="0.74803149606299213" bottom="0.74803149606299213" header="0.31496062992125984" footer="0.31496062992125984"/>
  <pageSetup scale="65" orientation="portrait" r:id="rId1"/>
  <headerFooter>
    <oddHeader>&amp;C&amp;"Arial,Normal"&amp;8MUSICACTION
INITIATIVES COLLECTIVES 
VITRINES MUSICALES VOLET 2</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DDFC4-15DC-4614-B2D4-37774647ED56}">
  <sheetPr>
    <tabColor theme="7" tint="0.79998168889431442"/>
  </sheetPr>
  <dimension ref="A1:N130"/>
  <sheetViews>
    <sheetView zoomScaleNormal="100" zoomScaleSheetLayoutView="100" workbookViewId="0">
      <selection activeCell="A5" sqref="A5:K5"/>
    </sheetView>
  </sheetViews>
  <sheetFormatPr baseColWidth="10" defaultColWidth="11.42578125" defaultRowHeight="12" x14ac:dyDescent="0.2"/>
  <cols>
    <col min="1" max="1" width="40.140625" style="14" customWidth="1"/>
    <col min="2" max="2" width="37.5703125" style="14" customWidth="1"/>
    <col min="3" max="3" width="28.85546875" style="14" customWidth="1"/>
    <col min="4" max="4" width="16.5703125" style="14" customWidth="1"/>
    <col min="5" max="5" width="49.7109375" style="14" customWidth="1"/>
    <col min="6" max="6" width="13.7109375" style="14" customWidth="1"/>
    <col min="7" max="7" width="23.85546875" style="14" customWidth="1"/>
    <col min="8" max="8" width="14.5703125" style="14" customWidth="1"/>
    <col min="9" max="255" width="11.42578125" style="14"/>
    <col min="256" max="256" width="40.140625" style="14" customWidth="1"/>
    <col min="257" max="257" width="37.5703125" style="14" customWidth="1"/>
    <col min="258" max="258" width="37.85546875" style="14" customWidth="1"/>
    <col min="259" max="511" width="11.42578125" style="14"/>
    <col min="512" max="512" width="40.140625" style="14" customWidth="1"/>
    <col min="513" max="513" width="37.5703125" style="14" customWidth="1"/>
    <col min="514" max="514" width="37.85546875" style="14" customWidth="1"/>
    <col min="515" max="767" width="11.42578125" style="14"/>
    <col min="768" max="768" width="40.140625" style="14" customWidth="1"/>
    <col min="769" max="769" width="37.5703125" style="14" customWidth="1"/>
    <col min="770" max="770" width="37.85546875" style="14" customWidth="1"/>
    <col min="771" max="1023" width="11.42578125" style="14"/>
    <col min="1024" max="1024" width="40.140625" style="14" customWidth="1"/>
    <col min="1025" max="1025" width="37.5703125" style="14" customWidth="1"/>
    <col min="1026" max="1026" width="37.85546875" style="14" customWidth="1"/>
    <col min="1027" max="1279" width="11.42578125" style="14"/>
    <col min="1280" max="1280" width="40.140625" style="14" customWidth="1"/>
    <col min="1281" max="1281" width="37.5703125" style="14" customWidth="1"/>
    <col min="1282" max="1282" width="37.85546875" style="14" customWidth="1"/>
    <col min="1283" max="1535" width="11.42578125" style="14"/>
    <col min="1536" max="1536" width="40.140625" style="14" customWidth="1"/>
    <col min="1537" max="1537" width="37.5703125" style="14" customWidth="1"/>
    <col min="1538" max="1538" width="37.85546875" style="14" customWidth="1"/>
    <col min="1539" max="1791" width="11.42578125" style="14"/>
    <col min="1792" max="1792" width="40.140625" style="14" customWidth="1"/>
    <col min="1793" max="1793" width="37.5703125" style="14" customWidth="1"/>
    <col min="1794" max="1794" width="37.85546875" style="14" customWidth="1"/>
    <col min="1795" max="2047" width="11.42578125" style="14"/>
    <col min="2048" max="2048" width="40.140625" style="14" customWidth="1"/>
    <col min="2049" max="2049" width="37.5703125" style="14" customWidth="1"/>
    <col min="2050" max="2050" width="37.85546875" style="14" customWidth="1"/>
    <col min="2051" max="2303" width="11.42578125" style="14"/>
    <col min="2304" max="2304" width="40.140625" style="14" customWidth="1"/>
    <col min="2305" max="2305" width="37.5703125" style="14" customWidth="1"/>
    <col min="2306" max="2306" width="37.85546875" style="14" customWidth="1"/>
    <col min="2307" max="2559" width="11.42578125" style="14"/>
    <col min="2560" max="2560" width="40.140625" style="14" customWidth="1"/>
    <col min="2561" max="2561" width="37.5703125" style="14" customWidth="1"/>
    <col min="2562" max="2562" width="37.85546875" style="14" customWidth="1"/>
    <col min="2563" max="2815" width="11.42578125" style="14"/>
    <col min="2816" max="2816" width="40.140625" style="14" customWidth="1"/>
    <col min="2817" max="2817" width="37.5703125" style="14" customWidth="1"/>
    <col min="2818" max="2818" width="37.85546875" style="14" customWidth="1"/>
    <col min="2819" max="3071" width="11.42578125" style="14"/>
    <col min="3072" max="3072" width="40.140625" style="14" customWidth="1"/>
    <col min="3073" max="3073" width="37.5703125" style="14" customWidth="1"/>
    <col min="3074" max="3074" width="37.85546875" style="14" customWidth="1"/>
    <col min="3075" max="3327" width="11.42578125" style="14"/>
    <col min="3328" max="3328" width="40.140625" style="14" customWidth="1"/>
    <col min="3329" max="3329" width="37.5703125" style="14" customWidth="1"/>
    <col min="3330" max="3330" width="37.85546875" style="14" customWidth="1"/>
    <col min="3331" max="3583" width="11.42578125" style="14"/>
    <col min="3584" max="3584" width="40.140625" style="14" customWidth="1"/>
    <col min="3585" max="3585" width="37.5703125" style="14" customWidth="1"/>
    <col min="3586" max="3586" width="37.85546875" style="14" customWidth="1"/>
    <col min="3587" max="3839" width="11.42578125" style="14"/>
    <col min="3840" max="3840" width="40.140625" style="14" customWidth="1"/>
    <col min="3841" max="3841" width="37.5703125" style="14" customWidth="1"/>
    <col min="3842" max="3842" width="37.85546875" style="14" customWidth="1"/>
    <col min="3843" max="4095" width="11.42578125" style="14"/>
    <col min="4096" max="4096" width="40.140625" style="14" customWidth="1"/>
    <col min="4097" max="4097" width="37.5703125" style="14" customWidth="1"/>
    <col min="4098" max="4098" width="37.85546875" style="14" customWidth="1"/>
    <col min="4099" max="4351" width="11.42578125" style="14"/>
    <col min="4352" max="4352" width="40.140625" style="14" customWidth="1"/>
    <col min="4353" max="4353" width="37.5703125" style="14" customWidth="1"/>
    <col min="4354" max="4354" width="37.85546875" style="14" customWidth="1"/>
    <col min="4355" max="4607" width="11.42578125" style="14"/>
    <col min="4608" max="4608" width="40.140625" style="14" customWidth="1"/>
    <col min="4609" max="4609" width="37.5703125" style="14" customWidth="1"/>
    <col min="4610" max="4610" width="37.85546875" style="14" customWidth="1"/>
    <col min="4611" max="4863" width="11.42578125" style="14"/>
    <col min="4864" max="4864" width="40.140625" style="14" customWidth="1"/>
    <col min="4865" max="4865" width="37.5703125" style="14" customWidth="1"/>
    <col min="4866" max="4866" width="37.85546875" style="14" customWidth="1"/>
    <col min="4867" max="5119" width="11.42578125" style="14"/>
    <col min="5120" max="5120" width="40.140625" style="14" customWidth="1"/>
    <col min="5121" max="5121" width="37.5703125" style="14" customWidth="1"/>
    <col min="5122" max="5122" width="37.85546875" style="14" customWidth="1"/>
    <col min="5123" max="5375" width="11.42578125" style="14"/>
    <col min="5376" max="5376" width="40.140625" style="14" customWidth="1"/>
    <col min="5377" max="5377" width="37.5703125" style="14" customWidth="1"/>
    <col min="5378" max="5378" width="37.85546875" style="14" customWidth="1"/>
    <col min="5379" max="5631" width="11.42578125" style="14"/>
    <col min="5632" max="5632" width="40.140625" style="14" customWidth="1"/>
    <col min="5633" max="5633" width="37.5703125" style="14" customWidth="1"/>
    <col min="5634" max="5634" width="37.85546875" style="14" customWidth="1"/>
    <col min="5635" max="5887" width="11.42578125" style="14"/>
    <col min="5888" max="5888" width="40.140625" style="14" customWidth="1"/>
    <col min="5889" max="5889" width="37.5703125" style="14" customWidth="1"/>
    <col min="5890" max="5890" width="37.85546875" style="14" customWidth="1"/>
    <col min="5891" max="6143" width="11.42578125" style="14"/>
    <col min="6144" max="6144" width="40.140625" style="14" customWidth="1"/>
    <col min="6145" max="6145" width="37.5703125" style="14" customWidth="1"/>
    <col min="6146" max="6146" width="37.85546875" style="14" customWidth="1"/>
    <col min="6147" max="6399" width="11.42578125" style="14"/>
    <col min="6400" max="6400" width="40.140625" style="14" customWidth="1"/>
    <col min="6401" max="6401" width="37.5703125" style="14" customWidth="1"/>
    <col min="6402" max="6402" width="37.85546875" style="14" customWidth="1"/>
    <col min="6403" max="6655" width="11.42578125" style="14"/>
    <col min="6656" max="6656" width="40.140625" style="14" customWidth="1"/>
    <col min="6657" max="6657" width="37.5703125" style="14" customWidth="1"/>
    <col min="6658" max="6658" width="37.85546875" style="14" customWidth="1"/>
    <col min="6659" max="6911" width="11.42578125" style="14"/>
    <col min="6912" max="6912" width="40.140625" style="14" customWidth="1"/>
    <col min="6913" max="6913" width="37.5703125" style="14" customWidth="1"/>
    <col min="6914" max="6914" width="37.85546875" style="14" customWidth="1"/>
    <col min="6915" max="7167" width="11.42578125" style="14"/>
    <col min="7168" max="7168" width="40.140625" style="14" customWidth="1"/>
    <col min="7169" max="7169" width="37.5703125" style="14" customWidth="1"/>
    <col min="7170" max="7170" width="37.85546875" style="14" customWidth="1"/>
    <col min="7171" max="7423" width="11.42578125" style="14"/>
    <col min="7424" max="7424" width="40.140625" style="14" customWidth="1"/>
    <col min="7425" max="7425" width="37.5703125" style="14" customWidth="1"/>
    <col min="7426" max="7426" width="37.85546875" style="14" customWidth="1"/>
    <col min="7427" max="7679" width="11.42578125" style="14"/>
    <col min="7680" max="7680" width="40.140625" style="14" customWidth="1"/>
    <col min="7681" max="7681" width="37.5703125" style="14" customWidth="1"/>
    <col min="7682" max="7682" width="37.85546875" style="14" customWidth="1"/>
    <col min="7683" max="7935" width="11.42578125" style="14"/>
    <col min="7936" max="7936" width="40.140625" style="14" customWidth="1"/>
    <col min="7937" max="7937" width="37.5703125" style="14" customWidth="1"/>
    <col min="7938" max="7938" width="37.85546875" style="14" customWidth="1"/>
    <col min="7939" max="8191" width="11.42578125" style="14"/>
    <col min="8192" max="8192" width="40.140625" style="14" customWidth="1"/>
    <col min="8193" max="8193" width="37.5703125" style="14" customWidth="1"/>
    <col min="8194" max="8194" width="37.85546875" style="14" customWidth="1"/>
    <col min="8195" max="8447" width="11.42578125" style="14"/>
    <col min="8448" max="8448" width="40.140625" style="14" customWidth="1"/>
    <col min="8449" max="8449" width="37.5703125" style="14" customWidth="1"/>
    <col min="8450" max="8450" width="37.85546875" style="14" customWidth="1"/>
    <col min="8451" max="8703" width="11.42578125" style="14"/>
    <col min="8704" max="8704" width="40.140625" style="14" customWidth="1"/>
    <col min="8705" max="8705" width="37.5703125" style="14" customWidth="1"/>
    <col min="8706" max="8706" width="37.85546875" style="14" customWidth="1"/>
    <col min="8707" max="8959" width="11.42578125" style="14"/>
    <col min="8960" max="8960" width="40.140625" style="14" customWidth="1"/>
    <col min="8961" max="8961" width="37.5703125" style="14" customWidth="1"/>
    <col min="8962" max="8962" width="37.85546875" style="14" customWidth="1"/>
    <col min="8963" max="9215" width="11.42578125" style="14"/>
    <col min="9216" max="9216" width="40.140625" style="14" customWidth="1"/>
    <col min="9217" max="9217" width="37.5703125" style="14" customWidth="1"/>
    <col min="9218" max="9218" width="37.85546875" style="14" customWidth="1"/>
    <col min="9219" max="9471" width="11.42578125" style="14"/>
    <col min="9472" max="9472" width="40.140625" style="14" customWidth="1"/>
    <col min="9473" max="9473" width="37.5703125" style="14" customWidth="1"/>
    <col min="9474" max="9474" width="37.85546875" style="14" customWidth="1"/>
    <col min="9475" max="9727" width="11.42578125" style="14"/>
    <col min="9728" max="9728" width="40.140625" style="14" customWidth="1"/>
    <col min="9729" max="9729" width="37.5703125" style="14" customWidth="1"/>
    <col min="9730" max="9730" width="37.85546875" style="14" customWidth="1"/>
    <col min="9731" max="9983" width="11.42578125" style="14"/>
    <col min="9984" max="9984" width="40.140625" style="14" customWidth="1"/>
    <col min="9985" max="9985" width="37.5703125" style="14" customWidth="1"/>
    <col min="9986" max="9986" width="37.85546875" style="14" customWidth="1"/>
    <col min="9987" max="10239" width="11.42578125" style="14"/>
    <col min="10240" max="10240" width="40.140625" style="14" customWidth="1"/>
    <col min="10241" max="10241" width="37.5703125" style="14" customWidth="1"/>
    <col min="10242" max="10242" width="37.85546875" style="14" customWidth="1"/>
    <col min="10243" max="10495" width="11.42578125" style="14"/>
    <col min="10496" max="10496" width="40.140625" style="14" customWidth="1"/>
    <col min="10497" max="10497" width="37.5703125" style="14" customWidth="1"/>
    <col min="10498" max="10498" width="37.85546875" style="14" customWidth="1"/>
    <col min="10499" max="10751" width="11.42578125" style="14"/>
    <col min="10752" max="10752" width="40.140625" style="14" customWidth="1"/>
    <col min="10753" max="10753" width="37.5703125" style="14" customWidth="1"/>
    <col min="10754" max="10754" width="37.85546875" style="14" customWidth="1"/>
    <col min="10755" max="11007" width="11.42578125" style="14"/>
    <col min="11008" max="11008" width="40.140625" style="14" customWidth="1"/>
    <col min="11009" max="11009" width="37.5703125" style="14" customWidth="1"/>
    <col min="11010" max="11010" width="37.85546875" style="14" customWidth="1"/>
    <col min="11011" max="11263" width="11.42578125" style="14"/>
    <col min="11264" max="11264" width="40.140625" style="14" customWidth="1"/>
    <col min="11265" max="11265" width="37.5703125" style="14" customWidth="1"/>
    <col min="11266" max="11266" width="37.85546875" style="14" customWidth="1"/>
    <col min="11267" max="11519" width="11.42578125" style="14"/>
    <col min="11520" max="11520" width="40.140625" style="14" customWidth="1"/>
    <col min="11521" max="11521" width="37.5703125" style="14" customWidth="1"/>
    <col min="11522" max="11522" width="37.85546875" style="14" customWidth="1"/>
    <col min="11523" max="11775" width="11.42578125" style="14"/>
    <col min="11776" max="11776" width="40.140625" style="14" customWidth="1"/>
    <col min="11777" max="11777" width="37.5703125" style="14" customWidth="1"/>
    <col min="11778" max="11778" width="37.85546875" style="14" customWidth="1"/>
    <col min="11779" max="12031" width="11.42578125" style="14"/>
    <col min="12032" max="12032" width="40.140625" style="14" customWidth="1"/>
    <col min="12033" max="12033" width="37.5703125" style="14" customWidth="1"/>
    <col min="12034" max="12034" width="37.85546875" style="14" customWidth="1"/>
    <col min="12035" max="12287" width="11.42578125" style="14"/>
    <col min="12288" max="12288" width="40.140625" style="14" customWidth="1"/>
    <col min="12289" max="12289" width="37.5703125" style="14" customWidth="1"/>
    <col min="12290" max="12290" width="37.85546875" style="14" customWidth="1"/>
    <col min="12291" max="12543" width="11.42578125" style="14"/>
    <col min="12544" max="12544" width="40.140625" style="14" customWidth="1"/>
    <col min="12545" max="12545" width="37.5703125" style="14" customWidth="1"/>
    <col min="12546" max="12546" width="37.85546875" style="14" customWidth="1"/>
    <col min="12547" max="12799" width="11.42578125" style="14"/>
    <col min="12800" max="12800" width="40.140625" style="14" customWidth="1"/>
    <col min="12801" max="12801" width="37.5703125" style="14" customWidth="1"/>
    <col min="12802" max="12802" width="37.85546875" style="14" customWidth="1"/>
    <col min="12803" max="13055" width="11.42578125" style="14"/>
    <col min="13056" max="13056" width="40.140625" style="14" customWidth="1"/>
    <col min="13057" max="13057" width="37.5703125" style="14" customWidth="1"/>
    <col min="13058" max="13058" width="37.85546875" style="14" customWidth="1"/>
    <col min="13059" max="13311" width="11.42578125" style="14"/>
    <col min="13312" max="13312" width="40.140625" style="14" customWidth="1"/>
    <col min="13313" max="13313" width="37.5703125" style="14" customWidth="1"/>
    <col min="13314" max="13314" width="37.85546875" style="14" customWidth="1"/>
    <col min="13315" max="13567" width="11.42578125" style="14"/>
    <col min="13568" max="13568" width="40.140625" style="14" customWidth="1"/>
    <col min="13569" max="13569" width="37.5703125" style="14" customWidth="1"/>
    <col min="13570" max="13570" width="37.85546875" style="14" customWidth="1"/>
    <col min="13571" max="13823" width="11.42578125" style="14"/>
    <col min="13824" max="13824" width="40.140625" style="14" customWidth="1"/>
    <col min="13825" max="13825" width="37.5703125" style="14" customWidth="1"/>
    <col min="13826" max="13826" width="37.85546875" style="14" customWidth="1"/>
    <col min="13827" max="14079" width="11.42578125" style="14"/>
    <col min="14080" max="14080" width="40.140625" style="14" customWidth="1"/>
    <col min="14081" max="14081" width="37.5703125" style="14" customWidth="1"/>
    <col min="14082" max="14082" width="37.85546875" style="14" customWidth="1"/>
    <col min="14083" max="14335" width="11.42578125" style="14"/>
    <col min="14336" max="14336" width="40.140625" style="14" customWidth="1"/>
    <col min="14337" max="14337" width="37.5703125" style="14" customWidth="1"/>
    <col min="14338" max="14338" width="37.85546875" style="14" customWidth="1"/>
    <col min="14339" max="14591" width="11.42578125" style="14"/>
    <col min="14592" max="14592" width="40.140625" style="14" customWidth="1"/>
    <col min="14593" max="14593" width="37.5703125" style="14" customWidth="1"/>
    <col min="14594" max="14594" width="37.85546875" style="14" customWidth="1"/>
    <col min="14595" max="14847" width="11.42578125" style="14"/>
    <col min="14848" max="14848" width="40.140625" style="14" customWidth="1"/>
    <col min="14849" max="14849" width="37.5703125" style="14" customWidth="1"/>
    <col min="14850" max="14850" width="37.85546875" style="14" customWidth="1"/>
    <col min="14851" max="15103" width="11.42578125" style="14"/>
    <col min="15104" max="15104" width="40.140625" style="14" customWidth="1"/>
    <col min="15105" max="15105" width="37.5703125" style="14" customWidth="1"/>
    <col min="15106" max="15106" width="37.85546875" style="14" customWidth="1"/>
    <col min="15107" max="15359" width="11.42578125" style="14"/>
    <col min="15360" max="15360" width="40.140625" style="14" customWidth="1"/>
    <col min="15361" max="15361" width="37.5703125" style="14" customWidth="1"/>
    <col min="15362" max="15362" width="37.85546875" style="14" customWidth="1"/>
    <col min="15363" max="15615" width="11.42578125" style="14"/>
    <col min="15616" max="15616" width="40.140625" style="14" customWidth="1"/>
    <col min="15617" max="15617" width="37.5703125" style="14" customWidth="1"/>
    <col min="15618" max="15618" width="37.85546875" style="14" customWidth="1"/>
    <col min="15619" max="15871" width="11.42578125" style="14"/>
    <col min="15872" max="15872" width="40.140625" style="14" customWidth="1"/>
    <col min="15873" max="15873" width="37.5703125" style="14" customWidth="1"/>
    <col min="15874" max="15874" width="37.85546875" style="14" customWidth="1"/>
    <col min="15875" max="16127" width="11.42578125" style="14"/>
    <col min="16128" max="16128" width="40.140625" style="14" customWidth="1"/>
    <col min="16129" max="16129" width="37.5703125" style="14" customWidth="1"/>
    <col min="16130" max="16130" width="37.85546875" style="14" customWidth="1"/>
    <col min="16131" max="16384" width="11.42578125" style="14"/>
  </cols>
  <sheetData>
    <row r="1" spans="1:14" s="97" customFormat="1" ht="56.45" customHeight="1" x14ac:dyDescent="0.25">
      <c r="A1" s="773" t="s">
        <v>410</v>
      </c>
      <c r="B1" s="773"/>
      <c r="C1" s="773"/>
      <c r="D1" s="773"/>
      <c r="E1" s="773"/>
      <c r="F1" s="171"/>
      <c r="G1" s="171"/>
      <c r="H1" s="171"/>
      <c r="I1" s="171"/>
      <c r="J1" s="171"/>
      <c r="K1" s="171"/>
      <c r="L1" s="171"/>
      <c r="M1" s="96"/>
      <c r="N1" s="96"/>
    </row>
    <row r="2" spans="1:14" s="97" customFormat="1" ht="18.75" x14ac:dyDescent="0.25">
      <c r="A2" s="229"/>
      <c r="B2" s="229"/>
      <c r="C2" s="229"/>
      <c r="D2" s="229"/>
      <c r="E2" s="171"/>
      <c r="F2" s="171"/>
      <c r="G2" s="171"/>
      <c r="H2" s="171"/>
      <c r="I2" s="171"/>
      <c r="J2" s="171"/>
      <c r="K2" s="171"/>
      <c r="L2" s="171"/>
      <c r="M2" s="96"/>
      <c r="N2" s="96"/>
    </row>
    <row r="3" spans="1:14" ht="30" customHeight="1" x14ac:dyDescent="0.2">
      <c r="A3" s="925" t="s">
        <v>286</v>
      </c>
      <c r="B3" s="925"/>
      <c r="C3" s="925"/>
      <c r="D3" s="925"/>
      <c r="E3" s="925"/>
      <c r="G3" s="487"/>
      <c r="H3" s="488"/>
    </row>
    <row r="4" spans="1:14" ht="36" customHeight="1" thickBot="1" x14ac:dyDescent="0.25">
      <c r="A4" s="865"/>
      <c r="B4" s="865"/>
      <c r="C4" s="865"/>
      <c r="D4" s="98"/>
      <c r="G4" s="487"/>
      <c r="H4" s="488"/>
    </row>
    <row r="5" spans="1:14" s="105" customFormat="1" ht="15" customHeight="1" thickTop="1" x14ac:dyDescent="0.25">
      <c r="A5" s="918" t="s">
        <v>374</v>
      </c>
      <c r="B5" s="919"/>
      <c r="C5" s="919"/>
      <c r="D5" s="919"/>
      <c r="E5" s="919"/>
    </row>
    <row r="6" spans="1:14" s="105" customFormat="1" ht="15" customHeight="1" x14ac:dyDescent="0.25">
      <c r="A6" s="231" t="s">
        <v>353</v>
      </c>
      <c r="B6" s="232" t="s">
        <v>239</v>
      </c>
      <c r="C6" s="920" t="s">
        <v>240</v>
      </c>
      <c r="D6" s="921"/>
      <c r="E6" s="921"/>
    </row>
    <row r="7" spans="1:14" s="105" customFormat="1" ht="15" customHeight="1" x14ac:dyDescent="0.25">
      <c r="A7" s="230"/>
      <c r="B7" s="860" t="s">
        <v>244</v>
      </c>
      <c r="C7" s="922"/>
      <c r="D7" s="483" t="s">
        <v>433</v>
      </c>
      <c r="E7" s="262" t="s">
        <v>245</v>
      </c>
    </row>
    <row r="8" spans="1:14" ht="30" customHeight="1" x14ac:dyDescent="0.2">
      <c r="A8" s="263" t="s">
        <v>432</v>
      </c>
      <c r="B8" s="914"/>
      <c r="C8" s="915"/>
      <c r="D8" s="484" t="s">
        <v>434</v>
      </c>
      <c r="E8" s="266"/>
    </row>
    <row r="9" spans="1:14" s="105" customFormat="1" ht="15" customHeight="1" x14ac:dyDescent="0.25">
      <c r="A9" s="264" t="s">
        <v>138</v>
      </c>
      <c r="B9" s="916"/>
      <c r="C9" s="917"/>
      <c r="D9" s="485"/>
      <c r="E9" s="267"/>
    </row>
    <row r="10" spans="1:14" s="105" customFormat="1" ht="15" customHeight="1" x14ac:dyDescent="0.25">
      <c r="A10" s="264" t="s">
        <v>139</v>
      </c>
      <c r="B10" s="916"/>
      <c r="C10" s="917"/>
      <c r="D10" s="485"/>
      <c r="E10" s="267"/>
    </row>
    <row r="11" spans="1:14" ht="45" customHeight="1" x14ac:dyDescent="0.2">
      <c r="A11" s="265" t="s">
        <v>190</v>
      </c>
      <c r="B11" s="916"/>
      <c r="C11" s="917"/>
      <c r="D11" s="485"/>
      <c r="E11" s="267"/>
    </row>
    <row r="12" spans="1:14" ht="45" customHeight="1" x14ac:dyDescent="0.2">
      <c r="A12" s="265" t="s">
        <v>191</v>
      </c>
      <c r="B12" s="916"/>
      <c r="C12" s="917"/>
      <c r="D12" s="485"/>
      <c r="E12" s="267"/>
    </row>
    <row r="13" spans="1:14" s="105" customFormat="1" ht="15" customHeight="1" x14ac:dyDescent="0.25">
      <c r="A13" s="246" t="s">
        <v>189</v>
      </c>
      <c r="B13" s="496"/>
      <c r="C13" s="497">
        <v>0</v>
      </c>
      <c r="D13" s="486"/>
      <c r="E13" s="268">
        <v>0</v>
      </c>
    </row>
    <row r="14" spans="1:14" ht="15" customHeight="1" thickBot="1" x14ac:dyDescent="0.25">
      <c r="A14" s="108"/>
      <c r="B14" s="108"/>
      <c r="C14" s="108"/>
      <c r="D14" s="108"/>
    </row>
    <row r="15" spans="1:14" ht="15" customHeight="1" thickBot="1" x14ac:dyDescent="0.25">
      <c r="A15" s="233"/>
      <c r="B15" s="233"/>
      <c r="C15" s="233"/>
      <c r="D15" s="233"/>
      <c r="E15" s="234"/>
    </row>
    <row r="16" spans="1:14" s="105" customFormat="1" ht="15" customHeight="1" x14ac:dyDescent="0.25">
      <c r="A16" s="923" t="s">
        <v>375</v>
      </c>
      <c r="B16" s="924"/>
      <c r="C16" s="924"/>
      <c r="D16" s="924"/>
      <c r="E16" s="924"/>
    </row>
    <row r="17" spans="1:5" s="105" customFormat="1" ht="15" customHeight="1" x14ac:dyDescent="0.25">
      <c r="A17" s="231" t="s">
        <v>219</v>
      </c>
      <c r="B17" s="232" t="s">
        <v>239</v>
      </c>
      <c r="C17" s="920" t="s">
        <v>240</v>
      </c>
      <c r="D17" s="921"/>
      <c r="E17" s="921"/>
    </row>
    <row r="18" spans="1:5" s="105" customFormat="1" ht="15" customHeight="1" x14ac:dyDescent="0.25">
      <c r="A18" s="230"/>
      <c r="B18" s="860" t="s">
        <v>244</v>
      </c>
      <c r="C18" s="922"/>
      <c r="D18" s="483" t="s">
        <v>433</v>
      </c>
      <c r="E18" s="262" t="s">
        <v>245</v>
      </c>
    </row>
    <row r="19" spans="1:5" ht="30" customHeight="1" x14ac:dyDescent="0.2">
      <c r="A19" s="263" t="s">
        <v>432</v>
      </c>
      <c r="B19" s="914"/>
      <c r="C19" s="915"/>
      <c r="D19" s="484" t="s">
        <v>434</v>
      </c>
      <c r="E19" s="266"/>
    </row>
    <row r="20" spans="1:5" s="105" customFormat="1" ht="15" customHeight="1" x14ac:dyDescent="0.25">
      <c r="A20" s="264" t="s">
        <v>138</v>
      </c>
      <c r="B20" s="916"/>
      <c r="C20" s="917"/>
      <c r="D20" s="485"/>
      <c r="E20" s="267"/>
    </row>
    <row r="21" spans="1:5" s="105" customFormat="1" ht="15" customHeight="1" x14ac:dyDescent="0.25">
      <c r="A21" s="264" t="s">
        <v>139</v>
      </c>
      <c r="B21" s="916"/>
      <c r="C21" s="917"/>
      <c r="D21" s="485"/>
      <c r="E21" s="267"/>
    </row>
    <row r="22" spans="1:5" ht="45" customHeight="1" x14ac:dyDescent="0.2">
      <c r="A22" s="265" t="s">
        <v>190</v>
      </c>
      <c r="B22" s="916"/>
      <c r="C22" s="917"/>
      <c r="D22" s="485"/>
      <c r="E22" s="267"/>
    </row>
    <row r="23" spans="1:5" ht="45" customHeight="1" x14ac:dyDescent="0.2">
      <c r="A23" s="265" t="s">
        <v>191</v>
      </c>
      <c r="B23" s="916"/>
      <c r="C23" s="917"/>
      <c r="D23" s="485"/>
      <c r="E23" s="267"/>
    </row>
    <row r="24" spans="1:5" s="105" customFormat="1" ht="15" customHeight="1" x14ac:dyDescent="0.25">
      <c r="A24" s="246" t="s">
        <v>189</v>
      </c>
      <c r="B24" s="496"/>
      <c r="C24" s="497">
        <v>0</v>
      </c>
      <c r="D24" s="486"/>
      <c r="E24" s="268">
        <v>0</v>
      </c>
    </row>
    <row r="25" spans="1:5" ht="12.75" thickBot="1" x14ac:dyDescent="0.25">
      <c r="A25" s="108"/>
      <c r="B25" s="108"/>
      <c r="C25" s="108"/>
      <c r="D25" s="108"/>
    </row>
    <row r="26" spans="1:5" s="105" customFormat="1" ht="15" customHeight="1" thickTop="1" x14ac:dyDescent="0.25">
      <c r="A26" s="918" t="s">
        <v>376</v>
      </c>
      <c r="B26" s="919"/>
      <c r="C26" s="919"/>
      <c r="D26" s="919"/>
      <c r="E26" s="919"/>
    </row>
    <row r="27" spans="1:5" s="105" customFormat="1" ht="15" customHeight="1" x14ac:dyDescent="0.25">
      <c r="A27" s="231" t="s">
        <v>219</v>
      </c>
      <c r="B27" s="232" t="s">
        <v>239</v>
      </c>
      <c r="C27" s="920" t="s">
        <v>240</v>
      </c>
      <c r="D27" s="921"/>
      <c r="E27" s="921"/>
    </row>
    <row r="28" spans="1:5" s="105" customFormat="1" ht="15" customHeight="1" x14ac:dyDescent="0.25">
      <c r="A28" s="230"/>
      <c r="B28" s="860" t="s">
        <v>244</v>
      </c>
      <c r="C28" s="922"/>
      <c r="D28" s="483" t="s">
        <v>433</v>
      </c>
      <c r="E28" s="262" t="s">
        <v>245</v>
      </c>
    </row>
    <row r="29" spans="1:5" ht="30" customHeight="1" x14ac:dyDescent="0.2">
      <c r="A29" s="263" t="s">
        <v>432</v>
      </c>
      <c r="B29" s="914"/>
      <c r="C29" s="915"/>
      <c r="D29" s="484" t="s">
        <v>434</v>
      </c>
      <c r="E29" s="266"/>
    </row>
    <row r="30" spans="1:5" s="105" customFormat="1" ht="15" customHeight="1" x14ac:dyDescent="0.25">
      <c r="A30" s="264" t="s">
        <v>138</v>
      </c>
      <c r="B30" s="916"/>
      <c r="C30" s="917"/>
      <c r="D30" s="485"/>
      <c r="E30" s="267"/>
    </row>
    <row r="31" spans="1:5" s="105" customFormat="1" ht="15" customHeight="1" x14ac:dyDescent="0.25">
      <c r="A31" s="264" t="s">
        <v>139</v>
      </c>
      <c r="B31" s="916"/>
      <c r="C31" s="917"/>
      <c r="D31" s="485"/>
      <c r="E31" s="267"/>
    </row>
    <row r="32" spans="1:5" ht="45" customHeight="1" x14ac:dyDescent="0.2">
      <c r="A32" s="265" t="s">
        <v>190</v>
      </c>
      <c r="B32" s="916"/>
      <c r="C32" s="917"/>
      <c r="D32" s="485"/>
      <c r="E32" s="267"/>
    </row>
    <row r="33" spans="1:5" ht="45" customHeight="1" x14ac:dyDescent="0.2">
      <c r="A33" s="265" t="s">
        <v>191</v>
      </c>
      <c r="B33" s="916"/>
      <c r="C33" s="917"/>
      <c r="D33" s="485"/>
      <c r="E33" s="267"/>
    </row>
    <row r="34" spans="1:5" s="105" customFormat="1" ht="15" customHeight="1" x14ac:dyDescent="0.25">
      <c r="A34" s="246" t="s">
        <v>189</v>
      </c>
      <c r="B34" s="496"/>
      <c r="C34" s="497">
        <v>0</v>
      </c>
      <c r="D34" s="486"/>
      <c r="E34" s="268">
        <v>0</v>
      </c>
    </row>
    <row r="35" spans="1:5" ht="12.75" thickBot="1" x14ac:dyDescent="0.25">
      <c r="A35" s="108"/>
      <c r="B35" s="108"/>
      <c r="C35" s="108"/>
      <c r="D35" s="108"/>
    </row>
    <row r="36" spans="1:5" s="105" customFormat="1" ht="15" customHeight="1" thickTop="1" x14ac:dyDescent="0.25">
      <c r="A36" s="918" t="s">
        <v>377</v>
      </c>
      <c r="B36" s="919"/>
      <c r="C36" s="919"/>
      <c r="D36" s="919"/>
      <c r="E36" s="919"/>
    </row>
    <row r="37" spans="1:5" s="105" customFormat="1" ht="15" customHeight="1" x14ac:dyDescent="0.25">
      <c r="A37" s="231" t="s">
        <v>219</v>
      </c>
      <c r="B37" s="232" t="s">
        <v>239</v>
      </c>
      <c r="C37" s="920" t="s">
        <v>240</v>
      </c>
      <c r="D37" s="921"/>
      <c r="E37" s="921"/>
    </row>
    <row r="38" spans="1:5" s="105" customFormat="1" ht="15" customHeight="1" x14ac:dyDescent="0.25">
      <c r="A38" s="230"/>
      <c r="B38" s="860" t="s">
        <v>244</v>
      </c>
      <c r="C38" s="922"/>
      <c r="D38" s="483" t="s">
        <v>433</v>
      </c>
      <c r="E38" s="262" t="s">
        <v>245</v>
      </c>
    </row>
    <row r="39" spans="1:5" ht="30" customHeight="1" x14ac:dyDescent="0.2">
      <c r="A39" s="263" t="s">
        <v>432</v>
      </c>
      <c r="B39" s="914"/>
      <c r="C39" s="915"/>
      <c r="D39" s="484" t="s">
        <v>434</v>
      </c>
      <c r="E39" s="266"/>
    </row>
    <row r="40" spans="1:5" s="105" customFormat="1" ht="15" customHeight="1" x14ac:dyDescent="0.25">
      <c r="A40" s="264" t="s">
        <v>138</v>
      </c>
      <c r="B40" s="916"/>
      <c r="C40" s="917"/>
      <c r="D40" s="485"/>
      <c r="E40" s="267"/>
    </row>
    <row r="41" spans="1:5" s="105" customFormat="1" ht="15" customHeight="1" x14ac:dyDescent="0.25">
      <c r="A41" s="264" t="s">
        <v>139</v>
      </c>
      <c r="B41" s="916"/>
      <c r="C41" s="917"/>
      <c r="D41" s="485"/>
      <c r="E41" s="267"/>
    </row>
    <row r="42" spans="1:5" ht="45" customHeight="1" x14ac:dyDescent="0.2">
      <c r="A42" s="265" t="s">
        <v>190</v>
      </c>
      <c r="B42" s="916"/>
      <c r="C42" s="917"/>
      <c r="D42" s="485"/>
      <c r="E42" s="267"/>
    </row>
    <row r="43" spans="1:5" ht="45" customHeight="1" x14ac:dyDescent="0.2">
      <c r="A43" s="265" t="s">
        <v>191</v>
      </c>
      <c r="B43" s="916"/>
      <c r="C43" s="917"/>
      <c r="D43" s="485"/>
      <c r="E43" s="267"/>
    </row>
    <row r="44" spans="1:5" s="105" customFormat="1" ht="15" customHeight="1" x14ac:dyDescent="0.25">
      <c r="A44" s="246" t="s">
        <v>189</v>
      </c>
      <c r="B44" s="496"/>
      <c r="C44" s="497">
        <v>0</v>
      </c>
      <c r="D44" s="486"/>
      <c r="E44" s="268">
        <v>0</v>
      </c>
    </row>
    <row r="45" spans="1:5" ht="12.75" thickBot="1" x14ac:dyDescent="0.25">
      <c r="A45" s="108"/>
      <c r="B45" s="108"/>
      <c r="C45" s="108"/>
      <c r="D45" s="108"/>
    </row>
    <row r="46" spans="1:5" s="105" customFormat="1" ht="15" customHeight="1" thickTop="1" x14ac:dyDescent="0.25">
      <c r="A46" s="918" t="s">
        <v>378</v>
      </c>
      <c r="B46" s="919"/>
      <c r="C46" s="919"/>
      <c r="D46" s="919"/>
      <c r="E46" s="919"/>
    </row>
    <row r="47" spans="1:5" s="105" customFormat="1" ht="15" customHeight="1" x14ac:dyDescent="0.25">
      <c r="A47" s="231" t="s">
        <v>219</v>
      </c>
      <c r="B47" s="232" t="s">
        <v>239</v>
      </c>
      <c r="C47" s="920" t="s">
        <v>240</v>
      </c>
      <c r="D47" s="921"/>
      <c r="E47" s="921"/>
    </row>
    <row r="48" spans="1:5" s="105" customFormat="1" ht="15" customHeight="1" x14ac:dyDescent="0.25">
      <c r="A48" s="230"/>
      <c r="B48" s="860" t="s">
        <v>244</v>
      </c>
      <c r="C48" s="922"/>
      <c r="D48" s="483" t="s">
        <v>433</v>
      </c>
      <c r="E48" s="262" t="s">
        <v>245</v>
      </c>
    </row>
    <row r="49" spans="1:5" ht="30" customHeight="1" x14ac:dyDescent="0.2">
      <c r="A49" s="263" t="s">
        <v>432</v>
      </c>
      <c r="B49" s="914"/>
      <c r="C49" s="915"/>
      <c r="D49" s="484" t="s">
        <v>434</v>
      </c>
      <c r="E49" s="266"/>
    </row>
    <row r="50" spans="1:5" s="105" customFormat="1" ht="15" customHeight="1" x14ac:dyDescent="0.25">
      <c r="A50" s="264" t="s">
        <v>138</v>
      </c>
      <c r="B50" s="916"/>
      <c r="C50" s="917"/>
      <c r="D50" s="485"/>
      <c r="E50" s="267"/>
    </row>
    <row r="51" spans="1:5" s="105" customFormat="1" ht="15" customHeight="1" x14ac:dyDescent="0.25">
      <c r="A51" s="264" t="s">
        <v>139</v>
      </c>
      <c r="B51" s="916"/>
      <c r="C51" s="917"/>
      <c r="D51" s="485"/>
      <c r="E51" s="267"/>
    </row>
    <row r="52" spans="1:5" ht="45" customHeight="1" x14ac:dyDescent="0.2">
      <c r="A52" s="265" t="s">
        <v>190</v>
      </c>
      <c r="B52" s="916"/>
      <c r="C52" s="917"/>
      <c r="D52" s="485"/>
      <c r="E52" s="267"/>
    </row>
    <row r="53" spans="1:5" ht="45" customHeight="1" x14ac:dyDescent="0.2">
      <c r="A53" s="265" t="s">
        <v>191</v>
      </c>
      <c r="B53" s="916"/>
      <c r="C53" s="917"/>
      <c r="D53" s="485"/>
      <c r="E53" s="267"/>
    </row>
    <row r="54" spans="1:5" s="105" customFormat="1" ht="15" customHeight="1" x14ac:dyDescent="0.25">
      <c r="A54" s="246" t="s">
        <v>189</v>
      </c>
      <c r="B54" s="496"/>
      <c r="C54" s="497">
        <v>0</v>
      </c>
      <c r="D54" s="486"/>
      <c r="E54" s="268">
        <v>0</v>
      </c>
    </row>
    <row r="55" spans="1:5" ht="12.75" thickBot="1" x14ac:dyDescent="0.25">
      <c r="A55" s="108"/>
      <c r="B55" s="108"/>
      <c r="C55" s="108"/>
      <c r="D55" s="108"/>
    </row>
    <row r="56" spans="1:5" s="105" customFormat="1" ht="15" customHeight="1" thickTop="1" x14ac:dyDescent="0.25">
      <c r="A56" s="918" t="s">
        <v>379</v>
      </c>
      <c r="B56" s="919"/>
      <c r="C56" s="919"/>
      <c r="D56" s="919"/>
      <c r="E56" s="919"/>
    </row>
    <row r="57" spans="1:5" s="105" customFormat="1" ht="15" customHeight="1" x14ac:dyDescent="0.25">
      <c r="A57" s="231" t="s">
        <v>219</v>
      </c>
      <c r="B57" s="232" t="s">
        <v>239</v>
      </c>
      <c r="C57" s="920" t="s">
        <v>240</v>
      </c>
      <c r="D57" s="921"/>
      <c r="E57" s="921"/>
    </row>
    <row r="58" spans="1:5" s="105" customFormat="1" ht="15" customHeight="1" x14ac:dyDescent="0.25">
      <c r="A58" s="230"/>
      <c r="B58" s="860" t="s">
        <v>244</v>
      </c>
      <c r="C58" s="922"/>
      <c r="D58" s="483" t="s">
        <v>433</v>
      </c>
      <c r="E58" s="262" t="s">
        <v>245</v>
      </c>
    </row>
    <row r="59" spans="1:5" ht="30" customHeight="1" x14ac:dyDescent="0.2">
      <c r="A59" s="263" t="s">
        <v>432</v>
      </c>
      <c r="B59" s="914"/>
      <c r="C59" s="915"/>
      <c r="D59" s="484" t="s">
        <v>434</v>
      </c>
      <c r="E59" s="266"/>
    </row>
    <row r="60" spans="1:5" s="105" customFormat="1" ht="15" customHeight="1" x14ac:dyDescent="0.25">
      <c r="A60" s="264" t="s">
        <v>138</v>
      </c>
      <c r="B60" s="916"/>
      <c r="C60" s="917"/>
      <c r="D60" s="485"/>
      <c r="E60" s="267"/>
    </row>
    <row r="61" spans="1:5" s="105" customFormat="1" ht="15" customHeight="1" x14ac:dyDescent="0.25">
      <c r="A61" s="264" t="s">
        <v>139</v>
      </c>
      <c r="B61" s="916"/>
      <c r="C61" s="917"/>
      <c r="D61" s="485"/>
      <c r="E61" s="267"/>
    </row>
    <row r="62" spans="1:5" ht="45" customHeight="1" x14ac:dyDescent="0.2">
      <c r="A62" s="265" t="s">
        <v>190</v>
      </c>
      <c r="B62" s="916"/>
      <c r="C62" s="917"/>
      <c r="D62" s="485"/>
      <c r="E62" s="267"/>
    </row>
    <row r="63" spans="1:5" ht="45" customHeight="1" x14ac:dyDescent="0.2">
      <c r="A63" s="265" t="s">
        <v>191</v>
      </c>
      <c r="B63" s="916"/>
      <c r="C63" s="917"/>
      <c r="D63" s="485"/>
      <c r="E63" s="267"/>
    </row>
    <row r="64" spans="1:5" s="105" customFormat="1" ht="15" customHeight="1" x14ac:dyDescent="0.25">
      <c r="A64" s="246" t="s">
        <v>189</v>
      </c>
      <c r="B64" s="496"/>
      <c r="C64" s="497">
        <v>0</v>
      </c>
      <c r="D64" s="486"/>
      <c r="E64" s="268">
        <v>0</v>
      </c>
    </row>
    <row r="65" spans="1:5" ht="12.75" thickBot="1" x14ac:dyDescent="0.25">
      <c r="A65" s="108"/>
      <c r="B65" s="108"/>
      <c r="C65" s="108"/>
      <c r="D65" s="108"/>
    </row>
    <row r="66" spans="1:5" s="105" customFormat="1" ht="15" customHeight="1" thickTop="1" x14ac:dyDescent="0.25">
      <c r="A66" s="918" t="s">
        <v>380</v>
      </c>
      <c r="B66" s="919"/>
      <c r="C66" s="919"/>
      <c r="D66" s="919"/>
      <c r="E66" s="919"/>
    </row>
    <row r="67" spans="1:5" s="105" customFormat="1" ht="15" customHeight="1" x14ac:dyDescent="0.25">
      <c r="A67" s="231" t="s">
        <v>219</v>
      </c>
      <c r="B67" s="232" t="s">
        <v>239</v>
      </c>
      <c r="C67" s="920" t="s">
        <v>354</v>
      </c>
      <c r="D67" s="921"/>
      <c r="E67" s="921"/>
    </row>
    <row r="68" spans="1:5" s="105" customFormat="1" ht="15" customHeight="1" x14ac:dyDescent="0.25">
      <c r="A68" s="230"/>
      <c r="B68" s="860" t="s">
        <v>244</v>
      </c>
      <c r="C68" s="922"/>
      <c r="D68" s="483" t="s">
        <v>433</v>
      </c>
      <c r="E68" s="262" t="s">
        <v>245</v>
      </c>
    </row>
    <row r="69" spans="1:5" ht="30" customHeight="1" x14ac:dyDescent="0.2">
      <c r="A69" s="263" t="s">
        <v>432</v>
      </c>
      <c r="B69" s="914"/>
      <c r="C69" s="915"/>
      <c r="D69" s="484" t="s">
        <v>434</v>
      </c>
      <c r="E69" s="266"/>
    </row>
    <row r="70" spans="1:5" s="105" customFormat="1" ht="15" customHeight="1" x14ac:dyDescent="0.25">
      <c r="A70" s="264" t="s">
        <v>138</v>
      </c>
      <c r="B70" s="916"/>
      <c r="C70" s="917"/>
      <c r="D70" s="485"/>
      <c r="E70" s="267"/>
    </row>
    <row r="71" spans="1:5" s="105" customFormat="1" ht="15" customHeight="1" x14ac:dyDescent="0.25">
      <c r="A71" s="264" t="s">
        <v>139</v>
      </c>
      <c r="B71" s="916"/>
      <c r="C71" s="917"/>
      <c r="D71" s="485"/>
      <c r="E71" s="267"/>
    </row>
    <row r="72" spans="1:5" ht="45" customHeight="1" x14ac:dyDescent="0.2">
      <c r="A72" s="265" t="s">
        <v>190</v>
      </c>
      <c r="B72" s="916"/>
      <c r="C72" s="917"/>
      <c r="D72" s="485"/>
      <c r="E72" s="267"/>
    </row>
    <row r="73" spans="1:5" ht="45" customHeight="1" x14ac:dyDescent="0.2">
      <c r="A73" s="265" t="s">
        <v>191</v>
      </c>
      <c r="B73" s="916"/>
      <c r="C73" s="917"/>
      <c r="D73" s="485"/>
      <c r="E73" s="267"/>
    </row>
    <row r="74" spans="1:5" s="105" customFormat="1" ht="15" customHeight="1" x14ac:dyDescent="0.25">
      <c r="A74" s="246" t="s">
        <v>189</v>
      </c>
      <c r="B74" s="496"/>
      <c r="C74" s="497">
        <v>0</v>
      </c>
      <c r="D74" s="486"/>
      <c r="E74" s="268">
        <v>0</v>
      </c>
    </row>
    <row r="75" spans="1:5" ht="12.75" thickBot="1" x14ac:dyDescent="0.25">
      <c r="A75" s="108"/>
      <c r="B75" s="108"/>
      <c r="C75" s="108"/>
      <c r="D75" s="108"/>
    </row>
    <row r="76" spans="1:5" s="105" customFormat="1" ht="15" customHeight="1" thickTop="1" x14ac:dyDescent="0.25">
      <c r="A76" s="918" t="s">
        <v>381</v>
      </c>
      <c r="B76" s="919"/>
      <c r="C76" s="919"/>
      <c r="D76" s="919"/>
      <c r="E76" s="919"/>
    </row>
    <row r="77" spans="1:5" s="105" customFormat="1" ht="15" customHeight="1" x14ac:dyDescent="0.25">
      <c r="A77" s="231" t="s">
        <v>219</v>
      </c>
      <c r="B77" s="232" t="s">
        <v>239</v>
      </c>
      <c r="C77" s="920" t="s">
        <v>240</v>
      </c>
      <c r="D77" s="921"/>
      <c r="E77" s="921"/>
    </row>
    <row r="78" spans="1:5" s="105" customFormat="1" ht="15" customHeight="1" x14ac:dyDescent="0.25">
      <c r="A78" s="230"/>
      <c r="B78" s="860" t="s">
        <v>244</v>
      </c>
      <c r="C78" s="922"/>
      <c r="D78" s="483" t="s">
        <v>433</v>
      </c>
      <c r="E78" s="262" t="s">
        <v>245</v>
      </c>
    </row>
    <row r="79" spans="1:5" ht="30" customHeight="1" x14ac:dyDescent="0.2">
      <c r="A79" s="263" t="s">
        <v>432</v>
      </c>
      <c r="B79" s="914"/>
      <c r="C79" s="915"/>
      <c r="D79" s="484" t="s">
        <v>434</v>
      </c>
      <c r="E79" s="266"/>
    </row>
    <row r="80" spans="1:5" s="105" customFormat="1" ht="15" customHeight="1" x14ac:dyDescent="0.25">
      <c r="A80" s="264" t="s">
        <v>138</v>
      </c>
      <c r="B80" s="916"/>
      <c r="C80" s="917"/>
      <c r="D80" s="485"/>
      <c r="E80" s="267"/>
    </row>
    <row r="81" spans="1:5" s="105" customFormat="1" ht="15" customHeight="1" x14ac:dyDescent="0.25">
      <c r="A81" s="264" t="s">
        <v>139</v>
      </c>
      <c r="B81" s="916"/>
      <c r="C81" s="917"/>
      <c r="D81" s="485"/>
      <c r="E81" s="267"/>
    </row>
    <row r="82" spans="1:5" ht="45" customHeight="1" x14ac:dyDescent="0.2">
      <c r="A82" s="265" t="s">
        <v>190</v>
      </c>
      <c r="B82" s="916"/>
      <c r="C82" s="917"/>
      <c r="D82" s="485"/>
      <c r="E82" s="267"/>
    </row>
    <row r="83" spans="1:5" ht="45" customHeight="1" x14ac:dyDescent="0.2">
      <c r="A83" s="265" t="s">
        <v>191</v>
      </c>
      <c r="B83" s="916"/>
      <c r="C83" s="917"/>
      <c r="D83" s="485"/>
      <c r="E83" s="267"/>
    </row>
    <row r="84" spans="1:5" s="105" customFormat="1" ht="15" customHeight="1" x14ac:dyDescent="0.25">
      <c r="A84" s="246" t="s">
        <v>189</v>
      </c>
      <c r="B84" s="496"/>
      <c r="C84" s="497">
        <v>0</v>
      </c>
      <c r="D84" s="486"/>
      <c r="E84" s="268">
        <v>0</v>
      </c>
    </row>
    <row r="85" spans="1:5" ht="12.75" thickBot="1" x14ac:dyDescent="0.25">
      <c r="A85" s="108"/>
      <c r="B85" s="108"/>
      <c r="C85" s="108"/>
      <c r="D85" s="108"/>
    </row>
    <row r="86" spans="1:5" s="105" customFormat="1" ht="15" customHeight="1" thickTop="1" x14ac:dyDescent="0.25">
      <c r="A86" s="918" t="s">
        <v>382</v>
      </c>
      <c r="B86" s="919"/>
      <c r="C86" s="919"/>
      <c r="D86" s="919"/>
      <c r="E86" s="919"/>
    </row>
    <row r="87" spans="1:5" s="105" customFormat="1" ht="15" customHeight="1" x14ac:dyDescent="0.25">
      <c r="A87" s="231" t="s">
        <v>219</v>
      </c>
      <c r="B87" s="232" t="s">
        <v>239</v>
      </c>
      <c r="C87" s="920" t="s">
        <v>240</v>
      </c>
      <c r="D87" s="921"/>
      <c r="E87" s="921"/>
    </row>
    <row r="88" spans="1:5" s="105" customFormat="1" ht="15" customHeight="1" x14ac:dyDescent="0.25">
      <c r="A88" s="230"/>
      <c r="B88" s="860" t="s">
        <v>244</v>
      </c>
      <c r="C88" s="922"/>
      <c r="D88" s="483" t="s">
        <v>433</v>
      </c>
      <c r="E88" s="262" t="s">
        <v>245</v>
      </c>
    </row>
    <row r="89" spans="1:5" ht="30" customHeight="1" x14ac:dyDescent="0.2">
      <c r="A89" s="263" t="s">
        <v>432</v>
      </c>
      <c r="B89" s="914"/>
      <c r="C89" s="915"/>
      <c r="D89" s="484" t="s">
        <v>434</v>
      </c>
      <c r="E89" s="266"/>
    </row>
    <row r="90" spans="1:5" s="105" customFormat="1" ht="15" customHeight="1" x14ac:dyDescent="0.25">
      <c r="A90" s="264" t="s">
        <v>138</v>
      </c>
      <c r="B90" s="916"/>
      <c r="C90" s="917"/>
      <c r="D90" s="485"/>
      <c r="E90" s="267"/>
    </row>
    <row r="91" spans="1:5" s="105" customFormat="1" ht="15" customHeight="1" x14ac:dyDescent="0.25">
      <c r="A91" s="264" t="s">
        <v>139</v>
      </c>
      <c r="B91" s="916"/>
      <c r="C91" s="917"/>
      <c r="D91" s="485"/>
      <c r="E91" s="267"/>
    </row>
    <row r="92" spans="1:5" ht="45" customHeight="1" x14ac:dyDescent="0.2">
      <c r="A92" s="265" t="s">
        <v>190</v>
      </c>
      <c r="B92" s="916"/>
      <c r="C92" s="917"/>
      <c r="D92" s="485"/>
      <c r="E92" s="267"/>
    </row>
    <row r="93" spans="1:5" ht="45" customHeight="1" x14ac:dyDescent="0.2">
      <c r="A93" s="265" t="s">
        <v>191</v>
      </c>
      <c r="B93" s="916"/>
      <c r="C93" s="917"/>
      <c r="D93" s="485"/>
      <c r="E93" s="267"/>
    </row>
    <row r="94" spans="1:5" s="105" customFormat="1" ht="15" customHeight="1" x14ac:dyDescent="0.25">
      <c r="A94" s="246" t="s">
        <v>189</v>
      </c>
      <c r="B94" s="496"/>
      <c r="C94" s="497">
        <v>0</v>
      </c>
      <c r="D94" s="486"/>
      <c r="E94" s="268">
        <v>0</v>
      </c>
    </row>
    <row r="95" spans="1:5" ht="12.75" thickBot="1" x14ac:dyDescent="0.25">
      <c r="A95" s="108"/>
      <c r="B95" s="108"/>
      <c r="C95" s="108"/>
      <c r="D95" s="108"/>
    </row>
    <row r="96" spans="1:5" s="105" customFormat="1" ht="15" customHeight="1" thickTop="1" x14ac:dyDescent="0.25">
      <c r="A96" s="918" t="s">
        <v>383</v>
      </c>
      <c r="B96" s="919"/>
      <c r="C96" s="919"/>
      <c r="D96" s="919"/>
      <c r="E96" s="919"/>
    </row>
    <row r="97" spans="1:5" s="105" customFormat="1" ht="15" customHeight="1" x14ac:dyDescent="0.25">
      <c r="A97" s="231" t="s">
        <v>219</v>
      </c>
      <c r="B97" s="232" t="s">
        <v>239</v>
      </c>
      <c r="C97" s="920" t="s">
        <v>240</v>
      </c>
      <c r="D97" s="921"/>
      <c r="E97" s="921"/>
    </row>
    <row r="98" spans="1:5" s="105" customFormat="1" ht="15" customHeight="1" x14ac:dyDescent="0.25">
      <c r="A98" s="230"/>
      <c r="B98" s="860" t="s">
        <v>244</v>
      </c>
      <c r="C98" s="922"/>
      <c r="D98" s="483" t="s">
        <v>433</v>
      </c>
      <c r="E98" s="262" t="s">
        <v>245</v>
      </c>
    </row>
    <row r="99" spans="1:5" ht="30" customHeight="1" x14ac:dyDescent="0.2">
      <c r="A99" s="263" t="s">
        <v>432</v>
      </c>
      <c r="B99" s="914"/>
      <c r="C99" s="915"/>
      <c r="D99" s="484" t="s">
        <v>434</v>
      </c>
      <c r="E99" s="266"/>
    </row>
    <row r="100" spans="1:5" s="105" customFormat="1" ht="15" customHeight="1" x14ac:dyDescent="0.25">
      <c r="A100" s="264" t="s">
        <v>138</v>
      </c>
      <c r="B100" s="916"/>
      <c r="C100" s="917"/>
      <c r="D100" s="485"/>
      <c r="E100" s="267"/>
    </row>
    <row r="101" spans="1:5" s="105" customFormat="1" ht="15" customHeight="1" x14ac:dyDescent="0.25">
      <c r="A101" s="264" t="s">
        <v>139</v>
      </c>
      <c r="B101" s="916"/>
      <c r="C101" s="917"/>
      <c r="D101" s="485"/>
      <c r="E101" s="267"/>
    </row>
    <row r="102" spans="1:5" ht="45" customHeight="1" x14ac:dyDescent="0.2">
      <c r="A102" s="265" t="s">
        <v>190</v>
      </c>
      <c r="B102" s="916"/>
      <c r="C102" s="917"/>
      <c r="D102" s="485"/>
      <c r="E102" s="267"/>
    </row>
    <row r="103" spans="1:5" ht="45" customHeight="1" x14ac:dyDescent="0.2">
      <c r="A103" s="265" t="s">
        <v>191</v>
      </c>
      <c r="B103" s="916"/>
      <c r="C103" s="917"/>
      <c r="D103" s="485"/>
      <c r="E103" s="267"/>
    </row>
    <row r="104" spans="1:5" s="105" customFormat="1" ht="15" customHeight="1" x14ac:dyDescent="0.25">
      <c r="A104" s="246" t="s">
        <v>189</v>
      </c>
      <c r="B104" s="496"/>
      <c r="C104" s="497">
        <v>0</v>
      </c>
      <c r="D104" s="486"/>
      <c r="E104" s="268">
        <v>0</v>
      </c>
    </row>
    <row r="105" spans="1:5" x14ac:dyDescent="0.2">
      <c r="A105" s="108"/>
      <c r="B105" s="108"/>
      <c r="C105" s="108"/>
      <c r="D105" s="108"/>
    </row>
    <row r="106" spans="1:5" ht="12.75" thickBot="1" x14ac:dyDescent="0.25">
      <c r="A106" s="108"/>
      <c r="B106" s="108"/>
      <c r="C106" s="108"/>
      <c r="D106" s="108"/>
    </row>
    <row r="107" spans="1:5" ht="12.75" thickBot="1" x14ac:dyDescent="0.25">
      <c r="A107" s="108"/>
      <c r="B107" s="220" t="s">
        <v>442</v>
      </c>
      <c r="C107" s="495">
        <f>SUM(C104+C94+C84+C74+C64+C54+C44+C34+C24+C13)</f>
        <v>0</v>
      </c>
      <c r="D107" s="108"/>
      <c r="E107" s="220"/>
    </row>
    <row r="108" spans="1:5" ht="12.75" thickBot="1" x14ac:dyDescent="0.25">
      <c r="A108" s="108"/>
      <c r="B108" s="220" t="s">
        <v>443</v>
      </c>
      <c r="D108" s="495">
        <f>SUM(D104+D94+D84+D74+D64+D54+D44+D34+D24+D13)</f>
        <v>0</v>
      </c>
      <c r="E108" s="13"/>
    </row>
    <row r="109" spans="1:5" ht="12.75" thickBot="1" x14ac:dyDescent="0.25">
      <c r="A109" s="108"/>
      <c r="B109" s="13" t="s">
        <v>444</v>
      </c>
      <c r="C109" s="108"/>
      <c r="D109" s="495">
        <v>0</v>
      </c>
    </row>
    <row r="110" spans="1:5" ht="12.75" thickBot="1" x14ac:dyDescent="0.25">
      <c r="A110" s="108"/>
      <c r="B110" s="13" t="s">
        <v>445</v>
      </c>
      <c r="C110" s="108"/>
      <c r="D110" s="108"/>
      <c r="E110" s="495">
        <f>E13+E24+E34+E44+E54+E64+E74+E84+E94+E104</f>
        <v>0</v>
      </c>
    </row>
    <row r="111" spans="1:5" x14ac:dyDescent="0.2">
      <c r="A111" s="108"/>
      <c r="B111" s="108"/>
      <c r="C111" s="108"/>
      <c r="D111" s="108"/>
    </row>
    <row r="112" spans="1:5" x14ac:dyDescent="0.2">
      <c r="A112" s="108"/>
      <c r="B112" s="108"/>
      <c r="C112" s="108"/>
      <c r="D112" s="108"/>
    </row>
    <row r="113" spans="1:4" x14ac:dyDescent="0.2">
      <c r="A113" s="108"/>
      <c r="B113" s="108"/>
      <c r="C113" s="108"/>
      <c r="D113" s="108"/>
    </row>
    <row r="114" spans="1:4" x14ac:dyDescent="0.2">
      <c r="A114" s="108"/>
      <c r="B114" s="108"/>
      <c r="C114" s="108"/>
      <c r="D114" s="108"/>
    </row>
    <row r="115" spans="1:4" x14ac:dyDescent="0.2">
      <c r="A115" s="108"/>
      <c r="B115" s="108"/>
      <c r="C115" s="108"/>
      <c r="D115" s="108"/>
    </row>
    <row r="116" spans="1:4" x14ac:dyDescent="0.2">
      <c r="A116" s="108"/>
      <c r="B116" s="108"/>
      <c r="C116" s="108"/>
      <c r="D116" s="108"/>
    </row>
    <row r="117" spans="1:4" x14ac:dyDescent="0.2">
      <c r="A117" s="108"/>
      <c r="B117" s="108"/>
      <c r="C117" s="108"/>
      <c r="D117" s="108"/>
    </row>
    <row r="118" spans="1:4" x14ac:dyDescent="0.2">
      <c r="A118" s="108"/>
      <c r="B118" s="108"/>
      <c r="C118" s="108"/>
      <c r="D118" s="108"/>
    </row>
    <row r="119" spans="1:4" x14ac:dyDescent="0.2">
      <c r="A119" s="108"/>
      <c r="B119" s="108"/>
      <c r="C119" s="108"/>
      <c r="D119" s="108"/>
    </row>
    <row r="120" spans="1:4" x14ac:dyDescent="0.2">
      <c r="A120" s="108"/>
      <c r="B120" s="108"/>
      <c r="C120" s="108"/>
      <c r="D120" s="108"/>
    </row>
    <row r="121" spans="1:4" x14ac:dyDescent="0.2">
      <c r="A121" s="108"/>
      <c r="B121" s="108"/>
      <c r="C121" s="108"/>
      <c r="D121" s="108"/>
    </row>
    <row r="122" spans="1:4" x14ac:dyDescent="0.2">
      <c r="A122" s="108"/>
      <c r="B122" s="108"/>
      <c r="C122" s="108"/>
      <c r="D122" s="108"/>
    </row>
    <row r="123" spans="1:4" x14ac:dyDescent="0.2">
      <c r="A123" s="108"/>
      <c r="B123" s="108"/>
      <c r="C123" s="108"/>
      <c r="D123" s="108"/>
    </row>
    <row r="124" spans="1:4" x14ac:dyDescent="0.2">
      <c r="A124" s="108"/>
      <c r="B124" s="108"/>
      <c r="C124" s="108"/>
      <c r="D124" s="108"/>
    </row>
    <row r="125" spans="1:4" x14ac:dyDescent="0.2">
      <c r="A125" s="108"/>
      <c r="B125" s="108"/>
      <c r="C125" s="108"/>
      <c r="D125" s="108"/>
    </row>
    <row r="126" spans="1:4" x14ac:dyDescent="0.2">
      <c r="A126" s="108"/>
      <c r="B126" s="108"/>
      <c r="C126" s="108"/>
      <c r="D126" s="108"/>
    </row>
    <row r="127" spans="1:4" x14ac:dyDescent="0.2">
      <c r="A127" s="108"/>
      <c r="B127" s="108"/>
      <c r="C127" s="108"/>
      <c r="D127" s="108"/>
    </row>
    <row r="128" spans="1:4" x14ac:dyDescent="0.2">
      <c r="A128" s="108"/>
      <c r="B128" s="108"/>
      <c r="C128" s="108"/>
      <c r="D128" s="108"/>
    </row>
    <row r="129" spans="1:4" x14ac:dyDescent="0.2">
      <c r="A129" s="108"/>
      <c r="B129" s="108"/>
      <c r="C129" s="108"/>
      <c r="D129" s="108"/>
    </row>
    <row r="130" spans="1:4" x14ac:dyDescent="0.2">
      <c r="D130" s="108"/>
    </row>
  </sheetData>
  <mergeCells count="83">
    <mergeCell ref="B52:C52"/>
    <mergeCell ref="B53:C53"/>
    <mergeCell ref="B49:C49"/>
    <mergeCell ref="B50:C50"/>
    <mergeCell ref="B51:C51"/>
    <mergeCell ref="B30:C30"/>
    <mergeCell ref="A46:E46"/>
    <mergeCell ref="C47:E47"/>
    <mergeCell ref="B48:C48"/>
    <mergeCell ref="B40:C40"/>
    <mergeCell ref="A36:E36"/>
    <mergeCell ref="C37:E37"/>
    <mergeCell ref="B39:C39"/>
    <mergeCell ref="B38:C38"/>
    <mergeCell ref="B41:C41"/>
    <mergeCell ref="B42:C42"/>
    <mergeCell ref="B43:C43"/>
    <mergeCell ref="A1:E1"/>
    <mergeCell ref="B7:C7"/>
    <mergeCell ref="A3:E3"/>
    <mergeCell ref="C6:E6"/>
    <mergeCell ref="A5:E5"/>
    <mergeCell ref="B8:C8"/>
    <mergeCell ref="B9:C9"/>
    <mergeCell ref="A4:C4"/>
    <mergeCell ref="B10:C10"/>
    <mergeCell ref="B11:C11"/>
    <mergeCell ref="B12:C12"/>
    <mergeCell ref="B18:C18"/>
    <mergeCell ref="B19:C19"/>
    <mergeCell ref="B20:C20"/>
    <mergeCell ref="B33:C33"/>
    <mergeCell ref="B31:C31"/>
    <mergeCell ref="B32:C32"/>
    <mergeCell ref="A26:E26"/>
    <mergeCell ref="C27:E27"/>
    <mergeCell ref="A16:E16"/>
    <mergeCell ref="C17:E17"/>
    <mergeCell ref="B23:C23"/>
    <mergeCell ref="B21:C21"/>
    <mergeCell ref="B22:C22"/>
    <mergeCell ref="B28:C28"/>
    <mergeCell ref="B29:C29"/>
    <mergeCell ref="A56:E56"/>
    <mergeCell ref="C57:E57"/>
    <mergeCell ref="B58:C58"/>
    <mergeCell ref="B59:C59"/>
    <mergeCell ref="B60:C60"/>
    <mergeCell ref="B61:C61"/>
    <mergeCell ref="B62:C62"/>
    <mergeCell ref="B63:C63"/>
    <mergeCell ref="A66:E66"/>
    <mergeCell ref="C67:E67"/>
    <mergeCell ref="B68:C68"/>
    <mergeCell ref="B69:C69"/>
    <mergeCell ref="B70:C70"/>
    <mergeCell ref="B71:C71"/>
    <mergeCell ref="B72:C72"/>
    <mergeCell ref="B73:C73"/>
    <mergeCell ref="A76:E76"/>
    <mergeCell ref="C77:E77"/>
    <mergeCell ref="B78:C78"/>
    <mergeCell ref="B79:C79"/>
    <mergeCell ref="B80:C80"/>
    <mergeCell ref="B81:C81"/>
    <mergeCell ref="B82:C82"/>
    <mergeCell ref="B83:C83"/>
    <mergeCell ref="A86:E86"/>
    <mergeCell ref="C87:E87"/>
    <mergeCell ref="B88:C88"/>
    <mergeCell ref="B89:C89"/>
    <mergeCell ref="B90:C90"/>
    <mergeCell ref="B91:C91"/>
    <mergeCell ref="B92:C92"/>
    <mergeCell ref="B93:C93"/>
    <mergeCell ref="A96:E96"/>
    <mergeCell ref="C97:E97"/>
    <mergeCell ref="B98:C98"/>
    <mergeCell ref="B99:C99"/>
    <mergeCell ref="B100:C100"/>
    <mergeCell ref="B101:C101"/>
    <mergeCell ref="B102:C102"/>
    <mergeCell ref="B103:C103"/>
  </mergeCells>
  <printOptions gridLines="1"/>
  <pageMargins left="0.78740157480314965" right="0.78740157480314965" top="0.98425196850393704" bottom="0.59055118110236227" header="0.39370078740157483" footer="0.51181102362204722"/>
  <pageSetup scale="68" orientation="landscape" r:id="rId1"/>
  <headerFooter alignWithMargins="0">
    <oddHeader>&amp;C&amp;"Calibri,Normal"&amp;9MUSICACTION
DÉMARCHAGE &amp;R&amp;"Calibri,Gras"&amp;9&amp;P de &amp;N</oddHeader>
  </headerFooter>
  <rowBreaks count="3" manualBreakCount="3">
    <brk id="25" max="3" man="1"/>
    <brk id="55" max="3" man="1"/>
    <brk id="85" max="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90FC-D120-4667-BEF3-E6B44BDA9DBE}">
  <sheetPr>
    <tabColor theme="7" tint="0.79998168889431442"/>
  </sheetPr>
  <dimension ref="A1:L54"/>
  <sheetViews>
    <sheetView tabSelected="1" zoomScaleNormal="100" zoomScaleSheetLayoutView="90" workbookViewId="0">
      <selection activeCell="A22" sqref="A22:XFD32"/>
    </sheetView>
  </sheetViews>
  <sheetFormatPr baseColWidth="10" defaultColWidth="11.42578125" defaultRowHeight="15" customHeight="1" x14ac:dyDescent="0.2"/>
  <cols>
    <col min="1" max="1" width="3.140625" style="2" customWidth="1"/>
    <col min="2" max="2" width="10" style="2" customWidth="1"/>
    <col min="3" max="3" width="17.42578125" style="2" customWidth="1"/>
    <col min="4" max="4" width="20.85546875" style="2" customWidth="1"/>
    <col min="5" max="5" width="9.85546875" style="2" customWidth="1"/>
    <col min="6" max="6" width="18.85546875" style="2" customWidth="1"/>
    <col min="7" max="7" width="12.85546875" style="2" customWidth="1"/>
    <col min="8" max="8" width="15" style="2" customWidth="1"/>
    <col min="9" max="9" width="12.85546875" style="2" customWidth="1"/>
    <col min="10" max="10" width="13.42578125" style="2" customWidth="1"/>
    <col min="11" max="11" width="13" style="2" customWidth="1"/>
    <col min="12" max="256" width="11.42578125" style="2"/>
    <col min="257" max="257" width="3.140625" style="2" customWidth="1"/>
    <col min="258" max="258" width="10" style="2" customWidth="1"/>
    <col min="259" max="259" width="17.42578125" style="2" customWidth="1"/>
    <col min="260" max="260" width="20.85546875" style="2" customWidth="1"/>
    <col min="261" max="261" width="12.85546875" style="2" customWidth="1"/>
    <col min="262" max="262" width="15.140625" style="2" customWidth="1"/>
    <col min="263" max="263" width="12.85546875" style="2" customWidth="1"/>
    <col min="264" max="264" width="15" style="2" customWidth="1"/>
    <col min="265" max="265" width="12.85546875" style="2" customWidth="1"/>
    <col min="266" max="266" width="13.42578125" style="2" customWidth="1"/>
    <col min="267" max="267" width="13" style="2" customWidth="1"/>
    <col min="268" max="512" width="11.42578125" style="2"/>
    <col min="513" max="513" width="3.140625" style="2" customWidth="1"/>
    <col min="514" max="514" width="10" style="2" customWidth="1"/>
    <col min="515" max="515" width="17.42578125" style="2" customWidth="1"/>
    <col min="516" max="516" width="20.85546875" style="2" customWidth="1"/>
    <col min="517" max="517" width="12.85546875" style="2" customWidth="1"/>
    <col min="518" max="518" width="15.140625" style="2" customWidth="1"/>
    <col min="519" max="519" width="12.85546875" style="2" customWidth="1"/>
    <col min="520" max="520" width="15" style="2" customWidth="1"/>
    <col min="521" max="521" width="12.85546875" style="2" customWidth="1"/>
    <col min="522" max="522" width="13.42578125" style="2" customWidth="1"/>
    <col min="523" max="523" width="13" style="2" customWidth="1"/>
    <col min="524" max="768" width="11.42578125" style="2"/>
    <col min="769" max="769" width="3.140625" style="2" customWidth="1"/>
    <col min="770" max="770" width="10" style="2" customWidth="1"/>
    <col min="771" max="771" width="17.42578125" style="2" customWidth="1"/>
    <col min="772" max="772" width="20.85546875" style="2" customWidth="1"/>
    <col min="773" max="773" width="12.85546875" style="2" customWidth="1"/>
    <col min="774" max="774" width="15.140625" style="2" customWidth="1"/>
    <col min="775" max="775" width="12.85546875" style="2" customWidth="1"/>
    <col min="776" max="776" width="15" style="2" customWidth="1"/>
    <col min="777" max="777" width="12.85546875" style="2" customWidth="1"/>
    <col min="778" max="778" width="13.42578125" style="2" customWidth="1"/>
    <col min="779" max="779" width="13" style="2" customWidth="1"/>
    <col min="780" max="1024" width="11.42578125" style="2"/>
    <col min="1025" max="1025" width="3.140625" style="2" customWidth="1"/>
    <col min="1026" max="1026" width="10" style="2" customWidth="1"/>
    <col min="1027" max="1027" width="17.42578125" style="2" customWidth="1"/>
    <col min="1028" max="1028" width="20.85546875" style="2" customWidth="1"/>
    <col min="1029" max="1029" width="12.85546875" style="2" customWidth="1"/>
    <col min="1030" max="1030" width="15.140625" style="2" customWidth="1"/>
    <col min="1031" max="1031" width="12.85546875" style="2" customWidth="1"/>
    <col min="1032" max="1032" width="15" style="2" customWidth="1"/>
    <col min="1033" max="1033" width="12.85546875" style="2" customWidth="1"/>
    <col min="1034" max="1034" width="13.42578125" style="2" customWidth="1"/>
    <col min="1035" max="1035" width="13" style="2" customWidth="1"/>
    <col min="1036" max="1280" width="11.42578125" style="2"/>
    <col min="1281" max="1281" width="3.140625" style="2" customWidth="1"/>
    <col min="1282" max="1282" width="10" style="2" customWidth="1"/>
    <col min="1283" max="1283" width="17.42578125" style="2" customWidth="1"/>
    <col min="1284" max="1284" width="20.85546875" style="2" customWidth="1"/>
    <col min="1285" max="1285" width="12.85546875" style="2" customWidth="1"/>
    <col min="1286" max="1286" width="15.140625" style="2" customWidth="1"/>
    <col min="1287" max="1287" width="12.85546875" style="2" customWidth="1"/>
    <col min="1288" max="1288" width="15" style="2" customWidth="1"/>
    <col min="1289" max="1289" width="12.85546875" style="2" customWidth="1"/>
    <col min="1290" max="1290" width="13.42578125" style="2" customWidth="1"/>
    <col min="1291" max="1291" width="13" style="2" customWidth="1"/>
    <col min="1292" max="1536" width="11.42578125" style="2"/>
    <col min="1537" max="1537" width="3.140625" style="2" customWidth="1"/>
    <col min="1538" max="1538" width="10" style="2" customWidth="1"/>
    <col min="1539" max="1539" width="17.42578125" style="2" customWidth="1"/>
    <col min="1540" max="1540" width="20.85546875" style="2" customWidth="1"/>
    <col min="1541" max="1541" width="12.85546875" style="2" customWidth="1"/>
    <col min="1542" max="1542" width="15.140625" style="2" customWidth="1"/>
    <col min="1543" max="1543" width="12.85546875" style="2" customWidth="1"/>
    <col min="1544" max="1544" width="15" style="2" customWidth="1"/>
    <col min="1545" max="1545" width="12.85546875" style="2" customWidth="1"/>
    <col min="1546" max="1546" width="13.42578125" style="2" customWidth="1"/>
    <col min="1547" max="1547" width="13" style="2" customWidth="1"/>
    <col min="1548" max="1792" width="11.42578125" style="2"/>
    <col min="1793" max="1793" width="3.140625" style="2" customWidth="1"/>
    <col min="1794" max="1794" width="10" style="2" customWidth="1"/>
    <col min="1795" max="1795" width="17.42578125" style="2" customWidth="1"/>
    <col min="1796" max="1796" width="20.85546875" style="2" customWidth="1"/>
    <col min="1797" max="1797" width="12.85546875" style="2" customWidth="1"/>
    <col min="1798" max="1798" width="15.140625" style="2" customWidth="1"/>
    <col min="1799" max="1799" width="12.85546875" style="2" customWidth="1"/>
    <col min="1800" max="1800" width="15" style="2" customWidth="1"/>
    <col min="1801" max="1801" width="12.85546875" style="2" customWidth="1"/>
    <col min="1802" max="1802" width="13.42578125" style="2" customWidth="1"/>
    <col min="1803" max="1803" width="13" style="2" customWidth="1"/>
    <col min="1804" max="2048" width="11.42578125" style="2"/>
    <col min="2049" max="2049" width="3.140625" style="2" customWidth="1"/>
    <col min="2050" max="2050" width="10" style="2" customWidth="1"/>
    <col min="2051" max="2051" width="17.42578125" style="2" customWidth="1"/>
    <col min="2052" max="2052" width="20.85546875" style="2" customWidth="1"/>
    <col min="2053" max="2053" width="12.85546875" style="2" customWidth="1"/>
    <col min="2054" max="2054" width="15.140625" style="2" customWidth="1"/>
    <col min="2055" max="2055" width="12.85546875" style="2" customWidth="1"/>
    <col min="2056" max="2056" width="15" style="2" customWidth="1"/>
    <col min="2057" max="2057" width="12.85546875" style="2" customWidth="1"/>
    <col min="2058" max="2058" width="13.42578125" style="2" customWidth="1"/>
    <col min="2059" max="2059" width="13" style="2" customWidth="1"/>
    <col min="2060" max="2304" width="11.42578125" style="2"/>
    <col min="2305" max="2305" width="3.140625" style="2" customWidth="1"/>
    <col min="2306" max="2306" width="10" style="2" customWidth="1"/>
    <col min="2307" max="2307" width="17.42578125" style="2" customWidth="1"/>
    <col min="2308" max="2308" width="20.85546875" style="2" customWidth="1"/>
    <col min="2309" max="2309" width="12.85546875" style="2" customWidth="1"/>
    <col min="2310" max="2310" width="15.140625" style="2" customWidth="1"/>
    <col min="2311" max="2311" width="12.85546875" style="2" customWidth="1"/>
    <col min="2312" max="2312" width="15" style="2" customWidth="1"/>
    <col min="2313" max="2313" width="12.85546875" style="2" customWidth="1"/>
    <col min="2314" max="2314" width="13.42578125" style="2" customWidth="1"/>
    <col min="2315" max="2315" width="13" style="2" customWidth="1"/>
    <col min="2316" max="2560" width="11.42578125" style="2"/>
    <col min="2561" max="2561" width="3.140625" style="2" customWidth="1"/>
    <col min="2562" max="2562" width="10" style="2" customWidth="1"/>
    <col min="2563" max="2563" width="17.42578125" style="2" customWidth="1"/>
    <col min="2564" max="2564" width="20.85546875" style="2" customWidth="1"/>
    <col min="2565" max="2565" width="12.85546875" style="2" customWidth="1"/>
    <col min="2566" max="2566" width="15.140625" style="2" customWidth="1"/>
    <col min="2567" max="2567" width="12.85546875" style="2" customWidth="1"/>
    <col min="2568" max="2568" width="15" style="2" customWidth="1"/>
    <col min="2569" max="2569" width="12.85546875" style="2" customWidth="1"/>
    <col min="2570" max="2570" width="13.42578125" style="2" customWidth="1"/>
    <col min="2571" max="2571" width="13" style="2" customWidth="1"/>
    <col min="2572" max="2816" width="11.42578125" style="2"/>
    <col min="2817" max="2817" width="3.140625" style="2" customWidth="1"/>
    <col min="2818" max="2818" width="10" style="2" customWidth="1"/>
    <col min="2819" max="2819" width="17.42578125" style="2" customWidth="1"/>
    <col min="2820" max="2820" width="20.85546875" style="2" customWidth="1"/>
    <col min="2821" max="2821" width="12.85546875" style="2" customWidth="1"/>
    <col min="2822" max="2822" width="15.140625" style="2" customWidth="1"/>
    <col min="2823" max="2823" width="12.85546875" style="2" customWidth="1"/>
    <col min="2824" max="2824" width="15" style="2" customWidth="1"/>
    <col min="2825" max="2825" width="12.85546875" style="2" customWidth="1"/>
    <col min="2826" max="2826" width="13.42578125" style="2" customWidth="1"/>
    <col min="2827" max="2827" width="13" style="2" customWidth="1"/>
    <col min="2828" max="3072" width="11.42578125" style="2"/>
    <col min="3073" max="3073" width="3.140625" style="2" customWidth="1"/>
    <col min="3074" max="3074" width="10" style="2" customWidth="1"/>
    <col min="3075" max="3075" width="17.42578125" style="2" customWidth="1"/>
    <col min="3076" max="3076" width="20.85546875" style="2" customWidth="1"/>
    <col min="3077" max="3077" width="12.85546875" style="2" customWidth="1"/>
    <col min="3078" max="3078" width="15.140625" style="2" customWidth="1"/>
    <col min="3079" max="3079" width="12.85546875" style="2" customWidth="1"/>
    <col min="3080" max="3080" width="15" style="2" customWidth="1"/>
    <col min="3081" max="3081" width="12.85546875" style="2" customWidth="1"/>
    <col min="3082" max="3082" width="13.42578125" style="2" customWidth="1"/>
    <col min="3083" max="3083" width="13" style="2" customWidth="1"/>
    <col min="3084" max="3328" width="11.42578125" style="2"/>
    <col min="3329" max="3329" width="3.140625" style="2" customWidth="1"/>
    <col min="3330" max="3330" width="10" style="2" customWidth="1"/>
    <col min="3331" max="3331" width="17.42578125" style="2" customWidth="1"/>
    <col min="3332" max="3332" width="20.85546875" style="2" customWidth="1"/>
    <col min="3333" max="3333" width="12.85546875" style="2" customWidth="1"/>
    <col min="3334" max="3334" width="15.140625" style="2" customWidth="1"/>
    <col min="3335" max="3335" width="12.85546875" style="2" customWidth="1"/>
    <col min="3336" max="3336" width="15" style="2" customWidth="1"/>
    <col min="3337" max="3337" width="12.85546875" style="2" customWidth="1"/>
    <col min="3338" max="3338" width="13.42578125" style="2" customWidth="1"/>
    <col min="3339" max="3339" width="13" style="2" customWidth="1"/>
    <col min="3340" max="3584" width="11.42578125" style="2"/>
    <col min="3585" max="3585" width="3.140625" style="2" customWidth="1"/>
    <col min="3586" max="3586" width="10" style="2" customWidth="1"/>
    <col min="3587" max="3587" width="17.42578125" style="2" customWidth="1"/>
    <col min="3588" max="3588" width="20.85546875" style="2" customWidth="1"/>
    <col min="3589" max="3589" width="12.85546875" style="2" customWidth="1"/>
    <col min="3590" max="3590" width="15.140625" style="2" customWidth="1"/>
    <col min="3591" max="3591" width="12.85546875" style="2" customWidth="1"/>
    <col min="3592" max="3592" width="15" style="2" customWidth="1"/>
    <col min="3593" max="3593" width="12.85546875" style="2" customWidth="1"/>
    <col min="3594" max="3594" width="13.42578125" style="2" customWidth="1"/>
    <col min="3595" max="3595" width="13" style="2" customWidth="1"/>
    <col min="3596" max="3840" width="11.42578125" style="2"/>
    <col min="3841" max="3841" width="3.140625" style="2" customWidth="1"/>
    <col min="3842" max="3842" width="10" style="2" customWidth="1"/>
    <col min="3843" max="3843" width="17.42578125" style="2" customWidth="1"/>
    <col min="3844" max="3844" width="20.85546875" style="2" customWidth="1"/>
    <col min="3845" max="3845" width="12.85546875" style="2" customWidth="1"/>
    <col min="3846" max="3846" width="15.140625" style="2" customWidth="1"/>
    <col min="3847" max="3847" width="12.85546875" style="2" customWidth="1"/>
    <col min="3848" max="3848" width="15" style="2" customWidth="1"/>
    <col min="3849" max="3849" width="12.85546875" style="2" customWidth="1"/>
    <col min="3850" max="3850" width="13.42578125" style="2" customWidth="1"/>
    <col min="3851" max="3851" width="13" style="2" customWidth="1"/>
    <col min="3852" max="4096" width="11.42578125" style="2"/>
    <col min="4097" max="4097" width="3.140625" style="2" customWidth="1"/>
    <col min="4098" max="4098" width="10" style="2" customWidth="1"/>
    <col min="4099" max="4099" width="17.42578125" style="2" customWidth="1"/>
    <col min="4100" max="4100" width="20.85546875" style="2" customWidth="1"/>
    <col min="4101" max="4101" width="12.85546875" style="2" customWidth="1"/>
    <col min="4102" max="4102" width="15.140625" style="2" customWidth="1"/>
    <col min="4103" max="4103" width="12.85546875" style="2" customWidth="1"/>
    <col min="4104" max="4104" width="15" style="2" customWidth="1"/>
    <col min="4105" max="4105" width="12.85546875" style="2" customWidth="1"/>
    <col min="4106" max="4106" width="13.42578125" style="2" customWidth="1"/>
    <col min="4107" max="4107" width="13" style="2" customWidth="1"/>
    <col min="4108" max="4352" width="11.42578125" style="2"/>
    <col min="4353" max="4353" width="3.140625" style="2" customWidth="1"/>
    <col min="4354" max="4354" width="10" style="2" customWidth="1"/>
    <col min="4355" max="4355" width="17.42578125" style="2" customWidth="1"/>
    <col min="4356" max="4356" width="20.85546875" style="2" customWidth="1"/>
    <col min="4357" max="4357" width="12.85546875" style="2" customWidth="1"/>
    <col min="4358" max="4358" width="15.140625" style="2" customWidth="1"/>
    <col min="4359" max="4359" width="12.85546875" style="2" customWidth="1"/>
    <col min="4360" max="4360" width="15" style="2" customWidth="1"/>
    <col min="4361" max="4361" width="12.85546875" style="2" customWidth="1"/>
    <col min="4362" max="4362" width="13.42578125" style="2" customWidth="1"/>
    <col min="4363" max="4363" width="13" style="2" customWidth="1"/>
    <col min="4364" max="4608" width="11.42578125" style="2"/>
    <col min="4609" max="4609" width="3.140625" style="2" customWidth="1"/>
    <col min="4610" max="4610" width="10" style="2" customWidth="1"/>
    <col min="4611" max="4611" width="17.42578125" style="2" customWidth="1"/>
    <col min="4612" max="4612" width="20.85546875" style="2" customWidth="1"/>
    <col min="4613" max="4613" width="12.85546875" style="2" customWidth="1"/>
    <col min="4614" max="4614" width="15.140625" style="2" customWidth="1"/>
    <col min="4615" max="4615" width="12.85546875" style="2" customWidth="1"/>
    <col min="4616" max="4616" width="15" style="2" customWidth="1"/>
    <col min="4617" max="4617" width="12.85546875" style="2" customWidth="1"/>
    <col min="4618" max="4618" width="13.42578125" style="2" customWidth="1"/>
    <col min="4619" max="4619" width="13" style="2" customWidth="1"/>
    <col min="4620" max="4864" width="11.42578125" style="2"/>
    <col min="4865" max="4865" width="3.140625" style="2" customWidth="1"/>
    <col min="4866" max="4866" width="10" style="2" customWidth="1"/>
    <col min="4867" max="4867" width="17.42578125" style="2" customWidth="1"/>
    <col min="4868" max="4868" width="20.85546875" style="2" customWidth="1"/>
    <col min="4869" max="4869" width="12.85546875" style="2" customWidth="1"/>
    <col min="4870" max="4870" width="15.140625" style="2" customWidth="1"/>
    <col min="4871" max="4871" width="12.85546875" style="2" customWidth="1"/>
    <col min="4872" max="4872" width="15" style="2" customWidth="1"/>
    <col min="4873" max="4873" width="12.85546875" style="2" customWidth="1"/>
    <col min="4874" max="4874" width="13.42578125" style="2" customWidth="1"/>
    <col min="4875" max="4875" width="13" style="2" customWidth="1"/>
    <col min="4876" max="5120" width="11.42578125" style="2"/>
    <col min="5121" max="5121" width="3.140625" style="2" customWidth="1"/>
    <col min="5122" max="5122" width="10" style="2" customWidth="1"/>
    <col min="5123" max="5123" width="17.42578125" style="2" customWidth="1"/>
    <col min="5124" max="5124" width="20.85546875" style="2" customWidth="1"/>
    <col min="5125" max="5125" width="12.85546875" style="2" customWidth="1"/>
    <col min="5126" max="5126" width="15.140625" style="2" customWidth="1"/>
    <col min="5127" max="5127" width="12.85546875" style="2" customWidth="1"/>
    <col min="5128" max="5128" width="15" style="2" customWidth="1"/>
    <col min="5129" max="5129" width="12.85546875" style="2" customWidth="1"/>
    <col min="5130" max="5130" width="13.42578125" style="2" customWidth="1"/>
    <col min="5131" max="5131" width="13" style="2" customWidth="1"/>
    <col min="5132" max="5376" width="11.42578125" style="2"/>
    <col min="5377" max="5377" width="3.140625" style="2" customWidth="1"/>
    <col min="5378" max="5378" width="10" style="2" customWidth="1"/>
    <col min="5379" max="5379" width="17.42578125" style="2" customWidth="1"/>
    <col min="5380" max="5380" width="20.85546875" style="2" customWidth="1"/>
    <col min="5381" max="5381" width="12.85546875" style="2" customWidth="1"/>
    <col min="5382" max="5382" width="15.140625" style="2" customWidth="1"/>
    <col min="5383" max="5383" width="12.85546875" style="2" customWidth="1"/>
    <col min="5384" max="5384" width="15" style="2" customWidth="1"/>
    <col min="5385" max="5385" width="12.85546875" style="2" customWidth="1"/>
    <col min="5386" max="5386" width="13.42578125" style="2" customWidth="1"/>
    <col min="5387" max="5387" width="13" style="2" customWidth="1"/>
    <col min="5388" max="5632" width="11.42578125" style="2"/>
    <col min="5633" max="5633" width="3.140625" style="2" customWidth="1"/>
    <col min="5634" max="5634" width="10" style="2" customWidth="1"/>
    <col min="5635" max="5635" width="17.42578125" style="2" customWidth="1"/>
    <col min="5636" max="5636" width="20.85546875" style="2" customWidth="1"/>
    <col min="5637" max="5637" width="12.85546875" style="2" customWidth="1"/>
    <col min="5638" max="5638" width="15.140625" style="2" customWidth="1"/>
    <col min="5639" max="5639" width="12.85546875" style="2" customWidth="1"/>
    <col min="5640" max="5640" width="15" style="2" customWidth="1"/>
    <col min="5641" max="5641" width="12.85546875" style="2" customWidth="1"/>
    <col min="5642" max="5642" width="13.42578125" style="2" customWidth="1"/>
    <col min="5643" max="5643" width="13" style="2" customWidth="1"/>
    <col min="5644" max="5888" width="11.42578125" style="2"/>
    <col min="5889" max="5889" width="3.140625" style="2" customWidth="1"/>
    <col min="5890" max="5890" width="10" style="2" customWidth="1"/>
    <col min="5891" max="5891" width="17.42578125" style="2" customWidth="1"/>
    <col min="5892" max="5892" width="20.85546875" style="2" customWidth="1"/>
    <col min="5893" max="5893" width="12.85546875" style="2" customWidth="1"/>
    <col min="5894" max="5894" width="15.140625" style="2" customWidth="1"/>
    <col min="5895" max="5895" width="12.85546875" style="2" customWidth="1"/>
    <col min="5896" max="5896" width="15" style="2" customWidth="1"/>
    <col min="5897" max="5897" width="12.85546875" style="2" customWidth="1"/>
    <col min="5898" max="5898" width="13.42578125" style="2" customWidth="1"/>
    <col min="5899" max="5899" width="13" style="2" customWidth="1"/>
    <col min="5900" max="6144" width="11.42578125" style="2"/>
    <col min="6145" max="6145" width="3.140625" style="2" customWidth="1"/>
    <col min="6146" max="6146" width="10" style="2" customWidth="1"/>
    <col min="6147" max="6147" width="17.42578125" style="2" customWidth="1"/>
    <col min="6148" max="6148" width="20.85546875" style="2" customWidth="1"/>
    <col min="6149" max="6149" width="12.85546875" style="2" customWidth="1"/>
    <col min="6150" max="6150" width="15.140625" style="2" customWidth="1"/>
    <col min="6151" max="6151" width="12.85546875" style="2" customWidth="1"/>
    <col min="6152" max="6152" width="15" style="2" customWidth="1"/>
    <col min="6153" max="6153" width="12.85546875" style="2" customWidth="1"/>
    <col min="6154" max="6154" width="13.42578125" style="2" customWidth="1"/>
    <col min="6155" max="6155" width="13" style="2" customWidth="1"/>
    <col min="6156" max="6400" width="11.42578125" style="2"/>
    <col min="6401" max="6401" width="3.140625" style="2" customWidth="1"/>
    <col min="6402" max="6402" width="10" style="2" customWidth="1"/>
    <col min="6403" max="6403" width="17.42578125" style="2" customWidth="1"/>
    <col min="6404" max="6404" width="20.85546875" style="2" customWidth="1"/>
    <col min="6405" max="6405" width="12.85546875" style="2" customWidth="1"/>
    <col min="6406" max="6406" width="15.140625" style="2" customWidth="1"/>
    <col min="6407" max="6407" width="12.85546875" style="2" customWidth="1"/>
    <col min="6408" max="6408" width="15" style="2" customWidth="1"/>
    <col min="6409" max="6409" width="12.85546875" style="2" customWidth="1"/>
    <col min="6410" max="6410" width="13.42578125" style="2" customWidth="1"/>
    <col min="6411" max="6411" width="13" style="2" customWidth="1"/>
    <col min="6412" max="6656" width="11.42578125" style="2"/>
    <col min="6657" max="6657" width="3.140625" style="2" customWidth="1"/>
    <col min="6658" max="6658" width="10" style="2" customWidth="1"/>
    <col min="6659" max="6659" width="17.42578125" style="2" customWidth="1"/>
    <col min="6660" max="6660" width="20.85546875" style="2" customWidth="1"/>
    <col min="6661" max="6661" width="12.85546875" style="2" customWidth="1"/>
    <col min="6662" max="6662" width="15.140625" style="2" customWidth="1"/>
    <col min="6663" max="6663" width="12.85546875" style="2" customWidth="1"/>
    <col min="6664" max="6664" width="15" style="2" customWidth="1"/>
    <col min="6665" max="6665" width="12.85546875" style="2" customWidth="1"/>
    <col min="6666" max="6666" width="13.42578125" style="2" customWidth="1"/>
    <col min="6667" max="6667" width="13" style="2" customWidth="1"/>
    <col min="6668" max="6912" width="11.42578125" style="2"/>
    <col min="6913" max="6913" width="3.140625" style="2" customWidth="1"/>
    <col min="6914" max="6914" width="10" style="2" customWidth="1"/>
    <col min="6915" max="6915" width="17.42578125" style="2" customWidth="1"/>
    <col min="6916" max="6916" width="20.85546875" style="2" customWidth="1"/>
    <col min="6917" max="6917" width="12.85546875" style="2" customWidth="1"/>
    <col min="6918" max="6918" width="15.140625" style="2" customWidth="1"/>
    <col min="6919" max="6919" width="12.85546875" style="2" customWidth="1"/>
    <col min="6920" max="6920" width="15" style="2" customWidth="1"/>
    <col min="6921" max="6921" width="12.85546875" style="2" customWidth="1"/>
    <col min="6922" max="6922" width="13.42578125" style="2" customWidth="1"/>
    <col min="6923" max="6923" width="13" style="2" customWidth="1"/>
    <col min="6924" max="7168" width="11.42578125" style="2"/>
    <col min="7169" max="7169" width="3.140625" style="2" customWidth="1"/>
    <col min="7170" max="7170" width="10" style="2" customWidth="1"/>
    <col min="7171" max="7171" width="17.42578125" style="2" customWidth="1"/>
    <col min="7172" max="7172" width="20.85546875" style="2" customWidth="1"/>
    <col min="7173" max="7173" width="12.85546875" style="2" customWidth="1"/>
    <col min="7174" max="7174" width="15.140625" style="2" customWidth="1"/>
    <col min="7175" max="7175" width="12.85546875" style="2" customWidth="1"/>
    <col min="7176" max="7176" width="15" style="2" customWidth="1"/>
    <col min="7177" max="7177" width="12.85546875" style="2" customWidth="1"/>
    <col min="7178" max="7178" width="13.42578125" style="2" customWidth="1"/>
    <col min="7179" max="7179" width="13" style="2" customWidth="1"/>
    <col min="7180" max="7424" width="11.42578125" style="2"/>
    <col min="7425" max="7425" width="3.140625" style="2" customWidth="1"/>
    <col min="7426" max="7426" width="10" style="2" customWidth="1"/>
    <col min="7427" max="7427" width="17.42578125" style="2" customWidth="1"/>
    <col min="7428" max="7428" width="20.85546875" style="2" customWidth="1"/>
    <col min="7429" max="7429" width="12.85546875" style="2" customWidth="1"/>
    <col min="7430" max="7430" width="15.140625" style="2" customWidth="1"/>
    <col min="7431" max="7431" width="12.85546875" style="2" customWidth="1"/>
    <col min="7432" max="7432" width="15" style="2" customWidth="1"/>
    <col min="7433" max="7433" width="12.85546875" style="2" customWidth="1"/>
    <col min="7434" max="7434" width="13.42578125" style="2" customWidth="1"/>
    <col min="7435" max="7435" width="13" style="2" customWidth="1"/>
    <col min="7436" max="7680" width="11.42578125" style="2"/>
    <col min="7681" max="7681" width="3.140625" style="2" customWidth="1"/>
    <col min="7682" max="7682" width="10" style="2" customWidth="1"/>
    <col min="7683" max="7683" width="17.42578125" style="2" customWidth="1"/>
    <col min="7684" max="7684" width="20.85546875" style="2" customWidth="1"/>
    <col min="7685" max="7685" width="12.85546875" style="2" customWidth="1"/>
    <col min="7686" max="7686" width="15.140625" style="2" customWidth="1"/>
    <col min="7687" max="7687" width="12.85546875" style="2" customWidth="1"/>
    <col min="7688" max="7688" width="15" style="2" customWidth="1"/>
    <col min="7689" max="7689" width="12.85546875" style="2" customWidth="1"/>
    <col min="7690" max="7690" width="13.42578125" style="2" customWidth="1"/>
    <col min="7691" max="7691" width="13" style="2" customWidth="1"/>
    <col min="7692" max="7936" width="11.42578125" style="2"/>
    <col min="7937" max="7937" width="3.140625" style="2" customWidth="1"/>
    <col min="7938" max="7938" width="10" style="2" customWidth="1"/>
    <col min="7939" max="7939" width="17.42578125" style="2" customWidth="1"/>
    <col min="7940" max="7940" width="20.85546875" style="2" customWidth="1"/>
    <col min="7941" max="7941" width="12.85546875" style="2" customWidth="1"/>
    <col min="7942" max="7942" width="15.140625" style="2" customWidth="1"/>
    <col min="7943" max="7943" width="12.85546875" style="2" customWidth="1"/>
    <col min="7944" max="7944" width="15" style="2" customWidth="1"/>
    <col min="7945" max="7945" width="12.85546875" style="2" customWidth="1"/>
    <col min="7946" max="7946" width="13.42578125" style="2" customWidth="1"/>
    <col min="7947" max="7947" width="13" style="2" customWidth="1"/>
    <col min="7948" max="8192" width="11.42578125" style="2"/>
    <col min="8193" max="8193" width="3.140625" style="2" customWidth="1"/>
    <col min="8194" max="8194" width="10" style="2" customWidth="1"/>
    <col min="8195" max="8195" width="17.42578125" style="2" customWidth="1"/>
    <col min="8196" max="8196" width="20.85546875" style="2" customWidth="1"/>
    <col min="8197" max="8197" width="12.85546875" style="2" customWidth="1"/>
    <col min="8198" max="8198" width="15.140625" style="2" customWidth="1"/>
    <col min="8199" max="8199" width="12.85546875" style="2" customWidth="1"/>
    <col min="8200" max="8200" width="15" style="2" customWidth="1"/>
    <col min="8201" max="8201" width="12.85546875" style="2" customWidth="1"/>
    <col min="8202" max="8202" width="13.42578125" style="2" customWidth="1"/>
    <col min="8203" max="8203" width="13" style="2" customWidth="1"/>
    <col min="8204" max="8448" width="11.42578125" style="2"/>
    <col min="8449" max="8449" width="3.140625" style="2" customWidth="1"/>
    <col min="8450" max="8450" width="10" style="2" customWidth="1"/>
    <col min="8451" max="8451" width="17.42578125" style="2" customWidth="1"/>
    <col min="8452" max="8452" width="20.85546875" style="2" customWidth="1"/>
    <col min="8453" max="8453" width="12.85546875" style="2" customWidth="1"/>
    <col min="8454" max="8454" width="15.140625" style="2" customWidth="1"/>
    <col min="8455" max="8455" width="12.85546875" style="2" customWidth="1"/>
    <col min="8456" max="8456" width="15" style="2" customWidth="1"/>
    <col min="8457" max="8457" width="12.85546875" style="2" customWidth="1"/>
    <col min="8458" max="8458" width="13.42578125" style="2" customWidth="1"/>
    <col min="8459" max="8459" width="13" style="2" customWidth="1"/>
    <col min="8460" max="8704" width="11.42578125" style="2"/>
    <col min="8705" max="8705" width="3.140625" style="2" customWidth="1"/>
    <col min="8706" max="8706" width="10" style="2" customWidth="1"/>
    <col min="8707" max="8707" width="17.42578125" style="2" customWidth="1"/>
    <col min="8708" max="8708" width="20.85546875" style="2" customWidth="1"/>
    <col min="8709" max="8709" width="12.85546875" style="2" customWidth="1"/>
    <col min="8710" max="8710" width="15.140625" style="2" customWidth="1"/>
    <col min="8711" max="8711" width="12.85546875" style="2" customWidth="1"/>
    <col min="8712" max="8712" width="15" style="2" customWidth="1"/>
    <col min="8713" max="8713" width="12.85546875" style="2" customWidth="1"/>
    <col min="8714" max="8714" width="13.42578125" style="2" customWidth="1"/>
    <col min="8715" max="8715" width="13" style="2" customWidth="1"/>
    <col min="8716" max="8960" width="11.42578125" style="2"/>
    <col min="8961" max="8961" width="3.140625" style="2" customWidth="1"/>
    <col min="8962" max="8962" width="10" style="2" customWidth="1"/>
    <col min="8963" max="8963" width="17.42578125" style="2" customWidth="1"/>
    <col min="8964" max="8964" width="20.85546875" style="2" customWidth="1"/>
    <col min="8965" max="8965" width="12.85546875" style="2" customWidth="1"/>
    <col min="8966" max="8966" width="15.140625" style="2" customWidth="1"/>
    <col min="8967" max="8967" width="12.85546875" style="2" customWidth="1"/>
    <col min="8968" max="8968" width="15" style="2" customWidth="1"/>
    <col min="8969" max="8969" width="12.85546875" style="2" customWidth="1"/>
    <col min="8970" max="8970" width="13.42578125" style="2" customWidth="1"/>
    <col min="8971" max="8971" width="13" style="2" customWidth="1"/>
    <col min="8972" max="9216" width="11.42578125" style="2"/>
    <col min="9217" max="9217" width="3.140625" style="2" customWidth="1"/>
    <col min="9218" max="9218" width="10" style="2" customWidth="1"/>
    <col min="9219" max="9219" width="17.42578125" style="2" customWidth="1"/>
    <col min="9220" max="9220" width="20.85546875" style="2" customWidth="1"/>
    <col min="9221" max="9221" width="12.85546875" style="2" customWidth="1"/>
    <col min="9222" max="9222" width="15.140625" style="2" customWidth="1"/>
    <col min="9223" max="9223" width="12.85546875" style="2" customWidth="1"/>
    <col min="9224" max="9224" width="15" style="2" customWidth="1"/>
    <col min="9225" max="9225" width="12.85546875" style="2" customWidth="1"/>
    <col min="9226" max="9226" width="13.42578125" style="2" customWidth="1"/>
    <col min="9227" max="9227" width="13" style="2" customWidth="1"/>
    <col min="9228" max="9472" width="11.42578125" style="2"/>
    <col min="9473" max="9473" width="3.140625" style="2" customWidth="1"/>
    <col min="9474" max="9474" width="10" style="2" customWidth="1"/>
    <col min="9475" max="9475" width="17.42578125" style="2" customWidth="1"/>
    <col min="9476" max="9476" width="20.85546875" style="2" customWidth="1"/>
    <col min="9477" max="9477" width="12.85546875" style="2" customWidth="1"/>
    <col min="9478" max="9478" width="15.140625" style="2" customWidth="1"/>
    <col min="9479" max="9479" width="12.85546875" style="2" customWidth="1"/>
    <col min="9480" max="9480" width="15" style="2" customWidth="1"/>
    <col min="9481" max="9481" width="12.85546875" style="2" customWidth="1"/>
    <col min="9482" max="9482" width="13.42578125" style="2" customWidth="1"/>
    <col min="9483" max="9483" width="13" style="2" customWidth="1"/>
    <col min="9484" max="9728" width="11.42578125" style="2"/>
    <col min="9729" max="9729" width="3.140625" style="2" customWidth="1"/>
    <col min="9730" max="9730" width="10" style="2" customWidth="1"/>
    <col min="9731" max="9731" width="17.42578125" style="2" customWidth="1"/>
    <col min="9732" max="9732" width="20.85546875" style="2" customWidth="1"/>
    <col min="9733" max="9733" width="12.85546875" style="2" customWidth="1"/>
    <col min="9734" max="9734" width="15.140625" style="2" customWidth="1"/>
    <col min="9735" max="9735" width="12.85546875" style="2" customWidth="1"/>
    <col min="9736" max="9736" width="15" style="2" customWidth="1"/>
    <col min="9737" max="9737" width="12.85546875" style="2" customWidth="1"/>
    <col min="9738" max="9738" width="13.42578125" style="2" customWidth="1"/>
    <col min="9739" max="9739" width="13" style="2" customWidth="1"/>
    <col min="9740" max="9984" width="11.42578125" style="2"/>
    <col min="9985" max="9985" width="3.140625" style="2" customWidth="1"/>
    <col min="9986" max="9986" width="10" style="2" customWidth="1"/>
    <col min="9987" max="9987" width="17.42578125" style="2" customWidth="1"/>
    <col min="9988" max="9988" width="20.85546875" style="2" customWidth="1"/>
    <col min="9989" max="9989" width="12.85546875" style="2" customWidth="1"/>
    <col min="9990" max="9990" width="15.140625" style="2" customWidth="1"/>
    <col min="9991" max="9991" width="12.85546875" style="2" customWidth="1"/>
    <col min="9992" max="9992" width="15" style="2" customWidth="1"/>
    <col min="9993" max="9993" width="12.85546875" style="2" customWidth="1"/>
    <col min="9994" max="9994" width="13.42578125" style="2" customWidth="1"/>
    <col min="9995" max="9995" width="13" style="2" customWidth="1"/>
    <col min="9996" max="10240" width="11.42578125" style="2"/>
    <col min="10241" max="10241" width="3.140625" style="2" customWidth="1"/>
    <col min="10242" max="10242" width="10" style="2" customWidth="1"/>
    <col min="10243" max="10243" width="17.42578125" style="2" customWidth="1"/>
    <col min="10244" max="10244" width="20.85546875" style="2" customWidth="1"/>
    <col min="10245" max="10245" width="12.85546875" style="2" customWidth="1"/>
    <col min="10246" max="10246" width="15.140625" style="2" customWidth="1"/>
    <col min="10247" max="10247" width="12.85546875" style="2" customWidth="1"/>
    <col min="10248" max="10248" width="15" style="2" customWidth="1"/>
    <col min="10249" max="10249" width="12.85546875" style="2" customWidth="1"/>
    <col min="10250" max="10250" width="13.42578125" style="2" customWidth="1"/>
    <col min="10251" max="10251" width="13" style="2" customWidth="1"/>
    <col min="10252" max="10496" width="11.42578125" style="2"/>
    <col min="10497" max="10497" width="3.140625" style="2" customWidth="1"/>
    <col min="10498" max="10498" width="10" style="2" customWidth="1"/>
    <col min="10499" max="10499" width="17.42578125" style="2" customWidth="1"/>
    <col min="10500" max="10500" width="20.85546875" style="2" customWidth="1"/>
    <col min="10501" max="10501" width="12.85546875" style="2" customWidth="1"/>
    <col min="10502" max="10502" width="15.140625" style="2" customWidth="1"/>
    <col min="10503" max="10503" width="12.85546875" style="2" customWidth="1"/>
    <col min="10504" max="10504" width="15" style="2" customWidth="1"/>
    <col min="10505" max="10505" width="12.85546875" style="2" customWidth="1"/>
    <col min="10506" max="10506" width="13.42578125" style="2" customWidth="1"/>
    <col min="10507" max="10507" width="13" style="2" customWidth="1"/>
    <col min="10508" max="10752" width="11.42578125" style="2"/>
    <col min="10753" max="10753" width="3.140625" style="2" customWidth="1"/>
    <col min="10754" max="10754" width="10" style="2" customWidth="1"/>
    <col min="10755" max="10755" width="17.42578125" style="2" customWidth="1"/>
    <col min="10756" max="10756" width="20.85546875" style="2" customWidth="1"/>
    <col min="10757" max="10757" width="12.85546875" style="2" customWidth="1"/>
    <col min="10758" max="10758" width="15.140625" style="2" customWidth="1"/>
    <col min="10759" max="10759" width="12.85546875" style="2" customWidth="1"/>
    <col min="10760" max="10760" width="15" style="2" customWidth="1"/>
    <col min="10761" max="10761" width="12.85546875" style="2" customWidth="1"/>
    <col min="10762" max="10762" width="13.42578125" style="2" customWidth="1"/>
    <col min="10763" max="10763" width="13" style="2" customWidth="1"/>
    <col min="10764" max="11008" width="11.42578125" style="2"/>
    <col min="11009" max="11009" width="3.140625" style="2" customWidth="1"/>
    <col min="11010" max="11010" width="10" style="2" customWidth="1"/>
    <col min="11011" max="11011" width="17.42578125" style="2" customWidth="1"/>
    <col min="11012" max="11012" width="20.85546875" style="2" customWidth="1"/>
    <col min="11013" max="11013" width="12.85546875" style="2" customWidth="1"/>
    <col min="11014" max="11014" width="15.140625" style="2" customWidth="1"/>
    <col min="11015" max="11015" width="12.85546875" style="2" customWidth="1"/>
    <col min="11016" max="11016" width="15" style="2" customWidth="1"/>
    <col min="11017" max="11017" width="12.85546875" style="2" customWidth="1"/>
    <col min="11018" max="11018" width="13.42578125" style="2" customWidth="1"/>
    <col min="11019" max="11019" width="13" style="2" customWidth="1"/>
    <col min="11020" max="11264" width="11.42578125" style="2"/>
    <col min="11265" max="11265" width="3.140625" style="2" customWidth="1"/>
    <col min="11266" max="11266" width="10" style="2" customWidth="1"/>
    <col min="11267" max="11267" width="17.42578125" style="2" customWidth="1"/>
    <col min="11268" max="11268" width="20.85546875" style="2" customWidth="1"/>
    <col min="11269" max="11269" width="12.85546875" style="2" customWidth="1"/>
    <col min="11270" max="11270" width="15.140625" style="2" customWidth="1"/>
    <col min="11271" max="11271" width="12.85546875" style="2" customWidth="1"/>
    <col min="11272" max="11272" width="15" style="2" customWidth="1"/>
    <col min="11273" max="11273" width="12.85546875" style="2" customWidth="1"/>
    <col min="11274" max="11274" width="13.42578125" style="2" customWidth="1"/>
    <col min="11275" max="11275" width="13" style="2" customWidth="1"/>
    <col min="11276" max="11520" width="11.42578125" style="2"/>
    <col min="11521" max="11521" width="3.140625" style="2" customWidth="1"/>
    <col min="11522" max="11522" width="10" style="2" customWidth="1"/>
    <col min="11523" max="11523" width="17.42578125" style="2" customWidth="1"/>
    <col min="11524" max="11524" width="20.85546875" style="2" customWidth="1"/>
    <col min="11525" max="11525" width="12.85546875" style="2" customWidth="1"/>
    <col min="11526" max="11526" width="15.140625" style="2" customWidth="1"/>
    <col min="11527" max="11527" width="12.85546875" style="2" customWidth="1"/>
    <col min="11528" max="11528" width="15" style="2" customWidth="1"/>
    <col min="11529" max="11529" width="12.85546875" style="2" customWidth="1"/>
    <col min="11530" max="11530" width="13.42578125" style="2" customWidth="1"/>
    <col min="11531" max="11531" width="13" style="2" customWidth="1"/>
    <col min="11532" max="11776" width="11.42578125" style="2"/>
    <col min="11777" max="11777" width="3.140625" style="2" customWidth="1"/>
    <col min="11778" max="11778" width="10" style="2" customWidth="1"/>
    <col min="11779" max="11779" width="17.42578125" style="2" customWidth="1"/>
    <col min="11780" max="11780" width="20.85546875" style="2" customWidth="1"/>
    <col min="11781" max="11781" width="12.85546875" style="2" customWidth="1"/>
    <col min="11782" max="11782" width="15.140625" style="2" customWidth="1"/>
    <col min="11783" max="11783" width="12.85546875" style="2" customWidth="1"/>
    <col min="11784" max="11784" width="15" style="2" customWidth="1"/>
    <col min="11785" max="11785" width="12.85546875" style="2" customWidth="1"/>
    <col min="11786" max="11786" width="13.42578125" style="2" customWidth="1"/>
    <col min="11787" max="11787" width="13" style="2" customWidth="1"/>
    <col min="11788" max="12032" width="11.42578125" style="2"/>
    <col min="12033" max="12033" width="3.140625" style="2" customWidth="1"/>
    <col min="12034" max="12034" width="10" style="2" customWidth="1"/>
    <col min="12035" max="12035" width="17.42578125" style="2" customWidth="1"/>
    <col min="12036" max="12036" width="20.85546875" style="2" customWidth="1"/>
    <col min="12037" max="12037" width="12.85546875" style="2" customWidth="1"/>
    <col min="12038" max="12038" width="15.140625" style="2" customWidth="1"/>
    <col min="12039" max="12039" width="12.85546875" style="2" customWidth="1"/>
    <col min="12040" max="12040" width="15" style="2" customWidth="1"/>
    <col min="12041" max="12041" width="12.85546875" style="2" customWidth="1"/>
    <col min="12042" max="12042" width="13.42578125" style="2" customWidth="1"/>
    <col min="12043" max="12043" width="13" style="2" customWidth="1"/>
    <col min="12044" max="12288" width="11.42578125" style="2"/>
    <col min="12289" max="12289" width="3.140625" style="2" customWidth="1"/>
    <col min="12290" max="12290" width="10" style="2" customWidth="1"/>
    <col min="12291" max="12291" width="17.42578125" style="2" customWidth="1"/>
    <col min="12292" max="12292" width="20.85546875" style="2" customWidth="1"/>
    <col min="12293" max="12293" width="12.85546875" style="2" customWidth="1"/>
    <col min="12294" max="12294" width="15.140625" style="2" customWidth="1"/>
    <col min="12295" max="12295" width="12.85546875" style="2" customWidth="1"/>
    <col min="12296" max="12296" width="15" style="2" customWidth="1"/>
    <col min="12297" max="12297" width="12.85546875" style="2" customWidth="1"/>
    <col min="12298" max="12298" width="13.42578125" style="2" customWidth="1"/>
    <col min="12299" max="12299" width="13" style="2" customWidth="1"/>
    <col min="12300" max="12544" width="11.42578125" style="2"/>
    <col min="12545" max="12545" width="3.140625" style="2" customWidth="1"/>
    <col min="12546" max="12546" width="10" style="2" customWidth="1"/>
    <col min="12547" max="12547" width="17.42578125" style="2" customWidth="1"/>
    <col min="12548" max="12548" width="20.85546875" style="2" customWidth="1"/>
    <col min="12549" max="12549" width="12.85546875" style="2" customWidth="1"/>
    <col min="12550" max="12550" width="15.140625" style="2" customWidth="1"/>
    <col min="12551" max="12551" width="12.85546875" style="2" customWidth="1"/>
    <col min="12552" max="12552" width="15" style="2" customWidth="1"/>
    <col min="12553" max="12553" width="12.85546875" style="2" customWidth="1"/>
    <col min="12554" max="12554" width="13.42578125" style="2" customWidth="1"/>
    <col min="12555" max="12555" width="13" style="2" customWidth="1"/>
    <col min="12556" max="12800" width="11.42578125" style="2"/>
    <col min="12801" max="12801" width="3.140625" style="2" customWidth="1"/>
    <col min="12802" max="12802" width="10" style="2" customWidth="1"/>
    <col min="12803" max="12803" width="17.42578125" style="2" customWidth="1"/>
    <col min="12804" max="12804" width="20.85546875" style="2" customWidth="1"/>
    <col min="12805" max="12805" width="12.85546875" style="2" customWidth="1"/>
    <col min="12806" max="12806" width="15.140625" style="2" customWidth="1"/>
    <col min="12807" max="12807" width="12.85546875" style="2" customWidth="1"/>
    <col min="12808" max="12808" width="15" style="2" customWidth="1"/>
    <col min="12809" max="12809" width="12.85546875" style="2" customWidth="1"/>
    <col min="12810" max="12810" width="13.42578125" style="2" customWidth="1"/>
    <col min="12811" max="12811" width="13" style="2" customWidth="1"/>
    <col min="12812" max="13056" width="11.42578125" style="2"/>
    <col min="13057" max="13057" width="3.140625" style="2" customWidth="1"/>
    <col min="13058" max="13058" width="10" style="2" customWidth="1"/>
    <col min="13059" max="13059" width="17.42578125" style="2" customWidth="1"/>
    <col min="13060" max="13060" width="20.85546875" style="2" customWidth="1"/>
    <col min="13061" max="13061" width="12.85546875" style="2" customWidth="1"/>
    <col min="13062" max="13062" width="15.140625" style="2" customWidth="1"/>
    <col min="13063" max="13063" width="12.85546875" style="2" customWidth="1"/>
    <col min="13064" max="13064" width="15" style="2" customWidth="1"/>
    <col min="13065" max="13065" width="12.85546875" style="2" customWidth="1"/>
    <col min="13066" max="13066" width="13.42578125" style="2" customWidth="1"/>
    <col min="13067" max="13067" width="13" style="2" customWidth="1"/>
    <col min="13068" max="13312" width="11.42578125" style="2"/>
    <col min="13313" max="13313" width="3.140625" style="2" customWidth="1"/>
    <col min="13314" max="13314" width="10" style="2" customWidth="1"/>
    <col min="13315" max="13315" width="17.42578125" style="2" customWidth="1"/>
    <col min="13316" max="13316" width="20.85546875" style="2" customWidth="1"/>
    <col min="13317" max="13317" width="12.85546875" style="2" customWidth="1"/>
    <col min="13318" max="13318" width="15.140625" style="2" customWidth="1"/>
    <col min="13319" max="13319" width="12.85546875" style="2" customWidth="1"/>
    <col min="13320" max="13320" width="15" style="2" customWidth="1"/>
    <col min="13321" max="13321" width="12.85546875" style="2" customWidth="1"/>
    <col min="13322" max="13322" width="13.42578125" style="2" customWidth="1"/>
    <col min="13323" max="13323" width="13" style="2" customWidth="1"/>
    <col min="13324" max="13568" width="11.42578125" style="2"/>
    <col min="13569" max="13569" width="3.140625" style="2" customWidth="1"/>
    <col min="13570" max="13570" width="10" style="2" customWidth="1"/>
    <col min="13571" max="13571" width="17.42578125" style="2" customWidth="1"/>
    <col min="13572" max="13572" width="20.85546875" style="2" customWidth="1"/>
    <col min="13573" max="13573" width="12.85546875" style="2" customWidth="1"/>
    <col min="13574" max="13574" width="15.140625" style="2" customWidth="1"/>
    <col min="13575" max="13575" width="12.85546875" style="2" customWidth="1"/>
    <col min="13576" max="13576" width="15" style="2" customWidth="1"/>
    <col min="13577" max="13577" width="12.85546875" style="2" customWidth="1"/>
    <col min="13578" max="13578" width="13.42578125" style="2" customWidth="1"/>
    <col min="13579" max="13579" width="13" style="2" customWidth="1"/>
    <col min="13580" max="13824" width="11.42578125" style="2"/>
    <col min="13825" max="13825" width="3.140625" style="2" customWidth="1"/>
    <col min="13826" max="13826" width="10" style="2" customWidth="1"/>
    <col min="13827" max="13827" width="17.42578125" style="2" customWidth="1"/>
    <col min="13828" max="13828" width="20.85546875" style="2" customWidth="1"/>
    <col min="13829" max="13829" width="12.85546875" style="2" customWidth="1"/>
    <col min="13830" max="13830" width="15.140625" style="2" customWidth="1"/>
    <col min="13831" max="13831" width="12.85546875" style="2" customWidth="1"/>
    <col min="13832" max="13832" width="15" style="2" customWidth="1"/>
    <col min="13833" max="13833" width="12.85546875" style="2" customWidth="1"/>
    <col min="13834" max="13834" width="13.42578125" style="2" customWidth="1"/>
    <col min="13835" max="13835" width="13" style="2" customWidth="1"/>
    <col min="13836" max="14080" width="11.42578125" style="2"/>
    <col min="14081" max="14081" width="3.140625" style="2" customWidth="1"/>
    <col min="14082" max="14082" width="10" style="2" customWidth="1"/>
    <col min="14083" max="14083" width="17.42578125" style="2" customWidth="1"/>
    <col min="14084" max="14084" width="20.85546875" style="2" customWidth="1"/>
    <col min="14085" max="14085" width="12.85546875" style="2" customWidth="1"/>
    <col min="14086" max="14086" width="15.140625" style="2" customWidth="1"/>
    <col min="14087" max="14087" width="12.85546875" style="2" customWidth="1"/>
    <col min="14088" max="14088" width="15" style="2" customWidth="1"/>
    <col min="14089" max="14089" width="12.85546875" style="2" customWidth="1"/>
    <col min="14090" max="14090" width="13.42578125" style="2" customWidth="1"/>
    <col min="14091" max="14091" width="13" style="2" customWidth="1"/>
    <col min="14092" max="14336" width="11.42578125" style="2"/>
    <col min="14337" max="14337" width="3.140625" style="2" customWidth="1"/>
    <col min="14338" max="14338" width="10" style="2" customWidth="1"/>
    <col min="14339" max="14339" width="17.42578125" style="2" customWidth="1"/>
    <col min="14340" max="14340" width="20.85546875" style="2" customWidth="1"/>
    <col min="14341" max="14341" width="12.85546875" style="2" customWidth="1"/>
    <col min="14342" max="14342" width="15.140625" style="2" customWidth="1"/>
    <col min="14343" max="14343" width="12.85546875" style="2" customWidth="1"/>
    <col min="14344" max="14344" width="15" style="2" customWidth="1"/>
    <col min="14345" max="14345" width="12.85546875" style="2" customWidth="1"/>
    <col min="14346" max="14346" width="13.42578125" style="2" customWidth="1"/>
    <col min="14347" max="14347" width="13" style="2" customWidth="1"/>
    <col min="14348" max="14592" width="11.42578125" style="2"/>
    <col min="14593" max="14593" width="3.140625" style="2" customWidth="1"/>
    <col min="14594" max="14594" width="10" style="2" customWidth="1"/>
    <col min="14595" max="14595" width="17.42578125" style="2" customWidth="1"/>
    <col min="14596" max="14596" width="20.85546875" style="2" customWidth="1"/>
    <col min="14597" max="14597" width="12.85546875" style="2" customWidth="1"/>
    <col min="14598" max="14598" width="15.140625" style="2" customWidth="1"/>
    <col min="14599" max="14599" width="12.85546875" style="2" customWidth="1"/>
    <col min="14600" max="14600" width="15" style="2" customWidth="1"/>
    <col min="14601" max="14601" width="12.85546875" style="2" customWidth="1"/>
    <col min="14602" max="14602" width="13.42578125" style="2" customWidth="1"/>
    <col min="14603" max="14603" width="13" style="2" customWidth="1"/>
    <col min="14604" max="14848" width="11.42578125" style="2"/>
    <col min="14849" max="14849" width="3.140625" style="2" customWidth="1"/>
    <col min="14850" max="14850" width="10" style="2" customWidth="1"/>
    <col min="14851" max="14851" width="17.42578125" style="2" customWidth="1"/>
    <col min="14852" max="14852" width="20.85546875" style="2" customWidth="1"/>
    <col min="14853" max="14853" width="12.85546875" style="2" customWidth="1"/>
    <col min="14854" max="14854" width="15.140625" style="2" customWidth="1"/>
    <col min="14855" max="14855" width="12.85546875" style="2" customWidth="1"/>
    <col min="14856" max="14856" width="15" style="2" customWidth="1"/>
    <col min="14857" max="14857" width="12.85546875" style="2" customWidth="1"/>
    <col min="14858" max="14858" width="13.42578125" style="2" customWidth="1"/>
    <col min="14859" max="14859" width="13" style="2" customWidth="1"/>
    <col min="14860" max="15104" width="11.42578125" style="2"/>
    <col min="15105" max="15105" width="3.140625" style="2" customWidth="1"/>
    <col min="15106" max="15106" width="10" style="2" customWidth="1"/>
    <col min="15107" max="15107" width="17.42578125" style="2" customWidth="1"/>
    <col min="15108" max="15108" width="20.85546875" style="2" customWidth="1"/>
    <col min="15109" max="15109" width="12.85546875" style="2" customWidth="1"/>
    <col min="15110" max="15110" width="15.140625" style="2" customWidth="1"/>
    <col min="15111" max="15111" width="12.85546875" style="2" customWidth="1"/>
    <col min="15112" max="15112" width="15" style="2" customWidth="1"/>
    <col min="15113" max="15113" width="12.85546875" style="2" customWidth="1"/>
    <col min="15114" max="15114" width="13.42578125" style="2" customWidth="1"/>
    <col min="15115" max="15115" width="13" style="2" customWidth="1"/>
    <col min="15116" max="15360" width="11.42578125" style="2"/>
    <col min="15361" max="15361" width="3.140625" style="2" customWidth="1"/>
    <col min="15362" max="15362" width="10" style="2" customWidth="1"/>
    <col min="15363" max="15363" width="17.42578125" style="2" customWidth="1"/>
    <col min="15364" max="15364" width="20.85546875" style="2" customWidth="1"/>
    <col min="15365" max="15365" width="12.85546875" style="2" customWidth="1"/>
    <col min="15366" max="15366" width="15.140625" style="2" customWidth="1"/>
    <col min="15367" max="15367" width="12.85546875" style="2" customWidth="1"/>
    <col min="15368" max="15368" width="15" style="2" customWidth="1"/>
    <col min="15369" max="15369" width="12.85546875" style="2" customWidth="1"/>
    <col min="15370" max="15370" width="13.42578125" style="2" customWidth="1"/>
    <col min="15371" max="15371" width="13" style="2" customWidth="1"/>
    <col min="15372" max="15616" width="11.42578125" style="2"/>
    <col min="15617" max="15617" width="3.140625" style="2" customWidth="1"/>
    <col min="15618" max="15618" width="10" style="2" customWidth="1"/>
    <col min="15619" max="15619" width="17.42578125" style="2" customWidth="1"/>
    <col min="15620" max="15620" width="20.85546875" style="2" customWidth="1"/>
    <col min="15621" max="15621" width="12.85546875" style="2" customWidth="1"/>
    <col min="15622" max="15622" width="15.140625" style="2" customWidth="1"/>
    <col min="15623" max="15623" width="12.85546875" style="2" customWidth="1"/>
    <col min="15624" max="15624" width="15" style="2" customWidth="1"/>
    <col min="15625" max="15625" width="12.85546875" style="2" customWidth="1"/>
    <col min="15626" max="15626" width="13.42578125" style="2" customWidth="1"/>
    <col min="15627" max="15627" width="13" style="2" customWidth="1"/>
    <col min="15628" max="15872" width="11.42578125" style="2"/>
    <col min="15873" max="15873" width="3.140625" style="2" customWidth="1"/>
    <col min="15874" max="15874" width="10" style="2" customWidth="1"/>
    <col min="15875" max="15875" width="17.42578125" style="2" customWidth="1"/>
    <col min="15876" max="15876" width="20.85546875" style="2" customWidth="1"/>
    <col min="15877" max="15877" width="12.85546875" style="2" customWidth="1"/>
    <col min="15878" max="15878" width="15.140625" style="2" customWidth="1"/>
    <col min="15879" max="15879" width="12.85546875" style="2" customWidth="1"/>
    <col min="15880" max="15880" width="15" style="2" customWidth="1"/>
    <col min="15881" max="15881" width="12.85546875" style="2" customWidth="1"/>
    <col min="15882" max="15882" width="13.42578125" style="2" customWidth="1"/>
    <col min="15883" max="15883" width="13" style="2" customWidth="1"/>
    <col min="15884" max="16128" width="11.42578125" style="2"/>
    <col min="16129" max="16129" width="3.140625" style="2" customWidth="1"/>
    <col min="16130" max="16130" width="10" style="2" customWidth="1"/>
    <col min="16131" max="16131" width="17.42578125" style="2" customWidth="1"/>
    <col min="16132" max="16132" width="20.85546875" style="2" customWidth="1"/>
    <col min="16133" max="16133" width="12.85546875" style="2" customWidth="1"/>
    <col min="16134" max="16134" width="15.140625" style="2" customWidth="1"/>
    <col min="16135" max="16135" width="12.85546875" style="2" customWidth="1"/>
    <col min="16136" max="16136" width="15" style="2" customWidth="1"/>
    <col min="16137" max="16137" width="12.85546875" style="2" customWidth="1"/>
    <col min="16138" max="16138" width="13.42578125" style="2" customWidth="1"/>
    <col min="16139" max="16139" width="13" style="2" customWidth="1"/>
    <col min="16140" max="16384" width="11.42578125" style="2"/>
  </cols>
  <sheetData>
    <row r="1" spans="1:12" ht="15" customHeight="1" thickBot="1" x14ac:dyDescent="0.25">
      <c r="A1" s="678" t="s">
        <v>549</v>
      </c>
      <c r="B1" s="678"/>
      <c r="C1" s="678"/>
      <c r="D1" s="678"/>
      <c r="E1" s="678"/>
      <c r="F1" s="678"/>
      <c r="G1" s="678"/>
      <c r="H1" s="678"/>
      <c r="I1" s="678"/>
      <c r="J1" s="678"/>
      <c r="K1" s="678"/>
    </row>
    <row r="2" spans="1:12" s="10" customFormat="1" ht="15" customHeight="1" x14ac:dyDescent="0.25">
      <c r="A2" s="679" t="s">
        <v>117</v>
      </c>
      <c r="B2" s="680"/>
      <c r="C2" s="680"/>
      <c r="D2" s="681"/>
      <c r="E2" s="681"/>
      <c r="F2" s="681"/>
      <c r="G2" s="681"/>
      <c r="H2" s="681"/>
      <c r="I2" s="681"/>
      <c r="J2" s="681"/>
      <c r="K2" s="682"/>
    </row>
    <row r="3" spans="1:12" s="10" customFormat="1" ht="15" customHeight="1" x14ac:dyDescent="0.25">
      <c r="A3" s="687" t="s">
        <v>355</v>
      </c>
      <c r="B3" s="688"/>
      <c r="C3" s="688"/>
      <c r="D3" s="689"/>
      <c r="E3" s="689"/>
      <c r="F3" s="689"/>
      <c r="G3" s="689"/>
      <c r="H3" s="689"/>
      <c r="I3" s="689"/>
      <c r="J3" s="689"/>
      <c r="K3" s="690"/>
    </row>
    <row r="4" spans="1:12" s="10" customFormat="1" ht="15" customHeight="1" x14ac:dyDescent="0.25">
      <c r="A4" s="683" t="s">
        <v>199</v>
      </c>
      <c r="B4" s="684"/>
      <c r="C4" s="684"/>
      <c r="D4" s="685" t="s">
        <v>546</v>
      </c>
      <c r="E4" s="685"/>
      <c r="F4" s="685"/>
      <c r="G4" s="685"/>
      <c r="H4" s="685"/>
      <c r="I4" s="685"/>
      <c r="J4" s="685"/>
      <c r="K4" s="686"/>
    </row>
    <row r="5" spans="1:12" s="10" customFormat="1" ht="15" hidden="1" customHeight="1" x14ac:dyDescent="0.25">
      <c r="A5" s="683" t="s">
        <v>199</v>
      </c>
      <c r="B5" s="684"/>
      <c r="C5" s="684"/>
      <c r="D5" s="685" t="s">
        <v>98</v>
      </c>
      <c r="E5" s="685"/>
      <c r="F5" s="685"/>
      <c r="G5" s="685"/>
      <c r="H5" s="685"/>
      <c r="I5" s="685"/>
      <c r="J5" s="685"/>
      <c r="K5" s="686"/>
    </row>
    <row r="6" spans="1:12" s="10" customFormat="1" ht="15" hidden="1" customHeight="1" x14ac:dyDescent="0.25">
      <c r="A6" s="683" t="s">
        <v>199</v>
      </c>
      <c r="B6" s="684"/>
      <c r="C6" s="684"/>
      <c r="D6" s="685" t="s">
        <v>98</v>
      </c>
      <c r="E6" s="685"/>
      <c r="F6" s="685"/>
      <c r="G6" s="685"/>
      <c r="H6" s="685"/>
      <c r="I6" s="685"/>
      <c r="J6" s="685"/>
      <c r="K6" s="686"/>
    </row>
    <row r="7" spans="1:12" s="10" customFormat="1" ht="15" customHeight="1" thickBot="1" x14ac:dyDescent="0.3">
      <c r="A7" s="673" t="s">
        <v>284</v>
      </c>
      <c r="B7" s="674"/>
      <c r="C7" s="674"/>
      <c r="D7" s="675" t="s">
        <v>98</v>
      </c>
      <c r="E7" s="676"/>
      <c r="F7" s="676"/>
      <c r="G7" s="676"/>
      <c r="H7" s="676"/>
      <c r="I7" s="676"/>
      <c r="J7" s="676"/>
      <c r="K7" s="677"/>
    </row>
    <row r="8" spans="1:12" s="91" customFormat="1" ht="15" customHeight="1" thickBot="1" x14ac:dyDescent="0.25">
      <c r="A8" s="667"/>
      <c r="B8" s="667"/>
      <c r="C8" s="667"/>
      <c r="D8" s="667"/>
      <c r="E8" s="667"/>
      <c r="F8" s="667"/>
      <c r="G8" s="667"/>
      <c r="H8" s="667"/>
      <c r="I8" s="667"/>
      <c r="J8" s="667"/>
      <c r="K8" s="667"/>
    </row>
    <row r="9" spans="1:12" s="10" customFormat="1" ht="15" customHeight="1" thickBot="1" x14ac:dyDescent="0.3">
      <c r="A9" s="650" t="s">
        <v>201</v>
      </c>
      <c r="B9" s="651"/>
      <c r="C9" s="651"/>
      <c r="D9" s="651"/>
      <c r="E9" s="651"/>
      <c r="F9" s="651"/>
      <c r="G9" s="651"/>
      <c r="H9" s="651"/>
      <c r="I9" s="651"/>
      <c r="J9" s="651"/>
      <c r="K9" s="652"/>
    </row>
    <row r="10" spans="1:12" s="10" customFormat="1" ht="30" customHeight="1" x14ac:dyDescent="0.25">
      <c r="A10" s="602" t="s">
        <v>357</v>
      </c>
      <c r="B10" s="603"/>
      <c r="C10" s="603"/>
      <c r="D10" s="603"/>
      <c r="E10" s="603"/>
      <c r="F10" s="603"/>
      <c r="G10" s="603"/>
      <c r="H10" s="603"/>
      <c r="I10" s="603"/>
      <c r="J10" s="603"/>
      <c r="K10" s="604"/>
      <c r="L10" s="81"/>
    </row>
    <row r="11" spans="1:12" s="10" customFormat="1" ht="12.75" x14ac:dyDescent="0.25">
      <c r="A11" s="602" t="s">
        <v>358</v>
      </c>
      <c r="B11" s="603"/>
      <c r="C11" s="603"/>
      <c r="D11" s="603"/>
      <c r="E11" s="603"/>
      <c r="F11" s="603"/>
      <c r="G11" s="603"/>
      <c r="H11" s="603"/>
      <c r="I11" s="603"/>
      <c r="J11" s="603"/>
      <c r="K11" s="604"/>
      <c r="L11" s="81"/>
    </row>
    <row r="12" spans="1:12" s="10" customFormat="1" ht="15" customHeight="1" x14ac:dyDescent="0.25">
      <c r="A12" s="602" t="s">
        <v>359</v>
      </c>
      <c r="B12" s="603"/>
      <c r="C12" s="603"/>
      <c r="D12" s="603"/>
      <c r="E12" s="603"/>
      <c r="F12" s="603"/>
      <c r="G12" s="603"/>
      <c r="H12" s="603"/>
      <c r="I12" s="603"/>
      <c r="J12" s="603"/>
      <c r="K12" s="604"/>
    </row>
    <row r="13" spans="1:12" s="10" customFormat="1" ht="30" customHeight="1" x14ac:dyDescent="0.25">
      <c r="A13" s="602" t="s">
        <v>340</v>
      </c>
      <c r="B13" s="603"/>
      <c r="C13" s="603"/>
      <c r="D13" s="603"/>
      <c r="E13" s="603"/>
      <c r="F13" s="603"/>
      <c r="G13" s="603"/>
      <c r="H13" s="603"/>
      <c r="I13" s="603"/>
      <c r="J13" s="603"/>
      <c r="K13" s="604"/>
    </row>
    <row r="14" spans="1:12" s="10" customFormat="1" ht="15" customHeight="1" x14ac:dyDescent="0.25">
      <c r="A14" s="602" t="s">
        <v>360</v>
      </c>
      <c r="B14" s="603"/>
      <c r="C14" s="603"/>
      <c r="D14" s="603"/>
      <c r="E14" s="603"/>
      <c r="F14" s="603"/>
      <c r="G14" s="603"/>
      <c r="H14" s="603"/>
      <c r="I14" s="603"/>
      <c r="J14" s="603"/>
      <c r="K14" s="604"/>
      <c r="L14" s="81"/>
    </row>
    <row r="15" spans="1:12" s="10" customFormat="1" ht="15" customHeight="1" x14ac:dyDescent="0.25">
      <c r="A15" s="602" t="s">
        <v>567</v>
      </c>
      <c r="B15" s="603"/>
      <c r="C15" s="603"/>
      <c r="D15" s="603"/>
      <c r="E15" s="603"/>
      <c r="F15" s="603"/>
      <c r="G15" s="603"/>
      <c r="H15" s="603"/>
      <c r="I15" s="603"/>
      <c r="J15" s="603"/>
      <c r="K15" s="604"/>
      <c r="L15" s="81"/>
    </row>
    <row r="16" spans="1:12" s="10" customFormat="1" ht="15" customHeight="1" x14ac:dyDescent="0.25">
      <c r="A16" s="602" t="s">
        <v>568</v>
      </c>
      <c r="B16" s="603"/>
      <c r="C16" s="603"/>
      <c r="D16" s="603"/>
      <c r="E16" s="603"/>
      <c r="F16" s="603"/>
      <c r="G16" s="603"/>
      <c r="H16" s="603"/>
      <c r="I16" s="603"/>
      <c r="J16" s="603"/>
      <c r="K16" s="604"/>
      <c r="L16" s="81"/>
    </row>
    <row r="17" spans="1:12" s="10" customFormat="1" ht="56.45" customHeight="1" x14ac:dyDescent="0.25">
      <c r="A17" s="602" t="s">
        <v>569</v>
      </c>
      <c r="B17" s="603"/>
      <c r="C17" s="603"/>
      <c r="D17" s="603"/>
      <c r="E17" s="603"/>
      <c r="F17" s="603"/>
      <c r="G17" s="603"/>
      <c r="H17" s="603"/>
      <c r="I17" s="603"/>
      <c r="J17" s="603"/>
      <c r="K17" s="604"/>
      <c r="L17" s="81"/>
    </row>
    <row r="18" spans="1:12" s="10" customFormat="1" ht="32.1" customHeight="1" x14ac:dyDescent="0.25">
      <c r="A18" s="602" t="s">
        <v>570</v>
      </c>
      <c r="B18" s="603"/>
      <c r="C18" s="603"/>
      <c r="D18" s="603"/>
      <c r="E18" s="603"/>
      <c r="F18" s="603"/>
      <c r="G18" s="603"/>
      <c r="H18" s="603"/>
      <c r="I18" s="603"/>
      <c r="J18" s="603"/>
      <c r="K18" s="604"/>
      <c r="L18" s="81"/>
    </row>
    <row r="19" spans="1:12" s="10" customFormat="1" ht="30" customHeight="1" x14ac:dyDescent="0.25">
      <c r="A19" s="602" t="s">
        <v>571</v>
      </c>
      <c r="B19" s="603"/>
      <c r="C19" s="603"/>
      <c r="D19" s="603"/>
      <c r="E19" s="603"/>
      <c r="F19" s="603"/>
      <c r="G19" s="603"/>
      <c r="H19" s="603"/>
      <c r="I19" s="603"/>
      <c r="J19" s="603"/>
      <c r="K19" s="604"/>
      <c r="L19" s="81"/>
    </row>
    <row r="20" spans="1:12" s="10" customFormat="1" ht="15" customHeight="1" x14ac:dyDescent="0.25">
      <c r="A20" s="602" t="s">
        <v>572</v>
      </c>
      <c r="B20" s="603"/>
      <c r="C20" s="603"/>
      <c r="D20" s="603"/>
      <c r="E20" s="603"/>
      <c r="F20" s="603"/>
      <c r="G20" s="603"/>
      <c r="H20" s="603"/>
      <c r="I20" s="603"/>
      <c r="J20" s="603"/>
      <c r="K20" s="604"/>
      <c r="L20" s="81"/>
    </row>
    <row r="21" spans="1:12" s="10" customFormat="1" ht="30.6" customHeight="1" x14ac:dyDescent="0.25">
      <c r="A21" s="602" t="s">
        <v>573</v>
      </c>
      <c r="B21" s="603"/>
      <c r="C21" s="603"/>
      <c r="D21" s="603"/>
      <c r="E21" s="603"/>
      <c r="F21" s="603"/>
      <c r="G21" s="603"/>
      <c r="H21" s="603"/>
      <c r="I21" s="603"/>
      <c r="J21" s="603"/>
      <c r="K21" s="604"/>
    </row>
    <row r="22" spans="1:12" s="3" customFormat="1" ht="15" customHeight="1" x14ac:dyDescent="0.2">
      <c r="A22" s="668" t="s">
        <v>118</v>
      </c>
      <c r="B22" s="669"/>
      <c r="C22" s="669"/>
      <c r="D22" s="669"/>
      <c r="E22" s="669"/>
      <c r="F22" s="669"/>
      <c r="G22" s="670" t="s">
        <v>119</v>
      </c>
      <c r="H22" s="671"/>
      <c r="I22" s="671"/>
      <c r="J22" s="671"/>
      <c r="K22" s="672"/>
    </row>
    <row r="23" spans="1:12" s="3" customFormat="1" ht="15" customHeight="1" thickBot="1" x14ac:dyDescent="0.25">
      <c r="A23" s="663" t="s">
        <v>366</v>
      </c>
      <c r="B23" s="664"/>
      <c r="C23" s="664"/>
      <c r="D23" s="664"/>
      <c r="E23" s="664"/>
      <c r="F23" s="664"/>
      <c r="G23" s="665" t="s">
        <v>366</v>
      </c>
      <c r="H23" s="664"/>
      <c r="I23" s="664"/>
      <c r="J23" s="664"/>
      <c r="K23" s="666"/>
    </row>
    <row r="24" spans="1:12" s="3" customFormat="1" ht="15" customHeight="1" thickBot="1" x14ac:dyDescent="0.25">
      <c r="A24" s="649"/>
      <c r="B24" s="649"/>
      <c r="C24" s="649"/>
      <c r="D24" s="649"/>
      <c r="E24" s="649"/>
      <c r="F24" s="649"/>
      <c r="G24" s="649"/>
      <c r="H24" s="649"/>
      <c r="I24" s="649"/>
      <c r="J24" s="649"/>
      <c r="K24" s="649"/>
    </row>
    <row r="25" spans="1:12" s="3" customFormat="1" ht="15" customHeight="1" thickBot="1" x14ac:dyDescent="0.25">
      <c r="A25" s="650" t="s">
        <v>200</v>
      </c>
      <c r="B25" s="651"/>
      <c r="C25" s="651"/>
      <c r="D25" s="651"/>
      <c r="E25" s="652"/>
      <c r="F25" s="653" t="s">
        <v>1</v>
      </c>
      <c r="G25" s="654"/>
      <c r="H25" s="655"/>
      <c r="I25" s="656" t="s">
        <v>2</v>
      </c>
      <c r="J25" s="656"/>
      <c r="K25" s="657"/>
    </row>
    <row r="26" spans="1:12" s="10" customFormat="1" ht="15" customHeight="1" x14ac:dyDescent="0.25">
      <c r="A26" s="646" t="s">
        <v>111</v>
      </c>
      <c r="B26" s="647"/>
      <c r="C26" s="647"/>
      <c r="D26" s="647"/>
      <c r="E26" s="648"/>
      <c r="F26" s="658"/>
      <c r="G26" s="659"/>
      <c r="H26" s="660"/>
      <c r="I26" s="661" t="s">
        <v>3</v>
      </c>
      <c r="J26" s="661"/>
      <c r="K26" s="662"/>
    </row>
    <row r="27" spans="1:12" s="10" customFormat="1" ht="15" customHeight="1" x14ac:dyDescent="0.25">
      <c r="A27" s="635" t="s">
        <v>136</v>
      </c>
      <c r="B27" s="636"/>
      <c r="C27" s="636"/>
      <c r="D27" s="636"/>
      <c r="E27" s="637"/>
      <c r="F27" s="638"/>
      <c r="G27" s="639"/>
      <c r="H27" s="640"/>
      <c r="I27" s="641"/>
      <c r="J27" s="641"/>
      <c r="K27" s="642"/>
    </row>
    <row r="28" spans="1:12" s="10" customFormat="1" ht="15" customHeight="1" x14ac:dyDescent="0.25">
      <c r="A28" s="646" t="s">
        <v>341</v>
      </c>
      <c r="B28" s="647"/>
      <c r="C28" s="647"/>
      <c r="D28" s="647"/>
      <c r="E28" s="648"/>
      <c r="F28" s="638"/>
      <c r="G28" s="639"/>
      <c r="H28" s="640"/>
      <c r="I28" s="641"/>
      <c r="J28" s="641"/>
      <c r="K28" s="642"/>
    </row>
    <row r="29" spans="1:12" s="10" customFormat="1" ht="15" customHeight="1" x14ac:dyDescent="0.25">
      <c r="A29" s="635" t="s">
        <v>6</v>
      </c>
      <c r="B29" s="636"/>
      <c r="C29" s="636"/>
      <c r="D29" s="636"/>
      <c r="E29" s="637"/>
      <c r="F29" s="638"/>
      <c r="G29" s="639"/>
      <c r="H29" s="640"/>
      <c r="I29" s="641"/>
      <c r="J29" s="641"/>
      <c r="K29" s="642"/>
    </row>
    <row r="30" spans="1:12" s="10" customFormat="1" ht="15" customHeight="1" x14ac:dyDescent="0.25">
      <c r="A30" s="643" t="s">
        <v>4</v>
      </c>
      <c r="B30" s="644"/>
      <c r="C30" s="644"/>
      <c r="D30" s="644"/>
      <c r="E30" s="645"/>
      <c r="F30" s="638"/>
      <c r="G30" s="639"/>
      <c r="H30" s="640"/>
      <c r="I30" s="641"/>
      <c r="J30" s="641"/>
      <c r="K30" s="642"/>
    </row>
    <row r="31" spans="1:12" s="10" customFormat="1" ht="15" customHeight="1" x14ac:dyDescent="0.25">
      <c r="A31" s="646" t="s">
        <v>5</v>
      </c>
      <c r="B31" s="647"/>
      <c r="C31" s="647"/>
      <c r="D31" s="647"/>
      <c r="E31" s="648"/>
      <c r="F31" s="638"/>
      <c r="G31" s="639"/>
      <c r="H31" s="640"/>
      <c r="I31" s="641"/>
      <c r="J31" s="641"/>
      <c r="K31" s="642"/>
    </row>
    <row r="32" spans="1:12" s="10" customFormat="1" ht="15" customHeight="1" x14ac:dyDescent="0.25">
      <c r="A32" s="646" t="s">
        <v>7</v>
      </c>
      <c r="B32" s="647"/>
      <c r="C32" s="647"/>
      <c r="D32" s="647"/>
      <c r="E32" s="648"/>
      <c r="F32" s="638"/>
      <c r="G32" s="639"/>
      <c r="H32" s="639"/>
      <c r="I32" s="639"/>
      <c r="J32" s="639"/>
      <c r="K32" s="640"/>
    </row>
    <row r="33" spans="1:12" s="10" customFormat="1" ht="15" customHeight="1" thickBot="1" x14ac:dyDescent="0.3">
      <c r="A33" s="629" t="s">
        <v>8</v>
      </c>
      <c r="B33" s="630"/>
      <c r="C33" s="630"/>
      <c r="D33" s="630"/>
      <c r="E33" s="631"/>
      <c r="F33" s="632"/>
      <c r="G33" s="633"/>
      <c r="H33" s="633"/>
      <c r="I33" s="633"/>
      <c r="J33" s="633"/>
      <c r="K33" s="634"/>
    </row>
    <row r="34" spans="1:12" ht="15" customHeight="1" thickBot="1" x14ac:dyDescent="0.25">
      <c r="A34" s="614"/>
      <c r="B34" s="614"/>
      <c r="C34" s="614"/>
      <c r="D34" s="614"/>
      <c r="E34" s="614"/>
      <c r="F34" s="614"/>
      <c r="G34" s="614"/>
      <c r="H34" s="614"/>
      <c r="I34" s="614"/>
      <c r="J34" s="614"/>
      <c r="K34" s="614"/>
    </row>
    <row r="35" spans="1:12" ht="15" customHeight="1" thickBot="1" x14ac:dyDescent="0.25">
      <c r="A35" s="618" t="s">
        <v>285</v>
      </c>
      <c r="B35" s="619"/>
      <c r="C35" s="619"/>
      <c r="D35" s="619"/>
      <c r="E35" s="619"/>
      <c r="F35" s="619"/>
      <c r="G35" s="619"/>
      <c r="H35" s="619"/>
      <c r="I35" s="619"/>
      <c r="J35" s="619"/>
      <c r="K35" s="620"/>
    </row>
    <row r="36" spans="1:12" ht="15" customHeight="1" thickBot="1" x14ac:dyDescent="0.25">
      <c r="A36" s="621"/>
      <c r="B36" s="622"/>
      <c r="C36" s="622"/>
      <c r="D36" s="622"/>
      <c r="E36" s="622"/>
      <c r="F36" s="622"/>
      <c r="G36" s="622"/>
      <c r="H36" s="622"/>
      <c r="I36" s="622"/>
      <c r="J36" s="333" t="s">
        <v>203</v>
      </c>
      <c r="K36" s="334" t="s">
        <v>202</v>
      </c>
    </row>
    <row r="37" spans="1:12" ht="15" customHeight="1" thickBot="1" x14ac:dyDescent="0.25">
      <c r="A37" s="623" t="s">
        <v>547</v>
      </c>
      <c r="B37" s="624"/>
      <c r="C37" s="624"/>
      <c r="D37" s="624"/>
      <c r="E37" s="624"/>
      <c r="F37" s="624"/>
      <c r="G37" s="624"/>
      <c r="H37" s="624"/>
      <c r="I37" s="625"/>
      <c r="J37" s="335" t="e">
        <f>#REF!</f>
        <v>#REF!</v>
      </c>
      <c r="K37" s="335" t="e">
        <f>SUM(#REF!)</f>
        <v>#REF!</v>
      </c>
      <c r="L37" s="82"/>
    </row>
    <row r="38" spans="1:12" ht="15" hidden="1" customHeight="1" x14ac:dyDescent="0.2">
      <c r="A38" s="623" t="s">
        <v>356</v>
      </c>
      <c r="B38" s="624"/>
      <c r="C38" s="624"/>
      <c r="D38" s="624"/>
      <c r="E38" s="624"/>
      <c r="F38" s="624"/>
      <c r="G38" s="624"/>
      <c r="H38" s="624"/>
      <c r="I38" s="625"/>
      <c r="J38" s="336" t="e">
        <f>#REF!</f>
        <v>#REF!</v>
      </c>
      <c r="K38" s="336" t="e">
        <f>SUM(#REF!)</f>
        <v>#REF!</v>
      </c>
    </row>
    <row r="39" spans="1:12" ht="15" hidden="1" customHeight="1" thickBot="1" x14ac:dyDescent="0.25">
      <c r="A39" s="623" t="s">
        <v>230</v>
      </c>
      <c r="B39" s="624"/>
      <c r="C39" s="624"/>
      <c r="D39" s="624"/>
      <c r="E39" s="624"/>
      <c r="F39" s="624"/>
      <c r="G39" s="624"/>
      <c r="H39" s="624"/>
      <c r="I39" s="625"/>
      <c r="J39" s="336" t="e">
        <f>#REF!</f>
        <v>#REF!</v>
      </c>
      <c r="K39" s="336" t="e">
        <f>SUM(#REF!)</f>
        <v>#REF!</v>
      </c>
    </row>
    <row r="40" spans="1:12" ht="15" hidden="1" customHeight="1" x14ac:dyDescent="0.2">
      <c r="A40" s="623" t="s">
        <v>220</v>
      </c>
      <c r="B40" s="624"/>
      <c r="C40" s="624"/>
      <c r="D40" s="624"/>
      <c r="E40" s="624"/>
      <c r="F40" s="624"/>
      <c r="G40" s="624"/>
      <c r="H40" s="624"/>
      <c r="I40" s="625"/>
      <c r="J40" s="336" t="e">
        <f>SUM(#REF!+#REF!+#REF!+#REF!+#REF!)</f>
        <v>#REF!</v>
      </c>
      <c r="K40" s="336" t="e" cm="1">
        <f t="array" ref="K40">SUM(#REF!+#REF!+#REF!+#REF!)</f>
        <v>#REF!</v>
      </c>
    </row>
    <row r="41" spans="1:12" ht="15" hidden="1" customHeight="1" x14ac:dyDescent="0.2">
      <c r="A41" s="626" t="s">
        <v>221</v>
      </c>
      <c r="B41" s="627"/>
      <c r="C41" s="627"/>
      <c r="D41" s="627"/>
      <c r="E41" s="627"/>
      <c r="F41" s="627"/>
      <c r="G41" s="627"/>
      <c r="H41" s="627"/>
      <c r="I41" s="628"/>
      <c r="J41" s="336" t="e">
        <f>SUM(#REF!+#REF!+#REF!)</f>
        <v>#REF!</v>
      </c>
      <c r="K41" s="336" t="e" cm="1">
        <f t="array" ref="K41">SUM(#REF!+#REF!+#REF!)</f>
        <v>#REF!</v>
      </c>
    </row>
    <row r="42" spans="1:12" ht="15" hidden="1" customHeight="1" x14ac:dyDescent="0.2">
      <c r="A42" s="623" t="s">
        <v>97</v>
      </c>
      <c r="B42" s="624"/>
      <c r="C42" s="624"/>
      <c r="D42" s="624"/>
      <c r="E42" s="624"/>
      <c r="F42" s="624"/>
      <c r="G42" s="624"/>
      <c r="H42" s="624"/>
      <c r="I42" s="625"/>
      <c r="J42" s="336" t="e">
        <f>#REF!</f>
        <v>#REF!</v>
      </c>
      <c r="K42" s="336" t="e">
        <f>SUM(#REF!)</f>
        <v>#REF!</v>
      </c>
    </row>
    <row r="43" spans="1:12" ht="15" hidden="1" customHeight="1" thickBot="1" x14ac:dyDescent="0.25">
      <c r="A43" s="623" t="s">
        <v>137</v>
      </c>
      <c r="B43" s="624"/>
      <c r="C43" s="624"/>
      <c r="D43" s="624"/>
      <c r="E43" s="624"/>
      <c r="F43" s="624"/>
      <c r="G43" s="624"/>
      <c r="H43" s="624"/>
      <c r="I43" s="625"/>
      <c r="J43" s="337" t="e">
        <f>#REF!</f>
        <v>#REF!</v>
      </c>
      <c r="K43" s="337" t="e">
        <f>SUM(#REF!)</f>
        <v>#REF!</v>
      </c>
    </row>
    <row r="44" spans="1:12" ht="15" customHeight="1" thickBot="1" x14ac:dyDescent="0.25">
      <c r="A44" s="615" t="s">
        <v>15</v>
      </c>
      <c r="B44" s="616"/>
      <c r="C44" s="616"/>
      <c r="D44" s="616"/>
      <c r="E44" s="616"/>
      <c r="F44" s="616"/>
      <c r="G44" s="616"/>
      <c r="H44" s="616"/>
      <c r="I44" s="617"/>
      <c r="J44" s="338" t="e">
        <f>SUM(J37:J43)</f>
        <v>#REF!</v>
      </c>
      <c r="K44" s="338" t="e">
        <f>SUM(K37:K43)</f>
        <v>#REF!</v>
      </c>
      <c r="L44" s="86"/>
    </row>
    <row r="45" spans="1:12" ht="15" customHeight="1" thickBot="1" x14ac:dyDescent="0.25">
      <c r="A45" s="614"/>
      <c r="B45" s="614"/>
      <c r="C45" s="614"/>
      <c r="D45" s="614"/>
      <c r="E45" s="614"/>
      <c r="F45" s="614"/>
      <c r="G45" s="614"/>
      <c r="H45" s="614"/>
      <c r="I45" s="614"/>
      <c r="J45" s="614"/>
      <c r="K45" s="614"/>
    </row>
    <row r="46" spans="1:12" s="95" customFormat="1" ht="15" customHeight="1" thickBot="1" x14ac:dyDescent="0.3">
      <c r="A46" s="92" t="s">
        <v>121</v>
      </c>
      <c r="B46" s="93"/>
      <c r="C46" s="93"/>
      <c r="D46" s="93"/>
      <c r="E46" s="93"/>
      <c r="F46" s="93"/>
      <c r="G46" s="93"/>
      <c r="H46" s="93"/>
      <c r="I46" s="93"/>
      <c r="J46" s="93"/>
      <c r="K46" s="94"/>
    </row>
    <row r="47" spans="1:12" s="19" customFormat="1" ht="15" customHeight="1" x14ac:dyDescent="0.2">
      <c r="A47" s="612" t="s">
        <v>0</v>
      </c>
      <c r="B47" s="613"/>
      <c r="C47" s="613"/>
      <c r="D47" s="613"/>
      <c r="F47" s="83"/>
      <c r="G47" s="83"/>
      <c r="H47" s="83"/>
      <c r="K47" s="22"/>
      <c r="L47" s="86"/>
    </row>
    <row r="48" spans="1:12" s="19" customFormat="1" ht="15" customHeight="1" x14ac:dyDescent="0.2">
      <c r="A48" s="612" t="s">
        <v>194</v>
      </c>
      <c r="B48" s="613"/>
      <c r="C48" s="613"/>
      <c r="D48" s="613"/>
      <c r="F48" s="83"/>
      <c r="G48" s="83"/>
      <c r="H48" s="83"/>
      <c r="K48" s="22"/>
      <c r="L48" s="86"/>
    </row>
    <row r="49" spans="1:12" s="19" customFormat="1" ht="29.1" customHeight="1" x14ac:dyDescent="0.2">
      <c r="A49" s="605" t="s">
        <v>412</v>
      </c>
      <c r="B49" s="606"/>
      <c r="C49" s="606"/>
      <c r="D49" s="606"/>
      <c r="F49" s="83"/>
      <c r="G49" s="83"/>
      <c r="H49" s="83"/>
      <c r="K49" s="22"/>
      <c r="L49" s="86"/>
    </row>
    <row r="50" spans="1:12" s="10" customFormat="1" ht="15" customHeight="1" x14ac:dyDescent="0.25">
      <c r="A50" s="612" t="s">
        <v>192</v>
      </c>
      <c r="B50" s="613"/>
      <c r="C50" s="613"/>
      <c r="D50" s="613"/>
      <c r="E50" s="19"/>
      <c r="K50" s="23"/>
    </row>
    <row r="51" spans="1:12" s="10" customFormat="1" ht="15" customHeight="1" x14ac:dyDescent="0.25">
      <c r="A51" s="612" t="s">
        <v>193</v>
      </c>
      <c r="B51" s="613"/>
      <c r="C51" s="613"/>
      <c r="D51" s="613"/>
      <c r="E51" s="19"/>
      <c r="K51" s="23"/>
    </row>
    <row r="52" spans="1:12" s="10" customFormat="1" ht="15" customHeight="1" thickBot="1" x14ac:dyDescent="0.3">
      <c r="A52" s="610" t="s">
        <v>120</v>
      </c>
      <c r="B52" s="611"/>
      <c r="C52" s="611"/>
      <c r="D52" s="611"/>
      <c r="E52" s="25"/>
      <c r="F52" s="21"/>
      <c r="G52" s="21"/>
      <c r="H52" s="21"/>
      <c r="I52" s="21"/>
      <c r="J52" s="21"/>
      <c r="K52" s="24"/>
    </row>
    <row r="53" spans="1:12" ht="15" customHeight="1" thickBot="1" x14ac:dyDescent="0.25">
      <c r="A53" s="82"/>
    </row>
    <row r="54" spans="1:12" s="388" customFormat="1" ht="180.6" customHeight="1" thickBot="1" x14ac:dyDescent="0.3">
      <c r="A54" s="607" t="s">
        <v>367</v>
      </c>
      <c r="B54" s="608"/>
      <c r="C54" s="608"/>
      <c r="D54" s="608"/>
      <c r="E54" s="608"/>
      <c r="F54" s="608"/>
      <c r="G54" s="608"/>
      <c r="H54" s="608"/>
      <c r="I54" s="608"/>
      <c r="J54" s="608"/>
      <c r="K54" s="609"/>
    </row>
  </sheetData>
  <mergeCells count="76">
    <mergeCell ref="A7:C7"/>
    <mergeCell ref="D7:K7"/>
    <mergeCell ref="A1:K1"/>
    <mergeCell ref="A2:C2"/>
    <mergeCell ref="D2:K2"/>
    <mergeCell ref="A4:C4"/>
    <mergeCell ref="D4:K4"/>
    <mergeCell ref="A5:C5"/>
    <mergeCell ref="D5:K5"/>
    <mergeCell ref="A6:C6"/>
    <mergeCell ref="D6:K6"/>
    <mergeCell ref="A3:C3"/>
    <mergeCell ref="D3:K3"/>
    <mergeCell ref="A23:F23"/>
    <mergeCell ref="G23:K23"/>
    <mergeCell ref="A8:K8"/>
    <mergeCell ref="A9:K9"/>
    <mergeCell ref="A22:F22"/>
    <mergeCell ref="G22:K22"/>
    <mergeCell ref="A10:K10"/>
    <mergeCell ref="A11:K11"/>
    <mergeCell ref="A12:K12"/>
    <mergeCell ref="A13:K13"/>
    <mergeCell ref="A14:K14"/>
    <mergeCell ref="A15:K15"/>
    <mergeCell ref="A16:K16"/>
    <mergeCell ref="A17:K17"/>
    <mergeCell ref="A18:K18"/>
    <mergeCell ref="A19:K19"/>
    <mergeCell ref="A24:K24"/>
    <mergeCell ref="A25:E25"/>
    <mergeCell ref="F25:H25"/>
    <mergeCell ref="I25:K25"/>
    <mergeCell ref="A26:E26"/>
    <mergeCell ref="F26:H26"/>
    <mergeCell ref="I26:K26"/>
    <mergeCell ref="A27:E27"/>
    <mergeCell ref="F27:H27"/>
    <mergeCell ref="I27:K27"/>
    <mergeCell ref="A28:E28"/>
    <mergeCell ref="F28:H28"/>
    <mergeCell ref="I28:K28"/>
    <mergeCell ref="A33:E33"/>
    <mergeCell ref="F33:K33"/>
    <mergeCell ref="A29:E29"/>
    <mergeCell ref="F29:H29"/>
    <mergeCell ref="I29:K29"/>
    <mergeCell ref="A30:E30"/>
    <mergeCell ref="F30:H30"/>
    <mergeCell ref="I30:K30"/>
    <mergeCell ref="A31:E31"/>
    <mergeCell ref="F31:H31"/>
    <mergeCell ref="I31:K31"/>
    <mergeCell ref="A32:E32"/>
    <mergeCell ref="F32:K32"/>
    <mergeCell ref="A39:I39"/>
    <mergeCell ref="A40:I40"/>
    <mergeCell ref="A41:I41"/>
    <mergeCell ref="A42:I42"/>
    <mergeCell ref="A43:I43"/>
    <mergeCell ref="A20:K20"/>
    <mergeCell ref="A21:K21"/>
    <mergeCell ref="A49:D49"/>
    <mergeCell ref="A54:K54"/>
    <mergeCell ref="A52:D52"/>
    <mergeCell ref="A48:D48"/>
    <mergeCell ref="A45:K45"/>
    <mergeCell ref="A47:D47"/>
    <mergeCell ref="A50:D50"/>
    <mergeCell ref="A51:D51"/>
    <mergeCell ref="A44:I44"/>
    <mergeCell ref="A34:K34"/>
    <mergeCell ref="A35:K35"/>
    <mergeCell ref="A36:I36"/>
    <mergeCell ref="A37:I37"/>
    <mergeCell ref="A38:I38"/>
  </mergeCells>
  <dataValidations count="2">
    <dataValidation type="list" allowBlank="1" showInputMessage="1" showErrorMessage="1" sqref="D65493 IZ65493 SV65493 ACR65493 AMN65493 AWJ65493 BGF65493 BQB65493 BZX65493 CJT65493 CTP65493 DDL65493 DNH65493 DXD65493 EGZ65493 EQV65493 FAR65493 FKN65493 FUJ65493 GEF65493 GOB65493 GXX65493 HHT65493 HRP65493 IBL65493 ILH65493 IVD65493 JEZ65493 JOV65493 JYR65493 KIN65493 KSJ65493 LCF65493 LMB65493 LVX65493 MFT65493 MPP65493 MZL65493 NJH65493 NTD65493 OCZ65493 OMV65493 OWR65493 PGN65493 PQJ65493 QAF65493 QKB65493 QTX65493 RDT65493 RNP65493 RXL65493 SHH65493 SRD65493 TAZ65493 TKV65493 TUR65493 UEN65493 UOJ65493 UYF65493 VIB65493 VRX65493 WBT65493 WLP65493 WVL65493 D131029 IZ131029 SV131029 ACR131029 AMN131029 AWJ131029 BGF131029 BQB131029 BZX131029 CJT131029 CTP131029 DDL131029 DNH131029 DXD131029 EGZ131029 EQV131029 FAR131029 FKN131029 FUJ131029 GEF131029 GOB131029 GXX131029 HHT131029 HRP131029 IBL131029 ILH131029 IVD131029 JEZ131029 JOV131029 JYR131029 KIN131029 KSJ131029 LCF131029 LMB131029 LVX131029 MFT131029 MPP131029 MZL131029 NJH131029 NTD131029 OCZ131029 OMV131029 OWR131029 PGN131029 PQJ131029 QAF131029 QKB131029 QTX131029 RDT131029 RNP131029 RXL131029 SHH131029 SRD131029 TAZ131029 TKV131029 TUR131029 UEN131029 UOJ131029 UYF131029 VIB131029 VRX131029 WBT131029 WLP131029 WVL131029 D196565 IZ196565 SV196565 ACR196565 AMN196565 AWJ196565 BGF196565 BQB196565 BZX196565 CJT196565 CTP196565 DDL196565 DNH196565 DXD196565 EGZ196565 EQV196565 FAR196565 FKN196565 FUJ196565 GEF196565 GOB196565 GXX196565 HHT196565 HRP196565 IBL196565 ILH196565 IVD196565 JEZ196565 JOV196565 JYR196565 KIN196565 KSJ196565 LCF196565 LMB196565 LVX196565 MFT196565 MPP196565 MZL196565 NJH196565 NTD196565 OCZ196565 OMV196565 OWR196565 PGN196565 PQJ196565 QAF196565 QKB196565 QTX196565 RDT196565 RNP196565 RXL196565 SHH196565 SRD196565 TAZ196565 TKV196565 TUR196565 UEN196565 UOJ196565 UYF196565 VIB196565 VRX196565 WBT196565 WLP196565 WVL196565 D262101 IZ262101 SV262101 ACR262101 AMN262101 AWJ262101 BGF262101 BQB262101 BZX262101 CJT262101 CTP262101 DDL262101 DNH262101 DXD262101 EGZ262101 EQV262101 FAR262101 FKN262101 FUJ262101 GEF262101 GOB262101 GXX262101 HHT262101 HRP262101 IBL262101 ILH262101 IVD262101 JEZ262101 JOV262101 JYR262101 KIN262101 KSJ262101 LCF262101 LMB262101 LVX262101 MFT262101 MPP262101 MZL262101 NJH262101 NTD262101 OCZ262101 OMV262101 OWR262101 PGN262101 PQJ262101 QAF262101 QKB262101 QTX262101 RDT262101 RNP262101 RXL262101 SHH262101 SRD262101 TAZ262101 TKV262101 TUR262101 UEN262101 UOJ262101 UYF262101 VIB262101 VRX262101 WBT262101 WLP262101 WVL262101 D327637 IZ327637 SV327637 ACR327637 AMN327637 AWJ327637 BGF327637 BQB327637 BZX327637 CJT327637 CTP327637 DDL327637 DNH327637 DXD327637 EGZ327637 EQV327637 FAR327637 FKN327637 FUJ327637 GEF327637 GOB327637 GXX327637 HHT327637 HRP327637 IBL327637 ILH327637 IVD327637 JEZ327637 JOV327637 JYR327637 KIN327637 KSJ327637 LCF327637 LMB327637 LVX327637 MFT327637 MPP327637 MZL327637 NJH327637 NTD327637 OCZ327637 OMV327637 OWR327637 PGN327637 PQJ327637 QAF327637 QKB327637 QTX327637 RDT327637 RNP327637 RXL327637 SHH327637 SRD327637 TAZ327637 TKV327637 TUR327637 UEN327637 UOJ327637 UYF327637 VIB327637 VRX327637 WBT327637 WLP327637 WVL327637 D393173 IZ393173 SV393173 ACR393173 AMN393173 AWJ393173 BGF393173 BQB393173 BZX393173 CJT393173 CTP393173 DDL393173 DNH393173 DXD393173 EGZ393173 EQV393173 FAR393173 FKN393173 FUJ393173 GEF393173 GOB393173 GXX393173 HHT393173 HRP393173 IBL393173 ILH393173 IVD393173 JEZ393173 JOV393173 JYR393173 KIN393173 KSJ393173 LCF393173 LMB393173 LVX393173 MFT393173 MPP393173 MZL393173 NJH393173 NTD393173 OCZ393173 OMV393173 OWR393173 PGN393173 PQJ393173 QAF393173 QKB393173 QTX393173 RDT393173 RNP393173 RXL393173 SHH393173 SRD393173 TAZ393173 TKV393173 TUR393173 UEN393173 UOJ393173 UYF393173 VIB393173 VRX393173 WBT393173 WLP393173 WVL393173 D458709 IZ458709 SV458709 ACR458709 AMN458709 AWJ458709 BGF458709 BQB458709 BZX458709 CJT458709 CTP458709 DDL458709 DNH458709 DXD458709 EGZ458709 EQV458709 FAR458709 FKN458709 FUJ458709 GEF458709 GOB458709 GXX458709 HHT458709 HRP458709 IBL458709 ILH458709 IVD458709 JEZ458709 JOV458709 JYR458709 KIN458709 KSJ458709 LCF458709 LMB458709 LVX458709 MFT458709 MPP458709 MZL458709 NJH458709 NTD458709 OCZ458709 OMV458709 OWR458709 PGN458709 PQJ458709 QAF458709 QKB458709 QTX458709 RDT458709 RNP458709 RXL458709 SHH458709 SRD458709 TAZ458709 TKV458709 TUR458709 UEN458709 UOJ458709 UYF458709 VIB458709 VRX458709 WBT458709 WLP458709 WVL458709 D524245 IZ524245 SV524245 ACR524245 AMN524245 AWJ524245 BGF524245 BQB524245 BZX524245 CJT524245 CTP524245 DDL524245 DNH524245 DXD524245 EGZ524245 EQV524245 FAR524245 FKN524245 FUJ524245 GEF524245 GOB524245 GXX524245 HHT524245 HRP524245 IBL524245 ILH524245 IVD524245 JEZ524245 JOV524245 JYR524245 KIN524245 KSJ524245 LCF524245 LMB524245 LVX524245 MFT524245 MPP524245 MZL524245 NJH524245 NTD524245 OCZ524245 OMV524245 OWR524245 PGN524245 PQJ524245 QAF524245 QKB524245 QTX524245 RDT524245 RNP524245 RXL524245 SHH524245 SRD524245 TAZ524245 TKV524245 TUR524245 UEN524245 UOJ524245 UYF524245 VIB524245 VRX524245 WBT524245 WLP524245 WVL524245 D589781 IZ589781 SV589781 ACR589781 AMN589781 AWJ589781 BGF589781 BQB589781 BZX589781 CJT589781 CTP589781 DDL589781 DNH589781 DXD589781 EGZ589781 EQV589781 FAR589781 FKN589781 FUJ589781 GEF589781 GOB589781 GXX589781 HHT589781 HRP589781 IBL589781 ILH589781 IVD589781 JEZ589781 JOV589781 JYR589781 KIN589781 KSJ589781 LCF589781 LMB589781 LVX589781 MFT589781 MPP589781 MZL589781 NJH589781 NTD589781 OCZ589781 OMV589781 OWR589781 PGN589781 PQJ589781 QAF589781 QKB589781 QTX589781 RDT589781 RNP589781 RXL589781 SHH589781 SRD589781 TAZ589781 TKV589781 TUR589781 UEN589781 UOJ589781 UYF589781 VIB589781 VRX589781 WBT589781 WLP589781 WVL589781 D655317 IZ655317 SV655317 ACR655317 AMN655317 AWJ655317 BGF655317 BQB655317 BZX655317 CJT655317 CTP655317 DDL655317 DNH655317 DXD655317 EGZ655317 EQV655317 FAR655317 FKN655317 FUJ655317 GEF655317 GOB655317 GXX655317 HHT655317 HRP655317 IBL655317 ILH655317 IVD655317 JEZ655317 JOV655317 JYR655317 KIN655317 KSJ655317 LCF655317 LMB655317 LVX655317 MFT655317 MPP655317 MZL655317 NJH655317 NTD655317 OCZ655317 OMV655317 OWR655317 PGN655317 PQJ655317 QAF655317 QKB655317 QTX655317 RDT655317 RNP655317 RXL655317 SHH655317 SRD655317 TAZ655317 TKV655317 TUR655317 UEN655317 UOJ655317 UYF655317 VIB655317 VRX655317 WBT655317 WLP655317 WVL655317 D720853 IZ720853 SV720853 ACR720853 AMN720853 AWJ720853 BGF720853 BQB720853 BZX720853 CJT720853 CTP720853 DDL720853 DNH720853 DXD720853 EGZ720853 EQV720853 FAR720853 FKN720853 FUJ720853 GEF720853 GOB720853 GXX720853 HHT720853 HRP720853 IBL720853 ILH720853 IVD720853 JEZ720853 JOV720853 JYR720853 KIN720853 KSJ720853 LCF720853 LMB720853 LVX720853 MFT720853 MPP720853 MZL720853 NJH720853 NTD720853 OCZ720853 OMV720853 OWR720853 PGN720853 PQJ720853 QAF720853 QKB720853 QTX720853 RDT720853 RNP720853 RXL720853 SHH720853 SRD720853 TAZ720853 TKV720853 TUR720853 UEN720853 UOJ720853 UYF720853 VIB720853 VRX720853 WBT720853 WLP720853 WVL720853 D786389 IZ786389 SV786389 ACR786389 AMN786389 AWJ786389 BGF786389 BQB786389 BZX786389 CJT786389 CTP786389 DDL786389 DNH786389 DXD786389 EGZ786389 EQV786389 FAR786389 FKN786389 FUJ786389 GEF786389 GOB786389 GXX786389 HHT786389 HRP786389 IBL786389 ILH786389 IVD786389 JEZ786389 JOV786389 JYR786389 KIN786389 KSJ786389 LCF786389 LMB786389 LVX786389 MFT786389 MPP786389 MZL786389 NJH786389 NTD786389 OCZ786389 OMV786389 OWR786389 PGN786389 PQJ786389 QAF786389 QKB786389 QTX786389 RDT786389 RNP786389 RXL786389 SHH786389 SRD786389 TAZ786389 TKV786389 TUR786389 UEN786389 UOJ786389 UYF786389 VIB786389 VRX786389 WBT786389 WLP786389 WVL786389 D851925 IZ851925 SV851925 ACR851925 AMN851925 AWJ851925 BGF851925 BQB851925 BZX851925 CJT851925 CTP851925 DDL851925 DNH851925 DXD851925 EGZ851925 EQV851925 FAR851925 FKN851925 FUJ851925 GEF851925 GOB851925 GXX851925 HHT851925 HRP851925 IBL851925 ILH851925 IVD851925 JEZ851925 JOV851925 JYR851925 KIN851925 KSJ851925 LCF851925 LMB851925 LVX851925 MFT851925 MPP851925 MZL851925 NJH851925 NTD851925 OCZ851925 OMV851925 OWR851925 PGN851925 PQJ851925 QAF851925 QKB851925 QTX851925 RDT851925 RNP851925 RXL851925 SHH851925 SRD851925 TAZ851925 TKV851925 TUR851925 UEN851925 UOJ851925 UYF851925 VIB851925 VRX851925 WBT851925 WLP851925 WVL851925 D917461 IZ917461 SV917461 ACR917461 AMN917461 AWJ917461 BGF917461 BQB917461 BZX917461 CJT917461 CTP917461 DDL917461 DNH917461 DXD917461 EGZ917461 EQV917461 FAR917461 FKN917461 FUJ917461 GEF917461 GOB917461 GXX917461 HHT917461 HRP917461 IBL917461 ILH917461 IVD917461 JEZ917461 JOV917461 JYR917461 KIN917461 KSJ917461 LCF917461 LMB917461 LVX917461 MFT917461 MPP917461 MZL917461 NJH917461 NTD917461 OCZ917461 OMV917461 OWR917461 PGN917461 PQJ917461 QAF917461 QKB917461 QTX917461 RDT917461 RNP917461 RXL917461 SHH917461 SRD917461 TAZ917461 TKV917461 TUR917461 UEN917461 UOJ917461 UYF917461 VIB917461 VRX917461 WBT917461 WLP917461 WVL917461 D982997 IZ982997 SV982997 ACR982997 AMN982997 AWJ982997 BGF982997 BQB982997 BZX982997 CJT982997 CTP982997 DDL982997 DNH982997 DXD982997 EGZ982997 EQV982997 FAR982997 FKN982997 FUJ982997 GEF982997 GOB982997 GXX982997 HHT982997 HRP982997 IBL982997 ILH982997 IVD982997 JEZ982997 JOV982997 JYR982997 KIN982997 KSJ982997 LCF982997 LMB982997 LVX982997 MFT982997 MPP982997 MZL982997 NJH982997 NTD982997 OCZ982997 OMV982997 OWR982997 PGN982997 PQJ982997 QAF982997 QKB982997 QTX982997 RDT982997 RNP982997 RXL982997 SHH982997 SRD982997 TAZ982997 TKV982997 TUR982997 UEN982997 UOJ982997 UYF982997 VIB982997 VRX982997 WBT982997 WLP982997 WVL982997" xr:uid="{8CF1C82D-AF12-44BC-9C65-550B51655887}">
      <formula1>"Oui, Non"</formula1>
    </dataValidation>
    <dataValidation type="list" allowBlank="1" showInputMessage="1" showErrorMessage="1" sqref="D65490 IZ65490 SV65490 ACR65490 AMN65490 AWJ65490 BGF65490 BQB65490 BZX65490 CJT65490 CTP65490 DDL65490 DNH65490 DXD65490 EGZ65490 EQV65490 FAR65490 FKN65490 FUJ65490 GEF65490 GOB65490 GXX65490 HHT65490 HRP65490 IBL65490 ILH65490 IVD65490 JEZ65490 JOV65490 JYR65490 KIN65490 KSJ65490 LCF65490 LMB65490 LVX65490 MFT65490 MPP65490 MZL65490 NJH65490 NTD65490 OCZ65490 OMV65490 OWR65490 PGN65490 PQJ65490 QAF65490 QKB65490 QTX65490 RDT65490 RNP65490 RXL65490 SHH65490 SRD65490 TAZ65490 TKV65490 TUR65490 UEN65490 UOJ65490 UYF65490 VIB65490 VRX65490 WBT65490 WLP65490 WVL65490 D131026 IZ131026 SV131026 ACR131026 AMN131026 AWJ131026 BGF131026 BQB131026 BZX131026 CJT131026 CTP131026 DDL131026 DNH131026 DXD131026 EGZ131026 EQV131026 FAR131026 FKN131026 FUJ131026 GEF131026 GOB131026 GXX131026 HHT131026 HRP131026 IBL131026 ILH131026 IVD131026 JEZ131026 JOV131026 JYR131026 KIN131026 KSJ131026 LCF131026 LMB131026 LVX131026 MFT131026 MPP131026 MZL131026 NJH131026 NTD131026 OCZ131026 OMV131026 OWR131026 PGN131026 PQJ131026 QAF131026 QKB131026 QTX131026 RDT131026 RNP131026 RXL131026 SHH131026 SRD131026 TAZ131026 TKV131026 TUR131026 UEN131026 UOJ131026 UYF131026 VIB131026 VRX131026 WBT131026 WLP131026 WVL131026 D196562 IZ196562 SV196562 ACR196562 AMN196562 AWJ196562 BGF196562 BQB196562 BZX196562 CJT196562 CTP196562 DDL196562 DNH196562 DXD196562 EGZ196562 EQV196562 FAR196562 FKN196562 FUJ196562 GEF196562 GOB196562 GXX196562 HHT196562 HRP196562 IBL196562 ILH196562 IVD196562 JEZ196562 JOV196562 JYR196562 KIN196562 KSJ196562 LCF196562 LMB196562 LVX196562 MFT196562 MPP196562 MZL196562 NJH196562 NTD196562 OCZ196562 OMV196562 OWR196562 PGN196562 PQJ196562 QAF196562 QKB196562 QTX196562 RDT196562 RNP196562 RXL196562 SHH196562 SRD196562 TAZ196562 TKV196562 TUR196562 UEN196562 UOJ196562 UYF196562 VIB196562 VRX196562 WBT196562 WLP196562 WVL196562 D262098 IZ262098 SV262098 ACR262098 AMN262098 AWJ262098 BGF262098 BQB262098 BZX262098 CJT262098 CTP262098 DDL262098 DNH262098 DXD262098 EGZ262098 EQV262098 FAR262098 FKN262098 FUJ262098 GEF262098 GOB262098 GXX262098 HHT262098 HRP262098 IBL262098 ILH262098 IVD262098 JEZ262098 JOV262098 JYR262098 KIN262098 KSJ262098 LCF262098 LMB262098 LVX262098 MFT262098 MPP262098 MZL262098 NJH262098 NTD262098 OCZ262098 OMV262098 OWR262098 PGN262098 PQJ262098 QAF262098 QKB262098 QTX262098 RDT262098 RNP262098 RXL262098 SHH262098 SRD262098 TAZ262098 TKV262098 TUR262098 UEN262098 UOJ262098 UYF262098 VIB262098 VRX262098 WBT262098 WLP262098 WVL262098 D327634 IZ327634 SV327634 ACR327634 AMN327634 AWJ327634 BGF327634 BQB327634 BZX327634 CJT327634 CTP327634 DDL327634 DNH327634 DXD327634 EGZ327634 EQV327634 FAR327634 FKN327634 FUJ327634 GEF327634 GOB327634 GXX327634 HHT327634 HRP327634 IBL327634 ILH327634 IVD327634 JEZ327634 JOV327634 JYR327634 KIN327634 KSJ327634 LCF327634 LMB327634 LVX327634 MFT327634 MPP327634 MZL327634 NJH327634 NTD327634 OCZ327634 OMV327634 OWR327634 PGN327634 PQJ327634 QAF327634 QKB327634 QTX327634 RDT327634 RNP327634 RXL327634 SHH327634 SRD327634 TAZ327634 TKV327634 TUR327634 UEN327634 UOJ327634 UYF327634 VIB327634 VRX327634 WBT327634 WLP327634 WVL327634 D393170 IZ393170 SV393170 ACR393170 AMN393170 AWJ393170 BGF393170 BQB393170 BZX393170 CJT393170 CTP393170 DDL393170 DNH393170 DXD393170 EGZ393170 EQV393170 FAR393170 FKN393170 FUJ393170 GEF393170 GOB393170 GXX393170 HHT393170 HRP393170 IBL393170 ILH393170 IVD393170 JEZ393170 JOV393170 JYR393170 KIN393170 KSJ393170 LCF393170 LMB393170 LVX393170 MFT393170 MPP393170 MZL393170 NJH393170 NTD393170 OCZ393170 OMV393170 OWR393170 PGN393170 PQJ393170 QAF393170 QKB393170 QTX393170 RDT393170 RNP393170 RXL393170 SHH393170 SRD393170 TAZ393170 TKV393170 TUR393170 UEN393170 UOJ393170 UYF393170 VIB393170 VRX393170 WBT393170 WLP393170 WVL393170 D458706 IZ458706 SV458706 ACR458706 AMN458706 AWJ458706 BGF458706 BQB458706 BZX458706 CJT458706 CTP458706 DDL458706 DNH458706 DXD458706 EGZ458706 EQV458706 FAR458706 FKN458706 FUJ458706 GEF458706 GOB458706 GXX458706 HHT458706 HRP458706 IBL458706 ILH458706 IVD458706 JEZ458706 JOV458706 JYR458706 KIN458706 KSJ458706 LCF458706 LMB458706 LVX458706 MFT458706 MPP458706 MZL458706 NJH458706 NTD458706 OCZ458706 OMV458706 OWR458706 PGN458706 PQJ458706 QAF458706 QKB458706 QTX458706 RDT458706 RNP458706 RXL458706 SHH458706 SRD458706 TAZ458706 TKV458706 TUR458706 UEN458706 UOJ458706 UYF458706 VIB458706 VRX458706 WBT458706 WLP458706 WVL458706 D524242 IZ524242 SV524242 ACR524242 AMN524242 AWJ524242 BGF524242 BQB524242 BZX524242 CJT524242 CTP524242 DDL524242 DNH524242 DXD524242 EGZ524242 EQV524242 FAR524242 FKN524242 FUJ524242 GEF524242 GOB524242 GXX524242 HHT524242 HRP524242 IBL524242 ILH524242 IVD524242 JEZ524242 JOV524242 JYR524242 KIN524242 KSJ524242 LCF524242 LMB524242 LVX524242 MFT524242 MPP524242 MZL524242 NJH524242 NTD524242 OCZ524242 OMV524242 OWR524242 PGN524242 PQJ524242 QAF524242 QKB524242 QTX524242 RDT524242 RNP524242 RXL524242 SHH524242 SRD524242 TAZ524242 TKV524242 TUR524242 UEN524242 UOJ524242 UYF524242 VIB524242 VRX524242 WBT524242 WLP524242 WVL524242 D589778 IZ589778 SV589778 ACR589778 AMN589778 AWJ589778 BGF589778 BQB589778 BZX589778 CJT589778 CTP589778 DDL589778 DNH589778 DXD589778 EGZ589778 EQV589778 FAR589778 FKN589778 FUJ589778 GEF589778 GOB589778 GXX589778 HHT589778 HRP589778 IBL589778 ILH589778 IVD589778 JEZ589778 JOV589778 JYR589778 KIN589778 KSJ589778 LCF589778 LMB589778 LVX589778 MFT589778 MPP589778 MZL589778 NJH589778 NTD589778 OCZ589778 OMV589778 OWR589778 PGN589778 PQJ589778 QAF589778 QKB589778 QTX589778 RDT589778 RNP589778 RXL589778 SHH589778 SRD589778 TAZ589778 TKV589778 TUR589778 UEN589778 UOJ589778 UYF589778 VIB589778 VRX589778 WBT589778 WLP589778 WVL589778 D655314 IZ655314 SV655314 ACR655314 AMN655314 AWJ655314 BGF655314 BQB655314 BZX655314 CJT655314 CTP655314 DDL655314 DNH655314 DXD655314 EGZ655314 EQV655314 FAR655314 FKN655314 FUJ655314 GEF655314 GOB655314 GXX655314 HHT655314 HRP655314 IBL655314 ILH655314 IVD655314 JEZ655314 JOV655314 JYR655314 KIN655314 KSJ655314 LCF655314 LMB655314 LVX655314 MFT655314 MPP655314 MZL655314 NJH655314 NTD655314 OCZ655314 OMV655314 OWR655314 PGN655314 PQJ655314 QAF655314 QKB655314 QTX655314 RDT655314 RNP655314 RXL655314 SHH655314 SRD655314 TAZ655314 TKV655314 TUR655314 UEN655314 UOJ655314 UYF655314 VIB655314 VRX655314 WBT655314 WLP655314 WVL655314 D720850 IZ720850 SV720850 ACR720850 AMN720850 AWJ720850 BGF720850 BQB720850 BZX720850 CJT720850 CTP720850 DDL720850 DNH720850 DXD720850 EGZ720850 EQV720850 FAR720850 FKN720850 FUJ720850 GEF720850 GOB720850 GXX720850 HHT720850 HRP720850 IBL720850 ILH720850 IVD720850 JEZ720850 JOV720850 JYR720850 KIN720850 KSJ720850 LCF720850 LMB720850 LVX720850 MFT720850 MPP720850 MZL720850 NJH720850 NTD720850 OCZ720850 OMV720850 OWR720850 PGN720850 PQJ720850 QAF720850 QKB720850 QTX720850 RDT720850 RNP720850 RXL720850 SHH720850 SRD720850 TAZ720850 TKV720850 TUR720850 UEN720850 UOJ720850 UYF720850 VIB720850 VRX720850 WBT720850 WLP720850 WVL720850 D786386 IZ786386 SV786386 ACR786386 AMN786386 AWJ786386 BGF786386 BQB786386 BZX786386 CJT786386 CTP786386 DDL786386 DNH786386 DXD786386 EGZ786386 EQV786386 FAR786386 FKN786386 FUJ786386 GEF786386 GOB786386 GXX786386 HHT786386 HRP786386 IBL786386 ILH786386 IVD786386 JEZ786386 JOV786386 JYR786386 KIN786386 KSJ786386 LCF786386 LMB786386 LVX786386 MFT786386 MPP786386 MZL786386 NJH786386 NTD786386 OCZ786386 OMV786386 OWR786386 PGN786386 PQJ786386 QAF786386 QKB786386 QTX786386 RDT786386 RNP786386 RXL786386 SHH786386 SRD786386 TAZ786386 TKV786386 TUR786386 UEN786386 UOJ786386 UYF786386 VIB786386 VRX786386 WBT786386 WLP786386 WVL786386 D851922 IZ851922 SV851922 ACR851922 AMN851922 AWJ851922 BGF851922 BQB851922 BZX851922 CJT851922 CTP851922 DDL851922 DNH851922 DXD851922 EGZ851922 EQV851922 FAR851922 FKN851922 FUJ851922 GEF851922 GOB851922 GXX851922 HHT851922 HRP851922 IBL851922 ILH851922 IVD851922 JEZ851922 JOV851922 JYR851922 KIN851922 KSJ851922 LCF851922 LMB851922 LVX851922 MFT851922 MPP851922 MZL851922 NJH851922 NTD851922 OCZ851922 OMV851922 OWR851922 PGN851922 PQJ851922 QAF851922 QKB851922 QTX851922 RDT851922 RNP851922 RXL851922 SHH851922 SRD851922 TAZ851922 TKV851922 TUR851922 UEN851922 UOJ851922 UYF851922 VIB851922 VRX851922 WBT851922 WLP851922 WVL851922 D917458 IZ917458 SV917458 ACR917458 AMN917458 AWJ917458 BGF917458 BQB917458 BZX917458 CJT917458 CTP917458 DDL917458 DNH917458 DXD917458 EGZ917458 EQV917458 FAR917458 FKN917458 FUJ917458 GEF917458 GOB917458 GXX917458 HHT917458 HRP917458 IBL917458 ILH917458 IVD917458 JEZ917458 JOV917458 JYR917458 KIN917458 KSJ917458 LCF917458 LMB917458 LVX917458 MFT917458 MPP917458 MZL917458 NJH917458 NTD917458 OCZ917458 OMV917458 OWR917458 PGN917458 PQJ917458 QAF917458 QKB917458 QTX917458 RDT917458 RNP917458 RXL917458 SHH917458 SRD917458 TAZ917458 TKV917458 TUR917458 UEN917458 UOJ917458 UYF917458 VIB917458 VRX917458 WBT917458 WLP917458 WVL917458 D982994 IZ982994 SV982994 ACR982994 AMN982994 AWJ982994 BGF982994 BQB982994 BZX982994 CJT982994 CTP982994 DDL982994 DNH982994 DXD982994 EGZ982994 EQV982994 FAR982994 FKN982994 FUJ982994 GEF982994 GOB982994 GXX982994 HHT982994 HRP982994 IBL982994 ILH982994 IVD982994 JEZ982994 JOV982994 JYR982994 KIN982994 KSJ982994 LCF982994 LMB982994 LVX982994 MFT982994 MPP982994 MZL982994 NJH982994 NTD982994 OCZ982994 OMV982994 OWR982994 PGN982994 PQJ982994 QAF982994 QKB982994 QTX982994 RDT982994 RNP982994 RXL982994 SHH982994 SRD982994 TAZ982994 TKV982994 TUR982994 UEN982994 UOJ982994 UYF982994 VIB982994 VRX982994 WBT982994 WLP982994 WVL982994" xr:uid="{1EEFE9C7-78BB-44D5-9179-2A89A386FF9C}">
      <formula1>"Fédéral, Provincial"</formula1>
    </dataValidation>
  </dataValidations>
  <printOptions gridLines="1"/>
  <pageMargins left="0.39370078740157483" right="0.39370078740157483" top="1.1811023622047245" bottom="0.39370078740157483" header="0.51181102362204722" footer="0.51181102362204722"/>
  <pageSetup scale="85" orientation="landscape" r:id="rId1"/>
  <headerFooter alignWithMargins="0">
    <oddHeader>&amp;C&amp;"Calibri,Normal"&amp;9MUSICACTION
INITIATIVES COLLECTIVES 
DÉCLARATIONS&amp;R&amp;"Calibri,Gras"&amp;9&amp;P de &amp;N</oddHeader>
  </headerFooter>
  <rowBreaks count="1" manualBreakCount="1">
    <brk id="45" max="10" man="1"/>
  </rowBreaks>
  <ignoredErrors>
    <ignoredError sqref="K37:K43"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4</xdr:col>
                    <xdr:colOff>228600</xdr:colOff>
                    <xdr:row>46</xdr:row>
                    <xdr:rowOff>180975</xdr:rowOff>
                  </from>
                  <to>
                    <xdr:col>5</xdr:col>
                    <xdr:colOff>523875</xdr:colOff>
                    <xdr:row>48</xdr:row>
                    <xdr:rowOff>9525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4</xdr:col>
                    <xdr:colOff>228600</xdr:colOff>
                    <xdr:row>49</xdr:row>
                    <xdr:rowOff>0</xdr:rowOff>
                  </from>
                  <to>
                    <xdr:col>5</xdr:col>
                    <xdr:colOff>523875</xdr:colOff>
                    <xdr:row>50</xdr:row>
                    <xdr:rowOff>19050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4</xdr:col>
                    <xdr:colOff>228600</xdr:colOff>
                    <xdr:row>49</xdr:row>
                    <xdr:rowOff>180975</xdr:rowOff>
                  </from>
                  <to>
                    <xdr:col>5</xdr:col>
                    <xdr:colOff>523875</xdr:colOff>
                    <xdr:row>51</xdr:row>
                    <xdr:rowOff>9525</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4</xdr:col>
                    <xdr:colOff>228600</xdr:colOff>
                    <xdr:row>50</xdr:row>
                    <xdr:rowOff>180975</xdr:rowOff>
                  </from>
                  <to>
                    <xdr:col>5</xdr:col>
                    <xdr:colOff>523875</xdr:colOff>
                    <xdr:row>52</xdr:row>
                    <xdr:rowOff>9525</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4</xdr:col>
                    <xdr:colOff>228600</xdr:colOff>
                    <xdr:row>45</xdr:row>
                    <xdr:rowOff>180975</xdr:rowOff>
                  </from>
                  <to>
                    <xdr:col>5</xdr:col>
                    <xdr:colOff>523875</xdr:colOff>
                    <xdr:row>47</xdr:row>
                    <xdr:rowOff>9525</xdr:rowOff>
                  </to>
                </anchor>
              </controlPr>
            </control>
          </mc:Choice>
        </mc:AlternateContent>
        <mc:AlternateContent xmlns:mc="http://schemas.openxmlformats.org/markup-compatibility/2006">
          <mc:Choice Requires="x14">
            <control shapeId="32777" r:id="rId9" name="Check Box 9">
              <controlPr defaultSize="0" autoFill="0" autoLine="0" autoPict="0">
                <anchor moveWithCells="1">
                  <from>
                    <xdr:col>4</xdr:col>
                    <xdr:colOff>228600</xdr:colOff>
                    <xdr:row>47</xdr:row>
                    <xdr:rowOff>180975</xdr:rowOff>
                  </from>
                  <to>
                    <xdr:col>5</xdr:col>
                    <xdr:colOff>523875</xdr:colOff>
                    <xdr:row>48</xdr:row>
                    <xdr:rowOff>200025</xdr:rowOff>
                  </to>
                </anchor>
              </controlPr>
            </control>
          </mc:Choice>
        </mc:AlternateContent>
        <mc:AlternateContent xmlns:mc="http://schemas.openxmlformats.org/markup-compatibility/2006">
          <mc:Choice Requires="x14">
            <control shapeId="32778" r:id="rId10" name="Check Box 10">
              <controlPr defaultSize="0" autoFill="0" autoLine="0" autoPict="0">
                <anchor moveWithCells="1">
                  <from>
                    <xdr:col>4</xdr:col>
                    <xdr:colOff>228600</xdr:colOff>
                    <xdr:row>47</xdr:row>
                    <xdr:rowOff>180975</xdr:rowOff>
                  </from>
                  <to>
                    <xdr:col>5</xdr:col>
                    <xdr:colOff>523875</xdr:colOff>
                    <xdr:row>48</xdr:row>
                    <xdr:rowOff>200025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930BB-A2B0-492C-9DBB-526F8CA852B0}">
  <sheetPr>
    <tabColor theme="7" tint="0.79998168889431442"/>
    <pageSetUpPr fitToPage="1"/>
  </sheetPr>
  <dimension ref="A1:J1002"/>
  <sheetViews>
    <sheetView zoomScale="90" zoomScaleNormal="90" workbookViewId="0">
      <selection activeCell="J13" sqref="J13"/>
    </sheetView>
  </sheetViews>
  <sheetFormatPr baseColWidth="10" defaultColWidth="14.42578125" defaultRowHeight="15" customHeight="1" x14ac:dyDescent="0.2"/>
  <cols>
    <col min="1" max="1" width="5.42578125" style="276" customWidth="1"/>
    <col min="2" max="2" width="11.42578125" style="275" customWidth="1"/>
    <col min="3" max="3" width="16.5703125" style="275" customWidth="1"/>
    <col min="4" max="4" width="18.85546875" style="275" customWidth="1"/>
    <col min="5" max="5" width="21.7109375" style="275" customWidth="1"/>
    <col min="6" max="9" width="14.42578125" style="282" customWidth="1"/>
    <col min="10" max="16384" width="14.42578125" style="275"/>
  </cols>
  <sheetData>
    <row r="1" spans="1:9" s="10" customFormat="1" ht="15" customHeight="1" x14ac:dyDescent="0.25">
      <c r="A1" s="679" t="s">
        <v>117</v>
      </c>
      <c r="B1" s="680"/>
      <c r="C1" s="680"/>
      <c r="D1" s="926">
        <f>[1]Déclarations!D2</f>
        <v>0</v>
      </c>
      <c r="E1" s="927"/>
      <c r="F1" s="389"/>
      <c r="G1" s="390"/>
      <c r="H1" s="390"/>
      <c r="I1" s="390"/>
    </row>
    <row r="2" spans="1:9" s="10" customFormat="1" ht="15" customHeight="1" x14ac:dyDescent="0.25">
      <c r="A2" s="687" t="s">
        <v>355</v>
      </c>
      <c r="B2" s="688"/>
      <c r="C2" s="688"/>
      <c r="D2" s="928">
        <f>[1]Déclarations!D3</f>
        <v>0</v>
      </c>
      <c r="E2" s="929"/>
      <c r="F2" s="389"/>
      <c r="G2" s="390"/>
      <c r="H2" s="390"/>
      <c r="I2" s="390"/>
    </row>
    <row r="3" spans="1:9" s="10" customFormat="1" ht="15" customHeight="1" x14ac:dyDescent="0.25">
      <c r="A3" s="683" t="s">
        <v>199</v>
      </c>
      <c r="B3" s="684"/>
      <c r="C3" s="684"/>
      <c r="D3" s="930" t="str">
        <f>[1]Déclarations!D4</f>
        <v>À remplir par l'administration</v>
      </c>
      <c r="E3" s="931"/>
      <c r="F3" s="391"/>
      <c r="G3" s="392"/>
      <c r="H3" s="392"/>
      <c r="I3" s="392"/>
    </row>
    <row r="4" spans="1:9" s="10" customFormat="1" ht="15" customHeight="1" x14ac:dyDescent="0.25">
      <c r="A4" s="683" t="s">
        <v>199</v>
      </c>
      <c r="B4" s="684"/>
      <c r="C4" s="684"/>
      <c r="D4" s="930" t="str">
        <f>[1]Déclarations!D5</f>
        <v>À remplir par l'administration</v>
      </c>
      <c r="E4" s="931"/>
      <c r="F4" s="391"/>
      <c r="G4" s="392"/>
      <c r="H4" s="392"/>
      <c r="I4" s="392"/>
    </row>
    <row r="5" spans="1:9" s="10" customFormat="1" ht="15" customHeight="1" x14ac:dyDescent="0.25">
      <c r="A5" s="683" t="s">
        <v>199</v>
      </c>
      <c r="B5" s="684"/>
      <c r="C5" s="684"/>
      <c r="D5" s="930" t="str">
        <f>[1]Déclarations!D6</f>
        <v>À remplir par l'administration</v>
      </c>
      <c r="E5" s="931"/>
      <c r="F5" s="391"/>
      <c r="G5" s="392"/>
      <c r="H5" s="392"/>
      <c r="I5" s="392"/>
    </row>
    <row r="6" spans="1:9" s="10" customFormat="1" ht="15" customHeight="1" thickBot="1" x14ac:dyDescent="0.3">
      <c r="A6" s="673" t="s">
        <v>284</v>
      </c>
      <c r="B6" s="674"/>
      <c r="C6" s="674"/>
      <c r="D6" s="942" t="str">
        <f>[1]Déclarations!D7</f>
        <v>À remplir par l'administration</v>
      </c>
      <c r="E6" s="943"/>
      <c r="F6" s="391"/>
      <c r="G6" s="392"/>
      <c r="H6" s="392"/>
      <c r="I6" s="392"/>
    </row>
    <row r="7" spans="1:9" s="507" customFormat="1" ht="15" customHeight="1" thickBot="1" x14ac:dyDescent="0.3">
      <c r="A7" s="505"/>
      <c r="B7" s="506"/>
      <c r="C7" s="506"/>
      <c r="D7" s="506"/>
      <c r="E7" s="506"/>
      <c r="F7" s="936" t="s">
        <v>507</v>
      </c>
      <c r="G7" s="936"/>
      <c r="H7" s="937" t="s">
        <v>27</v>
      </c>
      <c r="I7" s="937"/>
    </row>
    <row r="8" spans="1:9" s="308" customFormat="1" ht="67.5" customHeight="1" x14ac:dyDescent="0.25">
      <c r="A8" s="305"/>
      <c r="B8" s="306"/>
      <c r="C8" s="306"/>
      <c r="D8" s="306"/>
      <c r="E8" s="307"/>
      <c r="F8" s="938" t="s">
        <v>592</v>
      </c>
      <c r="G8" s="939"/>
      <c r="H8" s="940" t="s">
        <v>592</v>
      </c>
      <c r="I8" s="941"/>
    </row>
    <row r="9" spans="1:9" s="308" customFormat="1" ht="36.6" customHeight="1" x14ac:dyDescent="0.25">
      <c r="A9" s="305"/>
      <c r="B9" s="952" t="s">
        <v>182</v>
      </c>
      <c r="C9" s="952"/>
      <c r="D9" s="952"/>
      <c r="E9" s="953"/>
      <c r="F9" s="309" t="s">
        <v>28</v>
      </c>
      <c r="G9" s="310" t="s">
        <v>519</v>
      </c>
      <c r="H9" s="526" t="s">
        <v>29</v>
      </c>
      <c r="I9" s="527" t="s">
        <v>518</v>
      </c>
    </row>
    <row r="10" spans="1:9" s="308" customFormat="1" ht="15" customHeight="1" x14ac:dyDescent="0.25">
      <c r="A10" s="305">
        <v>1</v>
      </c>
      <c r="B10" s="954" t="s">
        <v>30</v>
      </c>
      <c r="C10" s="954"/>
      <c r="D10" s="954"/>
      <c r="E10" s="954"/>
      <c r="F10" s="311"/>
      <c r="G10" s="311"/>
      <c r="H10" s="311"/>
      <c r="I10" s="311"/>
    </row>
    <row r="11" spans="1:9" s="308" customFormat="1" ht="15" customHeight="1" x14ac:dyDescent="0.25">
      <c r="A11" s="305"/>
      <c r="B11" s="312" t="s">
        <v>31</v>
      </c>
      <c r="C11" s="313"/>
      <c r="D11" s="313"/>
      <c r="E11" s="314"/>
      <c r="F11" s="932" t="s">
        <v>31</v>
      </c>
      <c r="G11" s="933"/>
      <c r="H11" s="932" t="s">
        <v>31</v>
      </c>
      <c r="I11" s="933"/>
    </row>
    <row r="12" spans="1:9" s="278" customFormat="1" ht="15" customHeight="1" x14ac:dyDescent="0.25">
      <c r="A12" s="84" t="s">
        <v>34</v>
      </c>
      <c r="B12" s="934" t="s">
        <v>32</v>
      </c>
      <c r="C12" s="934"/>
      <c r="D12" s="934"/>
      <c r="E12" s="935"/>
      <c r="F12" s="520">
        <f>F77</f>
        <v>0</v>
      </c>
      <c r="G12" s="525">
        <f>F83</f>
        <v>0</v>
      </c>
      <c r="H12" s="454">
        <f>H77</f>
        <v>0</v>
      </c>
      <c r="I12" s="543">
        <f>H83</f>
        <v>0</v>
      </c>
    </row>
    <row r="13" spans="1:9" s="278" customFormat="1" ht="30" customHeight="1" x14ac:dyDescent="0.25">
      <c r="A13" s="84" t="s">
        <v>35</v>
      </c>
      <c r="B13" s="944" t="s">
        <v>271</v>
      </c>
      <c r="C13" s="945"/>
      <c r="D13" s="945"/>
      <c r="E13" s="946"/>
      <c r="F13" s="518"/>
      <c r="G13" s="517"/>
      <c r="H13" s="279"/>
      <c r="I13" s="517"/>
    </row>
    <row r="14" spans="1:9" s="278" customFormat="1" ht="15" customHeight="1" x14ac:dyDescent="0.25">
      <c r="A14" s="84" t="s">
        <v>36</v>
      </c>
      <c r="B14" s="945" t="s">
        <v>33</v>
      </c>
      <c r="C14" s="945"/>
      <c r="D14" s="945"/>
      <c r="E14" s="946"/>
      <c r="F14" s="518"/>
      <c r="G14" s="517"/>
      <c r="H14" s="279"/>
      <c r="I14" s="517"/>
    </row>
    <row r="15" spans="1:9" s="278" customFormat="1" ht="30" customHeight="1" x14ac:dyDescent="0.25">
      <c r="A15" s="84" t="s">
        <v>37</v>
      </c>
      <c r="B15" s="947" t="s">
        <v>277</v>
      </c>
      <c r="C15" s="948"/>
      <c r="D15" s="948"/>
      <c r="E15" s="949"/>
      <c r="F15" s="518"/>
      <c r="G15" s="517"/>
      <c r="H15" s="279"/>
      <c r="I15" s="517"/>
    </row>
    <row r="16" spans="1:9" s="278" customFormat="1" ht="30" customHeight="1" x14ac:dyDescent="0.25">
      <c r="A16" s="84" t="s">
        <v>38</v>
      </c>
      <c r="B16" s="947" t="s">
        <v>272</v>
      </c>
      <c r="C16" s="948"/>
      <c r="D16" s="948"/>
      <c r="E16" s="949"/>
      <c r="F16" s="518"/>
      <c r="G16" s="517"/>
      <c r="H16" s="279"/>
      <c r="I16" s="517"/>
    </row>
    <row r="17" spans="1:9" s="278" customFormat="1" ht="30" customHeight="1" x14ac:dyDescent="0.25">
      <c r="A17" s="84" t="s">
        <v>39</v>
      </c>
      <c r="B17" s="947" t="s">
        <v>273</v>
      </c>
      <c r="C17" s="948"/>
      <c r="D17" s="948"/>
      <c r="E17" s="949"/>
      <c r="F17" s="518"/>
      <c r="G17" s="517"/>
      <c r="H17" s="279"/>
      <c r="I17" s="517"/>
    </row>
    <row r="18" spans="1:9" s="319" customFormat="1" ht="15" customHeight="1" x14ac:dyDescent="0.25">
      <c r="A18" s="315"/>
      <c r="B18" s="950" t="s">
        <v>40</v>
      </c>
      <c r="C18" s="950"/>
      <c r="D18" s="950"/>
      <c r="E18" s="951"/>
      <c r="F18" s="316">
        <f>SUM(F12:F17)</f>
        <v>0</v>
      </c>
      <c r="G18" s="317">
        <f>SUM(G12:G17)</f>
        <v>0</v>
      </c>
      <c r="H18" s="316">
        <f>SUM(H12:H17)</f>
        <v>0</v>
      </c>
      <c r="I18" s="317">
        <f>SUM(I12:I17)</f>
        <v>0</v>
      </c>
    </row>
    <row r="19" spans="1:9" s="308" customFormat="1" ht="15" customHeight="1" x14ac:dyDescent="0.25">
      <c r="A19" s="305"/>
      <c r="B19" s="312" t="s">
        <v>41</v>
      </c>
      <c r="C19" s="313"/>
      <c r="D19" s="313"/>
      <c r="E19" s="314"/>
      <c r="F19" s="955" t="s">
        <v>41</v>
      </c>
      <c r="G19" s="956"/>
      <c r="H19" s="955" t="s">
        <v>41</v>
      </c>
      <c r="I19" s="956"/>
    </row>
    <row r="20" spans="1:9" s="278" customFormat="1" ht="15" customHeight="1" x14ac:dyDescent="0.25">
      <c r="A20" s="269" t="s">
        <v>42</v>
      </c>
      <c r="B20" s="948" t="s">
        <v>90</v>
      </c>
      <c r="C20" s="948"/>
      <c r="D20" s="948"/>
      <c r="E20" s="949"/>
      <c r="F20" s="518"/>
      <c r="G20" s="517"/>
      <c r="H20" s="279"/>
      <c r="I20" s="517"/>
    </row>
    <row r="21" spans="1:9" s="278" customFormat="1" ht="15" customHeight="1" x14ac:dyDescent="0.25">
      <c r="A21" s="269" t="s">
        <v>43</v>
      </c>
      <c r="B21" s="948" t="s">
        <v>89</v>
      </c>
      <c r="C21" s="948"/>
      <c r="D21" s="948"/>
      <c r="E21" s="949"/>
      <c r="F21" s="518"/>
      <c r="G21" s="517"/>
      <c r="H21" s="279"/>
      <c r="I21" s="517"/>
    </row>
    <row r="22" spans="1:9" s="278" customFormat="1" ht="15" customHeight="1" x14ac:dyDescent="0.25">
      <c r="A22" s="269" t="s">
        <v>44</v>
      </c>
      <c r="B22" s="948" t="s">
        <v>88</v>
      </c>
      <c r="C22" s="948"/>
      <c r="D22" s="948"/>
      <c r="E22" s="949"/>
      <c r="F22" s="518"/>
      <c r="G22" s="517"/>
      <c r="H22" s="279"/>
      <c r="I22" s="517"/>
    </row>
    <row r="23" spans="1:9" s="319" customFormat="1" ht="15" customHeight="1" x14ac:dyDescent="0.25">
      <c r="A23" s="315"/>
      <c r="B23" s="950" t="s">
        <v>45</v>
      </c>
      <c r="C23" s="950"/>
      <c r="D23" s="950"/>
      <c r="E23" s="951"/>
      <c r="F23" s="316">
        <f>SUM(F20:F22)</f>
        <v>0</v>
      </c>
      <c r="G23" s="317">
        <f>SUM(G20:G22)</f>
        <v>0</v>
      </c>
      <c r="H23" s="316">
        <f>SUM(H20:H22)</f>
        <v>0</v>
      </c>
      <c r="I23" s="317">
        <f>SUM(I20:I22)</f>
        <v>0</v>
      </c>
    </row>
    <row r="24" spans="1:9" s="308" customFormat="1" ht="15" customHeight="1" x14ac:dyDescent="0.25">
      <c r="A24" s="305"/>
      <c r="B24" s="320" t="s">
        <v>46</v>
      </c>
      <c r="C24" s="320"/>
      <c r="D24" s="320"/>
      <c r="E24" s="320"/>
      <c r="F24" s="955" t="s">
        <v>46</v>
      </c>
      <c r="G24" s="956"/>
      <c r="H24" s="955" t="s">
        <v>46</v>
      </c>
      <c r="I24" s="956"/>
    </row>
    <row r="25" spans="1:9" s="278" customFormat="1" ht="15" customHeight="1" x14ac:dyDescent="0.25">
      <c r="A25" s="269" t="s">
        <v>48</v>
      </c>
      <c r="B25" s="948" t="s">
        <v>47</v>
      </c>
      <c r="C25" s="948"/>
      <c r="D25" s="948"/>
      <c r="E25" s="949"/>
      <c r="F25" s="518"/>
      <c r="G25" s="517"/>
      <c r="H25" s="279"/>
      <c r="I25" s="517"/>
    </row>
    <row r="26" spans="1:9" s="278" customFormat="1" ht="15" customHeight="1" x14ac:dyDescent="0.25">
      <c r="A26" s="269" t="s">
        <v>49</v>
      </c>
      <c r="B26" s="948" t="s">
        <v>91</v>
      </c>
      <c r="C26" s="948"/>
      <c r="D26" s="948"/>
      <c r="E26" s="949"/>
      <c r="F26" s="518"/>
      <c r="G26" s="517"/>
      <c r="H26" s="279"/>
      <c r="I26" s="517"/>
    </row>
    <row r="27" spans="1:9" s="278" customFormat="1" ht="30" customHeight="1" x14ac:dyDescent="0.25">
      <c r="A27" s="269" t="s">
        <v>50</v>
      </c>
      <c r="B27" s="947" t="s">
        <v>274</v>
      </c>
      <c r="C27" s="948"/>
      <c r="D27" s="948"/>
      <c r="E27" s="949"/>
      <c r="F27" s="518"/>
      <c r="G27" s="517"/>
      <c r="H27" s="279"/>
      <c r="I27" s="517"/>
    </row>
    <row r="28" spans="1:9" s="278" customFormat="1" ht="30" customHeight="1" x14ac:dyDescent="0.25">
      <c r="A28" s="269" t="s">
        <v>92</v>
      </c>
      <c r="B28" s="947" t="s">
        <v>275</v>
      </c>
      <c r="C28" s="948"/>
      <c r="D28" s="948"/>
      <c r="E28" s="949"/>
      <c r="F28" s="518"/>
      <c r="G28" s="517"/>
      <c r="H28" s="279"/>
      <c r="I28" s="517"/>
    </row>
    <row r="29" spans="1:9" s="319" customFormat="1" ht="15" customHeight="1" x14ac:dyDescent="0.25">
      <c r="A29" s="315"/>
      <c r="B29" s="950" t="s">
        <v>51</v>
      </c>
      <c r="C29" s="950"/>
      <c r="D29" s="950"/>
      <c r="E29" s="951"/>
      <c r="F29" s="316">
        <f>SUM(F25:F28)</f>
        <v>0</v>
      </c>
      <c r="G29" s="317">
        <f>SUM(G25:G28)</f>
        <v>0</v>
      </c>
      <c r="H29" s="316">
        <f>SUM(H25:H28)</f>
        <v>0</v>
      </c>
      <c r="I29" s="317">
        <f>SUM(I25:I28)</f>
        <v>0</v>
      </c>
    </row>
    <row r="30" spans="1:9" s="278" customFormat="1" ht="22.5" customHeight="1" x14ac:dyDescent="0.25">
      <c r="A30" s="269" t="s">
        <v>526</v>
      </c>
      <c r="B30" s="959" t="s">
        <v>527</v>
      </c>
      <c r="C30" s="960"/>
      <c r="D30" s="960"/>
      <c r="E30" s="961"/>
      <c r="F30" s="523"/>
      <c r="G30" s="525">
        <f>F101</f>
        <v>0</v>
      </c>
      <c r="H30" s="523"/>
      <c r="I30" s="280">
        <f>H101</f>
        <v>0</v>
      </c>
    </row>
    <row r="31" spans="1:9" s="319" customFormat="1" ht="15" customHeight="1" x14ac:dyDescent="0.25">
      <c r="A31" s="315"/>
      <c r="B31" s="320" t="s">
        <v>52</v>
      </c>
      <c r="C31" s="320"/>
      <c r="D31" s="320"/>
      <c r="E31" s="320"/>
      <c r="F31" s="321">
        <f>SUM(F18+F23+F29)</f>
        <v>0</v>
      </c>
      <c r="G31" s="322">
        <f>SUM(G18+G23+G29+G30)</f>
        <v>0</v>
      </c>
      <c r="H31" s="321">
        <f>SUM(H18+H23+H29)</f>
        <v>0</v>
      </c>
      <c r="I31" s="322">
        <f>SUM(I18+I23+I29+I30)</f>
        <v>0</v>
      </c>
    </row>
    <row r="32" spans="1:9" s="308" customFormat="1" ht="15" customHeight="1" x14ac:dyDescent="0.25">
      <c r="A32" s="305">
        <v>2</v>
      </c>
      <c r="B32" s="954" t="s">
        <v>53</v>
      </c>
      <c r="C32" s="954"/>
      <c r="D32" s="954"/>
      <c r="E32" s="954"/>
      <c r="F32" s="323"/>
      <c r="G32" s="323"/>
      <c r="H32" s="323"/>
      <c r="I32" s="323"/>
    </row>
    <row r="33" spans="1:9" s="308" customFormat="1" ht="15" customHeight="1" x14ac:dyDescent="0.25">
      <c r="A33" s="305"/>
      <c r="B33" s="962" t="s">
        <v>54</v>
      </c>
      <c r="C33" s="962"/>
      <c r="D33" s="962"/>
      <c r="E33" s="963"/>
      <c r="F33" s="932" t="s">
        <v>54</v>
      </c>
      <c r="G33" s="933"/>
      <c r="H33" s="932" t="s">
        <v>54</v>
      </c>
      <c r="I33" s="933"/>
    </row>
    <row r="34" spans="1:9" s="278" customFormat="1" ht="15.75" customHeight="1" x14ac:dyDescent="0.25">
      <c r="A34" s="269" t="s">
        <v>58</v>
      </c>
      <c r="B34" s="934" t="s">
        <v>555</v>
      </c>
      <c r="C34" s="934"/>
      <c r="D34" s="934"/>
      <c r="E34" s="935"/>
      <c r="F34" s="518"/>
      <c r="G34" s="519"/>
      <c r="H34" s="279"/>
      <c r="I34" s="280"/>
    </row>
    <row r="35" spans="1:9" s="278" customFormat="1" ht="27" customHeight="1" x14ac:dyDescent="0.25">
      <c r="A35" s="269" t="s">
        <v>59</v>
      </c>
      <c r="B35" s="957" t="s">
        <v>556</v>
      </c>
      <c r="C35" s="957"/>
      <c r="D35" s="957"/>
      <c r="E35" s="958"/>
      <c r="F35" s="518"/>
      <c r="G35" s="519"/>
      <c r="H35" s="279"/>
      <c r="I35" s="280"/>
    </row>
    <row r="36" spans="1:9" s="278" customFormat="1" ht="15" customHeight="1" x14ac:dyDescent="0.25">
      <c r="A36" s="269" t="s">
        <v>60</v>
      </c>
      <c r="B36" s="934" t="s">
        <v>557</v>
      </c>
      <c r="C36" s="934"/>
      <c r="D36" s="934"/>
      <c r="E36" s="935"/>
      <c r="F36" s="518"/>
      <c r="G36" s="519"/>
      <c r="H36" s="279"/>
      <c r="I36" s="280"/>
    </row>
    <row r="37" spans="1:9" s="278" customFormat="1" ht="30" customHeight="1" x14ac:dyDescent="0.25">
      <c r="A37" s="269" t="s">
        <v>61</v>
      </c>
      <c r="B37" s="964" t="s">
        <v>365</v>
      </c>
      <c r="C37" s="965"/>
      <c r="D37" s="965"/>
      <c r="E37" s="966"/>
      <c r="F37" s="511"/>
      <c r="G37" s="517"/>
      <c r="H37" s="376"/>
      <c r="I37" s="377"/>
    </row>
    <row r="38" spans="1:9" s="278" customFormat="1" ht="15" customHeight="1" x14ac:dyDescent="0.25">
      <c r="A38" s="269" t="s">
        <v>62</v>
      </c>
      <c r="B38" s="934" t="s">
        <v>558</v>
      </c>
      <c r="C38" s="934"/>
      <c r="D38" s="934"/>
      <c r="E38" s="935"/>
      <c r="F38" s="518"/>
      <c r="G38" s="519"/>
      <c r="H38" s="279"/>
      <c r="I38" s="280"/>
    </row>
    <row r="39" spans="1:9" s="278" customFormat="1" ht="15" customHeight="1" x14ac:dyDescent="0.25">
      <c r="A39" s="269" t="s">
        <v>63</v>
      </c>
      <c r="B39" s="934" t="s">
        <v>55</v>
      </c>
      <c r="C39" s="934"/>
      <c r="D39" s="934"/>
      <c r="E39" s="935"/>
      <c r="F39" s="518"/>
      <c r="G39" s="519"/>
      <c r="H39" s="279"/>
      <c r="I39" s="280"/>
    </row>
    <row r="40" spans="1:9" s="278" customFormat="1" ht="15" customHeight="1" x14ac:dyDescent="0.25">
      <c r="A40" s="269" t="s">
        <v>64</v>
      </c>
      <c r="B40" s="934" t="s">
        <v>57</v>
      </c>
      <c r="C40" s="934"/>
      <c r="D40" s="934"/>
      <c r="E40" s="935"/>
      <c r="F40" s="518"/>
      <c r="G40" s="519"/>
      <c r="H40" s="279"/>
      <c r="I40" s="280"/>
    </row>
    <row r="41" spans="1:9" s="278" customFormat="1" ht="15" customHeight="1" x14ac:dyDescent="0.25">
      <c r="A41" s="269" t="s">
        <v>65</v>
      </c>
      <c r="B41" s="934" t="s">
        <v>279</v>
      </c>
      <c r="C41" s="934"/>
      <c r="D41" s="934"/>
      <c r="E41" s="935"/>
      <c r="F41" s="518"/>
      <c r="G41" s="519"/>
      <c r="H41" s="279"/>
      <c r="I41" s="280"/>
    </row>
    <row r="42" spans="1:9" s="278" customFormat="1" ht="15" customHeight="1" x14ac:dyDescent="0.25">
      <c r="A42" s="269" t="s">
        <v>68</v>
      </c>
      <c r="B42" s="934" t="s">
        <v>56</v>
      </c>
      <c r="C42" s="934"/>
      <c r="D42" s="934"/>
      <c r="E42" s="935"/>
      <c r="F42" s="518"/>
      <c r="G42" s="519"/>
      <c r="H42" s="279"/>
      <c r="I42" s="280"/>
    </row>
    <row r="43" spans="1:9" s="278" customFormat="1" ht="15" customHeight="1" x14ac:dyDescent="0.25">
      <c r="A43" s="269" t="s">
        <v>69</v>
      </c>
      <c r="B43" s="934" t="s">
        <v>559</v>
      </c>
      <c r="C43" s="934"/>
      <c r="D43" s="934"/>
      <c r="E43" s="935"/>
      <c r="F43" s="518"/>
      <c r="G43" s="519"/>
      <c r="H43" s="279"/>
      <c r="I43" s="280"/>
    </row>
    <row r="44" spans="1:9" s="278" customFormat="1" ht="15" customHeight="1" x14ac:dyDescent="0.25">
      <c r="A44" s="269" t="s">
        <v>72</v>
      </c>
      <c r="B44" s="934" t="s">
        <v>67</v>
      </c>
      <c r="C44" s="934"/>
      <c r="D44" s="934"/>
      <c r="E44" s="935"/>
      <c r="F44" s="518"/>
      <c r="G44" s="519"/>
      <c r="H44" s="279"/>
      <c r="I44" s="280"/>
    </row>
    <row r="45" spans="1:9" s="278" customFormat="1" ht="15" customHeight="1" x14ac:dyDescent="0.25">
      <c r="A45" s="269" t="s">
        <v>73</v>
      </c>
      <c r="B45" s="934" t="s">
        <v>435</v>
      </c>
      <c r="C45" s="934"/>
      <c r="D45" s="934"/>
      <c r="E45" s="935"/>
      <c r="F45" s="511"/>
      <c r="G45" s="512"/>
      <c r="H45" s="511"/>
      <c r="I45" s="512"/>
    </row>
    <row r="46" spans="1:9" s="278" customFormat="1" ht="15" customHeight="1" x14ac:dyDescent="0.25">
      <c r="A46" s="269" t="s">
        <v>74</v>
      </c>
      <c r="B46" s="934" t="s">
        <v>278</v>
      </c>
      <c r="C46" s="934"/>
      <c r="D46" s="934"/>
      <c r="E46" s="935"/>
      <c r="F46" s="518"/>
      <c r="G46" s="519"/>
      <c r="H46" s="279"/>
      <c r="I46" s="280"/>
    </row>
    <row r="47" spans="1:9" s="278" customFormat="1" ht="15" customHeight="1" x14ac:dyDescent="0.25">
      <c r="A47" s="269" t="s">
        <v>75</v>
      </c>
      <c r="B47" s="269" t="s">
        <v>71</v>
      </c>
      <c r="C47" s="269"/>
      <c r="D47" s="269"/>
      <c r="E47" s="270"/>
      <c r="F47" s="518"/>
      <c r="G47" s="519"/>
      <c r="H47" s="279"/>
      <c r="I47" s="280"/>
    </row>
    <row r="48" spans="1:9" s="278" customFormat="1" ht="30" customHeight="1" x14ac:dyDescent="0.25">
      <c r="A48" s="269" t="s">
        <v>76</v>
      </c>
      <c r="B48" s="947" t="s">
        <v>275</v>
      </c>
      <c r="C48" s="948"/>
      <c r="D48" s="948"/>
      <c r="E48" s="949"/>
      <c r="F48" s="518"/>
      <c r="G48" s="519"/>
      <c r="H48" s="279"/>
      <c r="I48" s="280"/>
    </row>
    <row r="49" spans="1:9" s="319" customFormat="1" ht="15" customHeight="1" x14ac:dyDescent="0.25">
      <c r="A49" s="315"/>
      <c r="B49" s="950" t="s">
        <v>530</v>
      </c>
      <c r="C49" s="950"/>
      <c r="D49" s="950"/>
      <c r="E49" s="951"/>
      <c r="F49" s="324">
        <f>SUM(F34:F48)</f>
        <v>0</v>
      </c>
      <c r="G49" s="318">
        <f>SUM(G34:G48)</f>
        <v>0</v>
      </c>
      <c r="H49" s="316">
        <f>SUM(H34:H48)</f>
        <v>0</v>
      </c>
      <c r="I49" s="317">
        <f>SUM(I34:I48)</f>
        <v>0</v>
      </c>
    </row>
    <row r="50" spans="1:9" s="308" customFormat="1" ht="15" customHeight="1" x14ac:dyDescent="0.25">
      <c r="A50" s="305"/>
      <c r="B50" s="962" t="s">
        <v>66</v>
      </c>
      <c r="C50" s="962"/>
      <c r="D50" s="962"/>
      <c r="E50" s="963"/>
      <c r="F50" s="967" t="s">
        <v>66</v>
      </c>
      <c r="G50" s="956"/>
      <c r="H50" s="955" t="s">
        <v>66</v>
      </c>
      <c r="I50" s="956"/>
    </row>
    <row r="51" spans="1:9" s="278" customFormat="1" ht="15" customHeight="1" x14ac:dyDescent="0.25">
      <c r="A51" s="269" t="s">
        <v>80</v>
      </c>
      <c r="B51" s="934" t="s">
        <v>560</v>
      </c>
      <c r="C51" s="934"/>
      <c r="D51" s="934"/>
      <c r="E51" s="935"/>
      <c r="F51" s="518"/>
      <c r="G51" s="519"/>
      <c r="H51" s="279"/>
      <c r="I51" s="280"/>
    </row>
    <row r="52" spans="1:9" s="278" customFormat="1" ht="15" customHeight="1" x14ac:dyDescent="0.25">
      <c r="A52" s="269" t="s">
        <v>81</v>
      </c>
      <c r="B52" s="934" t="s">
        <v>70</v>
      </c>
      <c r="C52" s="934"/>
      <c r="D52" s="934"/>
      <c r="E52" s="935"/>
      <c r="F52" s="518"/>
      <c r="G52" s="519"/>
      <c r="H52" s="279"/>
      <c r="I52" s="280"/>
    </row>
    <row r="53" spans="1:9" s="278" customFormat="1" ht="15" customHeight="1" x14ac:dyDescent="0.25">
      <c r="A53" s="269" t="s">
        <v>82</v>
      </c>
      <c r="B53" s="934" t="s">
        <v>246</v>
      </c>
      <c r="C53" s="934"/>
      <c r="D53" s="934"/>
      <c r="E53" s="935"/>
      <c r="F53" s="518"/>
      <c r="G53" s="519"/>
      <c r="H53" s="279"/>
      <c r="I53" s="280"/>
    </row>
    <row r="54" spans="1:9" s="278" customFormat="1" ht="15" customHeight="1" x14ac:dyDescent="0.25">
      <c r="A54" s="269" t="s">
        <v>248</v>
      </c>
      <c r="B54" s="934" t="s">
        <v>247</v>
      </c>
      <c r="C54" s="934"/>
      <c r="D54" s="934"/>
      <c r="E54" s="935"/>
      <c r="F54" s="518"/>
      <c r="G54" s="519"/>
      <c r="H54" s="279"/>
      <c r="I54" s="280"/>
    </row>
    <row r="55" spans="1:9" s="278" customFormat="1" ht="15" customHeight="1" x14ac:dyDescent="0.25">
      <c r="A55" s="269" t="s">
        <v>249</v>
      </c>
      <c r="B55" s="934" t="s">
        <v>195</v>
      </c>
      <c r="C55" s="934"/>
      <c r="D55" s="934"/>
      <c r="E55" s="935"/>
      <c r="F55" s="518"/>
      <c r="G55" s="519"/>
      <c r="H55" s="279"/>
      <c r="I55" s="280"/>
    </row>
    <row r="56" spans="1:9" s="278" customFormat="1" ht="15" customHeight="1" x14ac:dyDescent="0.25">
      <c r="A56" s="269" t="s">
        <v>250</v>
      </c>
      <c r="B56" s="934" t="s">
        <v>218</v>
      </c>
      <c r="C56" s="934"/>
      <c r="D56" s="934"/>
      <c r="E56" s="935"/>
      <c r="F56" s="518"/>
      <c r="G56" s="519"/>
      <c r="H56" s="279"/>
      <c r="I56" s="280"/>
    </row>
    <row r="57" spans="1:9" s="278" customFormat="1" ht="15" customHeight="1" x14ac:dyDescent="0.25">
      <c r="A57" s="269" t="s">
        <v>251</v>
      </c>
      <c r="B57" s="934" t="s">
        <v>196</v>
      </c>
      <c r="C57" s="934"/>
      <c r="D57" s="934"/>
      <c r="E57" s="935"/>
      <c r="F57" s="518"/>
      <c r="G57" s="519"/>
      <c r="H57" s="279"/>
      <c r="I57" s="280"/>
    </row>
    <row r="58" spans="1:9" s="278" customFormat="1" ht="15" customHeight="1" x14ac:dyDescent="0.25">
      <c r="A58" s="447" t="s">
        <v>252</v>
      </c>
      <c r="B58" s="934" t="s">
        <v>262</v>
      </c>
      <c r="C58" s="934"/>
      <c r="D58" s="934"/>
      <c r="E58" s="935"/>
      <c r="F58" s="518"/>
      <c r="G58" s="519"/>
      <c r="H58" s="279"/>
      <c r="I58" s="280"/>
    </row>
    <row r="59" spans="1:9" s="278" customFormat="1" ht="15" customHeight="1" x14ac:dyDescent="0.25">
      <c r="A59" s="447" t="s">
        <v>253</v>
      </c>
      <c r="B59" s="269" t="s">
        <v>71</v>
      </c>
      <c r="C59" s="269"/>
      <c r="D59" s="269"/>
      <c r="E59" s="270"/>
      <c r="F59" s="518"/>
      <c r="G59" s="519"/>
      <c r="H59" s="279"/>
      <c r="I59" s="280"/>
    </row>
    <row r="60" spans="1:9" s="278" customFormat="1" ht="30" customHeight="1" x14ac:dyDescent="0.25">
      <c r="A60" s="489" t="s">
        <v>254</v>
      </c>
      <c r="B60" s="947" t="s">
        <v>275</v>
      </c>
      <c r="C60" s="948"/>
      <c r="D60" s="948"/>
      <c r="E60" s="949"/>
      <c r="F60" s="518"/>
      <c r="G60" s="519"/>
      <c r="H60" s="279"/>
      <c r="I60" s="280"/>
    </row>
    <row r="61" spans="1:9" s="319" customFormat="1" ht="15" customHeight="1" x14ac:dyDescent="0.25">
      <c r="A61" s="315"/>
      <c r="B61" s="974" t="s">
        <v>531</v>
      </c>
      <c r="C61" s="974"/>
      <c r="D61" s="974"/>
      <c r="E61" s="975"/>
      <c r="F61" s="324">
        <f>SUM(F51:F60)</f>
        <v>0</v>
      </c>
      <c r="G61" s="318">
        <f>SUM(G51:G60)</f>
        <v>0</v>
      </c>
      <c r="H61" s="324">
        <f>SUM(H51:H60)</f>
        <v>0</v>
      </c>
      <c r="I61" s="318">
        <f>SUM(I51:I60)</f>
        <v>0</v>
      </c>
    </row>
    <row r="62" spans="1:9" s="304" customFormat="1" ht="15" customHeight="1" x14ac:dyDescent="0.2">
      <c r="A62" s="325"/>
      <c r="B62" s="962" t="s">
        <v>561</v>
      </c>
      <c r="C62" s="962"/>
      <c r="D62" s="962"/>
      <c r="E62" s="963"/>
      <c r="F62" s="967" t="s">
        <v>77</v>
      </c>
      <c r="G62" s="956"/>
      <c r="H62" s="955" t="s">
        <v>77</v>
      </c>
      <c r="I62" s="956"/>
    </row>
    <row r="63" spans="1:9" ht="15" customHeight="1" x14ac:dyDescent="0.2">
      <c r="A63" s="269" t="s">
        <v>255</v>
      </c>
      <c r="B63" s="271" t="s">
        <v>562</v>
      </c>
      <c r="C63" s="271"/>
      <c r="D63" s="271"/>
      <c r="E63" s="272"/>
      <c r="F63" s="521"/>
      <c r="G63" s="522"/>
      <c r="H63" s="281"/>
      <c r="I63" s="510"/>
    </row>
    <row r="64" spans="1:9" ht="15" customHeight="1" x14ac:dyDescent="0.2">
      <c r="A64" s="269" t="s">
        <v>256</v>
      </c>
      <c r="B64" s="968" t="s">
        <v>563</v>
      </c>
      <c r="C64" s="968"/>
      <c r="D64" s="968"/>
      <c r="E64" s="969"/>
      <c r="F64" s="521"/>
      <c r="G64" s="522"/>
      <c r="H64" s="281"/>
      <c r="I64" s="510"/>
    </row>
    <row r="65" spans="1:10" ht="15" customHeight="1" x14ac:dyDescent="0.2">
      <c r="A65" s="271" t="s">
        <v>257</v>
      </c>
      <c r="B65" s="970" t="s">
        <v>78</v>
      </c>
      <c r="C65" s="970"/>
      <c r="D65" s="970"/>
      <c r="E65" s="971"/>
      <c r="F65" s="521"/>
      <c r="G65" s="522"/>
      <c r="H65" s="281"/>
      <c r="I65" s="510"/>
    </row>
    <row r="66" spans="1:10" ht="15" customHeight="1" x14ac:dyDescent="0.2">
      <c r="A66" s="269" t="s">
        <v>258</v>
      </c>
      <c r="B66" s="968" t="s">
        <v>79</v>
      </c>
      <c r="C66" s="968"/>
      <c r="D66" s="968"/>
      <c r="E66" s="969"/>
      <c r="F66" s="521"/>
      <c r="G66" s="522"/>
      <c r="H66" s="281"/>
      <c r="I66" s="510"/>
    </row>
    <row r="67" spans="1:10" s="278" customFormat="1" ht="30" customHeight="1" x14ac:dyDescent="0.25">
      <c r="A67" s="447" t="s">
        <v>259</v>
      </c>
      <c r="B67" s="964" t="s">
        <v>263</v>
      </c>
      <c r="C67" s="965"/>
      <c r="D67" s="965"/>
      <c r="E67" s="966"/>
      <c r="F67" s="511"/>
      <c r="G67" s="523"/>
      <c r="H67" s="376"/>
      <c r="I67" s="377"/>
      <c r="J67" s="547"/>
    </row>
    <row r="68" spans="1:10" s="278" customFormat="1" ht="30" customHeight="1" x14ac:dyDescent="0.2">
      <c r="A68" s="447" t="s">
        <v>260</v>
      </c>
      <c r="B68" s="947" t="s">
        <v>275</v>
      </c>
      <c r="C68" s="948"/>
      <c r="D68" s="948"/>
      <c r="E68" s="949"/>
      <c r="F68" s="518"/>
      <c r="G68" s="522"/>
      <c r="H68" s="279"/>
      <c r="I68" s="524"/>
      <c r="J68" s="547"/>
    </row>
    <row r="69" spans="1:10" s="327" customFormat="1" ht="15" customHeight="1" x14ac:dyDescent="0.2">
      <c r="A69" s="326"/>
      <c r="B69" s="972" t="s">
        <v>532</v>
      </c>
      <c r="C69" s="972"/>
      <c r="D69" s="972"/>
      <c r="E69" s="973"/>
      <c r="F69" s="548">
        <f>SUM(F63:F68)</f>
        <v>0</v>
      </c>
      <c r="G69" s="549">
        <f>SUM(G63:G68)</f>
        <v>0</v>
      </c>
      <c r="H69" s="548">
        <f>SUM(H63:H68)</f>
        <v>0</v>
      </c>
      <c r="I69" s="549">
        <f>SUM(I63:I68)</f>
        <v>0</v>
      </c>
      <c r="J69" s="550"/>
    </row>
    <row r="70" spans="1:10" ht="15" customHeight="1" x14ac:dyDescent="0.2">
      <c r="A70" s="271"/>
      <c r="B70" s="982"/>
      <c r="C70" s="982"/>
      <c r="D70" s="982"/>
      <c r="E70" s="982"/>
      <c r="F70" s="983"/>
      <c r="G70" s="983"/>
      <c r="H70" s="983"/>
      <c r="I70" s="983"/>
      <c r="J70" s="551"/>
    </row>
    <row r="71" spans="1:10" s="319" customFormat="1" ht="15" customHeight="1" x14ac:dyDescent="0.25">
      <c r="A71" s="315"/>
      <c r="B71" s="984" t="s">
        <v>83</v>
      </c>
      <c r="C71" s="984"/>
      <c r="D71" s="984"/>
      <c r="E71" s="985"/>
      <c r="F71" s="513">
        <f>SUM(F69+F61+F49)</f>
        <v>0</v>
      </c>
      <c r="G71" s="515">
        <f>SUM(G69+G61+G49)</f>
        <v>0</v>
      </c>
      <c r="H71" s="393">
        <f>SUM(H69+H61+H49)</f>
        <v>0</v>
      </c>
      <c r="I71" s="516">
        <f>SUM(I69+I61+I49)</f>
        <v>0</v>
      </c>
      <c r="J71" s="552"/>
    </row>
    <row r="72" spans="1:10" s="308" customFormat="1" ht="15" customHeight="1" x14ac:dyDescent="0.25">
      <c r="A72" s="305" t="s">
        <v>84</v>
      </c>
      <c r="B72" s="986" t="s">
        <v>414</v>
      </c>
      <c r="C72" s="987"/>
      <c r="D72" s="987"/>
      <c r="E72" s="988"/>
      <c r="F72" s="511"/>
      <c r="G72" s="514">
        <f>SUM(F83/0.75)</f>
        <v>0</v>
      </c>
      <c r="H72" s="511"/>
      <c r="I72" s="516">
        <f>SUM(H83/0.75)</f>
        <v>0</v>
      </c>
      <c r="J72" s="553"/>
    </row>
    <row r="73" spans="1:10" s="308" customFormat="1" ht="15" customHeight="1" x14ac:dyDescent="0.25">
      <c r="A73" s="305" t="s">
        <v>85</v>
      </c>
      <c r="B73" s="976" t="s">
        <v>269</v>
      </c>
      <c r="C73" s="976"/>
      <c r="D73" s="976"/>
      <c r="E73" s="977"/>
      <c r="F73" s="511"/>
      <c r="G73" s="517"/>
      <c r="H73" s="511"/>
      <c r="I73" s="512"/>
      <c r="J73" s="553"/>
    </row>
    <row r="74" spans="1:10" s="308" customFormat="1" ht="15" customHeight="1" x14ac:dyDescent="0.25">
      <c r="A74" s="305"/>
      <c r="B74" s="976" t="s">
        <v>270</v>
      </c>
      <c r="C74" s="976"/>
      <c r="D74" s="976"/>
      <c r="E74" s="977"/>
      <c r="F74" s="511"/>
      <c r="G74" s="517"/>
      <c r="H74" s="511"/>
      <c r="I74" s="512"/>
    </row>
    <row r="75" spans="1:10" s="319" customFormat="1" ht="15" customHeight="1" x14ac:dyDescent="0.25">
      <c r="A75" s="315"/>
      <c r="B75" s="976" t="s">
        <v>86</v>
      </c>
      <c r="C75" s="976"/>
      <c r="D75" s="976"/>
      <c r="E75" s="977"/>
      <c r="F75" s="513">
        <f>SUM(F71*0.75)</f>
        <v>0</v>
      </c>
      <c r="G75" s="514">
        <f>SUM(G72*0.75)</f>
        <v>0</v>
      </c>
      <c r="H75" s="393">
        <f>SUM(H71*0.75)</f>
        <v>0</v>
      </c>
      <c r="I75" s="394">
        <f>SUM(I72*0.75)</f>
        <v>0</v>
      </c>
    </row>
    <row r="76" spans="1:10" s="308" customFormat="1" ht="15" customHeight="1" thickBot="1" x14ac:dyDescent="0.3">
      <c r="A76" s="305"/>
      <c r="B76" s="976" t="s">
        <v>87</v>
      </c>
      <c r="C76" s="976"/>
      <c r="D76" s="976"/>
      <c r="E76" s="977"/>
      <c r="F76" s="328"/>
      <c r="G76" s="329"/>
      <c r="H76" s="328"/>
      <c r="I76" s="329"/>
    </row>
    <row r="77" spans="1:10" s="278" customFormat="1" ht="15" customHeight="1" thickBot="1" x14ac:dyDescent="0.3">
      <c r="A77" s="269"/>
      <c r="B77" s="978" t="s">
        <v>261</v>
      </c>
      <c r="C77" s="978"/>
      <c r="D77" s="978"/>
      <c r="E77" s="979"/>
      <c r="F77" s="273"/>
      <c r="G77" s="330"/>
      <c r="H77" s="273">
        <v>0</v>
      </c>
      <c r="I77" s="330"/>
    </row>
    <row r="78" spans="1:10" ht="15" customHeight="1" thickBot="1" x14ac:dyDescent="0.25">
      <c r="A78" s="271"/>
      <c r="B78" s="965" t="s">
        <v>517</v>
      </c>
      <c r="C78" s="965"/>
      <c r="D78" s="965"/>
      <c r="E78" s="965"/>
      <c r="F78" s="965"/>
      <c r="G78" s="965"/>
      <c r="H78" s="965"/>
      <c r="I78" s="965"/>
    </row>
    <row r="79" spans="1:10" s="304" customFormat="1" ht="27.75" customHeight="1" x14ac:dyDescent="0.2">
      <c r="A79" s="325"/>
      <c r="B79" s="980"/>
      <c r="C79" s="980"/>
      <c r="D79" s="980"/>
      <c r="E79" s="981"/>
      <c r="F79" s="938" t="s">
        <v>276</v>
      </c>
      <c r="G79" s="939"/>
      <c r="H79" s="940" t="s">
        <v>276</v>
      </c>
      <c r="I79" s="941"/>
    </row>
    <row r="80" spans="1:10" s="308" customFormat="1" ht="15" customHeight="1" x14ac:dyDescent="0.25">
      <c r="A80" s="305"/>
      <c r="B80" s="997" t="s">
        <v>264</v>
      </c>
      <c r="C80" s="998"/>
      <c r="D80" s="998"/>
      <c r="E80" s="998"/>
      <c r="F80" s="999" t="s">
        <v>265</v>
      </c>
      <c r="G80" s="1000"/>
      <c r="H80" s="999" t="s">
        <v>265</v>
      </c>
      <c r="I80" s="1001"/>
    </row>
    <row r="81" spans="1:9" s="304" customFormat="1" ht="15" customHeight="1" x14ac:dyDescent="0.2">
      <c r="A81" s="325"/>
      <c r="B81" s="989" t="s">
        <v>268</v>
      </c>
      <c r="C81" s="976"/>
      <c r="D81" s="976"/>
      <c r="E81" s="990"/>
      <c r="F81" s="991">
        <f>F71</f>
        <v>0</v>
      </c>
      <c r="G81" s="992"/>
      <c r="H81" s="1002">
        <f>H71</f>
        <v>0</v>
      </c>
      <c r="I81" s="1003"/>
    </row>
    <row r="82" spans="1:9" s="304" customFormat="1" ht="15" customHeight="1" x14ac:dyDescent="0.2">
      <c r="A82" s="325"/>
      <c r="B82" s="989" t="s">
        <v>261</v>
      </c>
      <c r="C82" s="976"/>
      <c r="D82" s="976"/>
      <c r="E82" s="990"/>
      <c r="F82" s="991">
        <f>F77</f>
        <v>0</v>
      </c>
      <c r="G82" s="992"/>
      <c r="H82" s="993"/>
      <c r="I82" s="994"/>
    </row>
    <row r="83" spans="1:9" s="304" customFormat="1" ht="15" customHeight="1" x14ac:dyDescent="0.2">
      <c r="A83" s="325"/>
      <c r="B83" s="989" t="s">
        <v>267</v>
      </c>
      <c r="C83" s="976"/>
      <c r="D83" s="976"/>
      <c r="E83" s="990"/>
      <c r="F83" s="995">
        <v>0</v>
      </c>
      <c r="G83" s="996"/>
      <c r="H83" s="995">
        <v>0</v>
      </c>
      <c r="I83" s="996"/>
    </row>
    <row r="84" spans="1:9" s="304" customFormat="1" ht="15" customHeight="1" x14ac:dyDescent="0.2">
      <c r="A84" s="325"/>
      <c r="B84" s="989" t="s">
        <v>266</v>
      </c>
      <c r="C84" s="976"/>
      <c r="D84" s="976"/>
      <c r="E84" s="990"/>
      <c r="F84" s="1011" t="e">
        <f>SUM(F83/F81)</f>
        <v>#DIV/0!</v>
      </c>
      <c r="G84" s="1012"/>
      <c r="H84" s="1013" t="e">
        <f>SUM(H83/H81)</f>
        <v>#DIV/0!</v>
      </c>
      <c r="I84" s="1014"/>
    </row>
    <row r="85" spans="1:9" s="304" customFormat="1" ht="15" customHeight="1" x14ac:dyDescent="0.2">
      <c r="A85" s="325"/>
      <c r="B85" s="989" t="s">
        <v>281</v>
      </c>
      <c r="C85" s="976"/>
      <c r="D85" s="976"/>
      <c r="E85" s="990"/>
      <c r="F85" s="1011" t="e">
        <f>SUM(F18/F71)</f>
        <v>#DIV/0!</v>
      </c>
      <c r="G85" s="1012"/>
      <c r="H85" s="1013" t="e">
        <f>SUM(H18/H71)</f>
        <v>#DIV/0!</v>
      </c>
      <c r="I85" s="1014"/>
    </row>
    <row r="86" spans="1:9" s="304" customFormat="1" ht="15" customHeight="1" x14ac:dyDescent="0.2">
      <c r="A86" s="325"/>
      <c r="B86" s="989" t="s">
        <v>197</v>
      </c>
      <c r="C86" s="976"/>
      <c r="D86" s="976"/>
      <c r="E86" s="990"/>
      <c r="F86" s="1004">
        <f>SUM(F83*0.9)</f>
        <v>0</v>
      </c>
      <c r="G86" s="1005"/>
      <c r="H86" s="1006">
        <f>F86</f>
        <v>0</v>
      </c>
      <c r="I86" s="1007"/>
    </row>
    <row r="87" spans="1:9" s="304" customFormat="1" ht="15" customHeight="1" x14ac:dyDescent="0.2">
      <c r="A87" s="325"/>
      <c r="B87" s="1008" t="s">
        <v>198</v>
      </c>
      <c r="C87" s="980"/>
      <c r="D87" s="980"/>
      <c r="E87" s="981"/>
      <c r="F87" s="331"/>
      <c r="G87" s="332"/>
      <c r="H87" s="1009">
        <v>0</v>
      </c>
      <c r="I87" s="1010"/>
    </row>
    <row r="88" spans="1:9" ht="15" customHeight="1" x14ac:dyDescent="0.2">
      <c r="A88" s="271"/>
      <c r="B88" s="965"/>
      <c r="C88" s="965"/>
      <c r="D88" s="965"/>
      <c r="E88" s="965"/>
      <c r="F88" s="965"/>
      <c r="G88" s="965"/>
      <c r="H88" s="965"/>
      <c r="I88" s="965"/>
    </row>
    <row r="89" spans="1:9" ht="15.75" customHeight="1" x14ac:dyDescent="0.2">
      <c r="B89" s="277"/>
      <c r="C89" s="277"/>
      <c r="D89" s="277"/>
      <c r="E89" s="277"/>
      <c r="F89" s="274"/>
      <c r="G89" s="274"/>
      <c r="H89" s="274"/>
      <c r="I89" s="274"/>
    </row>
    <row r="90" spans="1:9" ht="15.75" customHeight="1" x14ac:dyDescent="0.2">
      <c r="B90" s="277"/>
      <c r="C90" s="277"/>
      <c r="D90" s="277"/>
      <c r="E90" s="277"/>
      <c r="F90" s="274"/>
      <c r="G90" s="274"/>
      <c r="H90" s="274"/>
      <c r="I90" s="274"/>
    </row>
    <row r="91" spans="1:9" ht="15.75" customHeight="1" x14ac:dyDescent="0.2">
      <c r="B91" s="277"/>
      <c r="C91" s="277"/>
      <c r="D91" s="277"/>
      <c r="E91" s="277"/>
      <c r="F91" s="274"/>
      <c r="G91" s="274"/>
      <c r="H91" s="274"/>
      <c r="I91" s="274"/>
    </row>
    <row r="92" spans="1:9" ht="15.75" customHeight="1" x14ac:dyDescent="0.2">
      <c r="B92" s="277"/>
      <c r="C92" s="277"/>
      <c r="D92" s="277"/>
      <c r="E92" s="277"/>
      <c r="F92" s="274"/>
      <c r="G92" s="274"/>
      <c r="H92" s="274"/>
      <c r="I92" s="274"/>
    </row>
    <row r="93" spans="1:9" ht="15.75" customHeight="1" x14ac:dyDescent="0.2">
      <c r="B93" s="277"/>
      <c r="C93" s="277"/>
      <c r="D93" s="277"/>
      <c r="E93" s="277"/>
      <c r="F93" s="274"/>
      <c r="G93" s="274"/>
      <c r="H93" s="274"/>
      <c r="I93" s="274"/>
    </row>
    <row r="94" spans="1:9" ht="15.75" customHeight="1" x14ac:dyDescent="0.2">
      <c r="B94" s="277"/>
      <c r="C94" s="277"/>
      <c r="D94" s="277"/>
      <c r="E94" s="277"/>
      <c r="F94" s="274"/>
      <c r="G94" s="274"/>
      <c r="H94" s="274"/>
      <c r="I94" s="274"/>
    </row>
    <row r="95" spans="1:9" ht="15.75" customHeight="1" x14ac:dyDescent="0.2">
      <c r="B95" s="277"/>
      <c r="C95" s="277"/>
      <c r="D95" s="277"/>
      <c r="E95" s="277"/>
      <c r="F95" s="274"/>
      <c r="G95" s="274"/>
      <c r="H95" s="274"/>
      <c r="I95" s="274"/>
    </row>
    <row r="96" spans="1:9" ht="15.75" customHeight="1" x14ac:dyDescent="0.2">
      <c r="B96" s="277"/>
      <c r="C96" s="277"/>
      <c r="D96" s="277"/>
      <c r="E96" s="277"/>
      <c r="F96" s="274"/>
      <c r="G96" s="274"/>
      <c r="H96" s="274"/>
      <c r="I96" s="274"/>
    </row>
    <row r="97" spans="2:9" ht="15.75" customHeight="1" x14ac:dyDescent="0.2">
      <c r="B97" s="277"/>
      <c r="C97" s="277"/>
      <c r="D97" s="277"/>
      <c r="E97" s="277"/>
      <c r="F97" s="274"/>
      <c r="G97" s="274"/>
      <c r="H97" s="274"/>
      <c r="I97" s="274"/>
    </row>
    <row r="98" spans="2:9" ht="15.75" customHeight="1" x14ac:dyDescent="0.2">
      <c r="B98" s="277"/>
      <c r="C98" s="277"/>
      <c r="D98" s="277"/>
      <c r="E98" s="277"/>
      <c r="F98" s="274"/>
      <c r="G98" s="274"/>
      <c r="H98" s="274"/>
      <c r="I98" s="274"/>
    </row>
    <row r="99" spans="2:9" ht="15.75" customHeight="1" x14ac:dyDescent="0.2">
      <c r="B99" s="277"/>
      <c r="C99" s="277"/>
      <c r="D99" s="277"/>
      <c r="E99" s="277"/>
      <c r="F99" s="274"/>
      <c r="G99" s="274"/>
      <c r="H99" s="274"/>
      <c r="I99" s="274"/>
    </row>
    <row r="100" spans="2:9" ht="15.75" customHeight="1" x14ac:dyDescent="0.2">
      <c r="B100" s="277"/>
      <c r="C100" s="277"/>
      <c r="D100" s="277"/>
      <c r="E100" s="277"/>
      <c r="F100" s="274"/>
      <c r="G100" s="274"/>
      <c r="H100" s="274"/>
      <c r="I100" s="274"/>
    </row>
    <row r="101" spans="2:9" ht="15.75" customHeight="1" x14ac:dyDescent="0.2">
      <c r="B101" s="277"/>
      <c r="C101" s="277"/>
      <c r="D101" s="277"/>
      <c r="E101" s="277"/>
      <c r="F101" s="274"/>
      <c r="G101" s="274"/>
      <c r="H101" s="274"/>
      <c r="I101" s="274"/>
    </row>
    <row r="102" spans="2:9" ht="15.75" customHeight="1" x14ac:dyDescent="0.2">
      <c r="B102" s="277"/>
      <c r="C102" s="277"/>
      <c r="D102" s="277"/>
      <c r="E102" s="277"/>
      <c r="F102" s="274"/>
      <c r="G102" s="274"/>
      <c r="H102" s="274"/>
      <c r="I102" s="274"/>
    </row>
    <row r="103" spans="2:9" ht="15.75" customHeight="1" x14ac:dyDescent="0.2">
      <c r="B103" s="277"/>
      <c r="C103" s="277"/>
      <c r="D103" s="277"/>
      <c r="E103" s="277"/>
      <c r="F103" s="274"/>
      <c r="G103" s="274"/>
      <c r="H103" s="274"/>
      <c r="I103" s="274"/>
    </row>
    <row r="104" spans="2:9" ht="15.75" customHeight="1" x14ac:dyDescent="0.2">
      <c r="B104" s="277"/>
      <c r="C104" s="277"/>
      <c r="D104" s="277"/>
      <c r="E104" s="277"/>
      <c r="F104" s="274"/>
      <c r="G104" s="274"/>
      <c r="H104" s="274"/>
      <c r="I104" s="274"/>
    </row>
    <row r="105" spans="2:9" ht="15.75" customHeight="1" x14ac:dyDescent="0.2">
      <c r="B105" s="277"/>
      <c r="C105" s="277"/>
      <c r="D105" s="277"/>
      <c r="E105" s="277"/>
      <c r="F105" s="274"/>
      <c r="G105" s="274"/>
      <c r="H105" s="274"/>
      <c r="I105" s="274"/>
    </row>
    <row r="106" spans="2:9" ht="15.75" customHeight="1" x14ac:dyDescent="0.2">
      <c r="B106" s="277"/>
      <c r="C106" s="277"/>
      <c r="D106" s="277"/>
      <c r="E106" s="277"/>
      <c r="F106" s="274"/>
      <c r="G106" s="274"/>
      <c r="H106" s="274"/>
      <c r="I106" s="274"/>
    </row>
    <row r="107" spans="2:9" ht="15.75" customHeight="1" x14ac:dyDescent="0.2">
      <c r="B107" s="277"/>
      <c r="C107" s="277"/>
      <c r="D107" s="277"/>
      <c r="E107" s="277"/>
      <c r="F107" s="274"/>
      <c r="G107" s="274"/>
      <c r="H107" s="274"/>
      <c r="I107" s="274"/>
    </row>
    <row r="108" spans="2:9" ht="15.75" customHeight="1" x14ac:dyDescent="0.2">
      <c r="B108" s="277"/>
      <c r="C108" s="277"/>
      <c r="D108" s="277"/>
      <c r="E108" s="277"/>
      <c r="F108" s="274"/>
      <c r="G108" s="274"/>
      <c r="H108" s="274"/>
      <c r="I108" s="274"/>
    </row>
    <row r="109" spans="2:9" ht="15.75" customHeight="1" x14ac:dyDescent="0.2">
      <c r="B109" s="277"/>
      <c r="C109" s="277"/>
      <c r="D109" s="277"/>
      <c r="E109" s="277"/>
      <c r="F109" s="274"/>
      <c r="G109" s="274"/>
      <c r="H109" s="274"/>
      <c r="I109" s="274"/>
    </row>
    <row r="110" spans="2:9" ht="15.75" customHeight="1" x14ac:dyDescent="0.2">
      <c r="B110" s="277"/>
      <c r="C110" s="277"/>
      <c r="D110" s="277"/>
      <c r="E110" s="277"/>
      <c r="F110" s="274"/>
      <c r="G110" s="274"/>
      <c r="H110" s="274"/>
      <c r="I110" s="274"/>
    </row>
    <row r="111" spans="2:9" ht="15.75" customHeight="1" x14ac:dyDescent="0.2">
      <c r="B111" s="277"/>
      <c r="C111" s="277"/>
      <c r="D111" s="277"/>
      <c r="E111" s="277"/>
      <c r="F111" s="274"/>
      <c r="G111" s="274"/>
      <c r="H111" s="274"/>
      <c r="I111" s="274"/>
    </row>
    <row r="112" spans="2:9" ht="15.75" customHeight="1" x14ac:dyDescent="0.2">
      <c r="B112" s="277"/>
      <c r="C112" s="277"/>
      <c r="D112" s="277"/>
      <c r="E112" s="277"/>
      <c r="F112" s="274"/>
      <c r="G112" s="274"/>
      <c r="H112" s="274"/>
      <c r="I112" s="274"/>
    </row>
    <row r="113" spans="2:9" ht="15.75" customHeight="1" x14ac:dyDescent="0.2">
      <c r="B113" s="277"/>
      <c r="C113" s="277"/>
      <c r="D113" s="277"/>
      <c r="E113" s="277"/>
      <c r="F113" s="274"/>
      <c r="G113" s="274"/>
      <c r="H113" s="274"/>
      <c r="I113" s="274"/>
    </row>
    <row r="114" spans="2:9" ht="15.75" customHeight="1" x14ac:dyDescent="0.2">
      <c r="B114" s="277"/>
      <c r="C114" s="277"/>
      <c r="D114" s="277"/>
      <c r="E114" s="277"/>
      <c r="F114" s="274"/>
      <c r="G114" s="274"/>
      <c r="H114" s="274"/>
      <c r="I114" s="274"/>
    </row>
    <row r="115" spans="2:9" ht="15.75" customHeight="1" x14ac:dyDescent="0.2">
      <c r="B115" s="277"/>
      <c r="C115" s="277"/>
      <c r="D115" s="277"/>
      <c r="E115" s="277"/>
      <c r="F115" s="274"/>
      <c r="G115" s="274"/>
      <c r="H115" s="274"/>
      <c r="I115" s="274"/>
    </row>
    <row r="116" spans="2:9" ht="15.75" customHeight="1" x14ac:dyDescent="0.2">
      <c r="B116" s="277"/>
      <c r="C116" s="277"/>
      <c r="D116" s="277"/>
      <c r="E116" s="277"/>
      <c r="F116" s="274"/>
      <c r="G116" s="274"/>
      <c r="H116" s="274"/>
      <c r="I116" s="274"/>
    </row>
    <row r="117" spans="2:9" ht="15.75" customHeight="1" x14ac:dyDescent="0.2">
      <c r="B117" s="277"/>
      <c r="C117" s="277"/>
      <c r="D117" s="277"/>
      <c r="E117" s="277"/>
      <c r="F117" s="274"/>
      <c r="G117" s="274"/>
      <c r="H117" s="274"/>
      <c r="I117" s="274"/>
    </row>
    <row r="118" spans="2:9" ht="15.75" customHeight="1" x14ac:dyDescent="0.2">
      <c r="B118" s="277"/>
      <c r="C118" s="277"/>
      <c r="D118" s="277"/>
      <c r="E118" s="277"/>
      <c r="F118" s="274"/>
      <c r="G118" s="274"/>
      <c r="H118" s="274"/>
      <c r="I118" s="274"/>
    </row>
    <row r="119" spans="2:9" ht="15.75" customHeight="1" x14ac:dyDescent="0.2">
      <c r="B119" s="277"/>
      <c r="C119" s="277"/>
      <c r="D119" s="277"/>
      <c r="E119" s="277"/>
      <c r="F119" s="274"/>
      <c r="G119" s="274"/>
      <c r="H119" s="274"/>
      <c r="I119" s="274"/>
    </row>
    <row r="120" spans="2:9" ht="15.75" customHeight="1" x14ac:dyDescent="0.2">
      <c r="B120" s="277"/>
      <c r="C120" s="277"/>
      <c r="D120" s="277"/>
      <c r="E120" s="277"/>
      <c r="F120" s="274"/>
      <c r="G120" s="274"/>
      <c r="H120" s="274"/>
      <c r="I120" s="274"/>
    </row>
    <row r="121" spans="2:9" ht="15.75" customHeight="1" x14ac:dyDescent="0.2">
      <c r="B121" s="277"/>
      <c r="C121" s="277"/>
      <c r="D121" s="277"/>
      <c r="E121" s="277"/>
      <c r="F121" s="274"/>
      <c r="G121" s="274"/>
      <c r="H121" s="274"/>
      <c r="I121" s="274"/>
    </row>
    <row r="122" spans="2:9" ht="15.75" customHeight="1" x14ac:dyDescent="0.2">
      <c r="B122" s="277"/>
      <c r="C122" s="277"/>
      <c r="D122" s="277"/>
      <c r="E122" s="277"/>
      <c r="F122" s="274"/>
      <c r="G122" s="274"/>
      <c r="H122" s="274"/>
      <c r="I122" s="274"/>
    </row>
    <row r="123" spans="2:9" ht="15.75" customHeight="1" x14ac:dyDescent="0.2">
      <c r="B123" s="277"/>
      <c r="C123" s="277"/>
      <c r="D123" s="277"/>
      <c r="E123" s="277"/>
      <c r="F123" s="274"/>
      <c r="G123" s="274"/>
      <c r="H123" s="274"/>
      <c r="I123" s="274"/>
    </row>
    <row r="124" spans="2:9" ht="15.75" customHeight="1" x14ac:dyDescent="0.2">
      <c r="B124" s="277"/>
      <c r="C124" s="277"/>
      <c r="D124" s="277"/>
      <c r="E124" s="277"/>
      <c r="F124" s="274"/>
      <c r="G124" s="274"/>
      <c r="H124" s="274"/>
      <c r="I124" s="274"/>
    </row>
    <row r="125" spans="2:9" ht="15.75" customHeight="1" x14ac:dyDescent="0.2">
      <c r="B125" s="277"/>
      <c r="C125" s="277"/>
      <c r="D125" s="277"/>
      <c r="E125" s="277"/>
      <c r="F125" s="274"/>
      <c r="G125" s="274"/>
      <c r="H125" s="274"/>
      <c r="I125" s="274"/>
    </row>
    <row r="126" spans="2:9" ht="15.75" customHeight="1" x14ac:dyDescent="0.2">
      <c r="B126" s="277"/>
      <c r="C126" s="277"/>
      <c r="D126" s="277"/>
      <c r="E126" s="277"/>
      <c r="F126" s="274"/>
      <c r="G126" s="274"/>
      <c r="H126" s="274"/>
      <c r="I126" s="274"/>
    </row>
    <row r="127" spans="2:9" ht="15.75" customHeight="1" x14ac:dyDescent="0.2">
      <c r="B127" s="277"/>
      <c r="C127" s="277"/>
      <c r="D127" s="277"/>
      <c r="E127" s="277"/>
      <c r="F127" s="274"/>
      <c r="G127" s="274"/>
      <c r="H127" s="274"/>
      <c r="I127" s="274"/>
    </row>
    <row r="128" spans="2:9" ht="15.75" customHeight="1" x14ac:dyDescent="0.2">
      <c r="B128" s="277"/>
      <c r="C128" s="277"/>
      <c r="D128" s="277"/>
      <c r="E128" s="277"/>
      <c r="F128" s="274"/>
      <c r="G128" s="274"/>
      <c r="H128" s="274"/>
      <c r="I128" s="274"/>
    </row>
    <row r="129" spans="2:9" ht="15.75" customHeight="1" x14ac:dyDescent="0.2">
      <c r="B129" s="277"/>
      <c r="C129" s="277"/>
      <c r="D129" s="277"/>
      <c r="E129" s="277"/>
      <c r="F129" s="274"/>
      <c r="G129" s="274"/>
      <c r="H129" s="274"/>
      <c r="I129" s="274"/>
    </row>
    <row r="130" spans="2:9" ht="15.75" customHeight="1" x14ac:dyDescent="0.2">
      <c r="B130" s="277"/>
      <c r="C130" s="277"/>
      <c r="D130" s="277"/>
      <c r="E130" s="277"/>
      <c r="F130" s="274"/>
      <c r="G130" s="274"/>
      <c r="H130" s="274"/>
      <c r="I130" s="274"/>
    </row>
    <row r="131" spans="2:9" ht="15.75" customHeight="1" x14ac:dyDescent="0.2">
      <c r="B131" s="277"/>
      <c r="C131" s="277"/>
      <c r="D131" s="277"/>
      <c r="E131" s="277"/>
      <c r="F131" s="274"/>
      <c r="G131" s="274"/>
      <c r="H131" s="274"/>
      <c r="I131" s="274"/>
    </row>
    <row r="132" spans="2:9" ht="15.75" customHeight="1" x14ac:dyDescent="0.2">
      <c r="B132" s="277"/>
      <c r="C132" s="277"/>
      <c r="D132" s="277"/>
      <c r="E132" s="277"/>
      <c r="F132" s="274"/>
      <c r="G132" s="274"/>
      <c r="H132" s="274"/>
      <c r="I132" s="274"/>
    </row>
    <row r="133" spans="2:9" ht="15.75" customHeight="1" x14ac:dyDescent="0.2">
      <c r="B133" s="277"/>
      <c r="C133" s="277"/>
      <c r="D133" s="277"/>
      <c r="E133" s="277"/>
      <c r="F133" s="274"/>
      <c r="G133" s="274"/>
      <c r="H133" s="274"/>
      <c r="I133" s="274"/>
    </row>
    <row r="134" spans="2:9" ht="15.75" customHeight="1" x14ac:dyDescent="0.2">
      <c r="B134" s="277"/>
      <c r="C134" s="277"/>
      <c r="D134" s="277"/>
      <c r="E134" s="277"/>
      <c r="F134" s="274"/>
      <c r="G134" s="274"/>
      <c r="H134" s="274"/>
      <c r="I134" s="274"/>
    </row>
    <row r="135" spans="2:9" ht="15.75" customHeight="1" x14ac:dyDescent="0.2">
      <c r="B135" s="277"/>
      <c r="C135" s="277"/>
      <c r="D135" s="277"/>
      <c r="E135" s="277"/>
      <c r="F135" s="274"/>
      <c r="G135" s="274"/>
      <c r="H135" s="274"/>
      <c r="I135" s="274"/>
    </row>
    <row r="136" spans="2:9" ht="15.75" customHeight="1" x14ac:dyDescent="0.2">
      <c r="B136" s="277"/>
      <c r="C136" s="277"/>
      <c r="D136" s="277"/>
      <c r="E136" s="277"/>
      <c r="F136" s="274"/>
      <c r="G136" s="274"/>
      <c r="H136" s="274"/>
      <c r="I136" s="274"/>
    </row>
    <row r="137" spans="2:9" ht="15.75" customHeight="1" x14ac:dyDescent="0.2">
      <c r="B137" s="277"/>
      <c r="C137" s="277"/>
      <c r="D137" s="277"/>
      <c r="E137" s="277"/>
      <c r="F137" s="274"/>
      <c r="G137" s="274"/>
      <c r="H137" s="274"/>
      <c r="I137" s="274"/>
    </row>
    <row r="138" spans="2:9" ht="15.75" customHeight="1" x14ac:dyDescent="0.2">
      <c r="B138" s="277"/>
      <c r="C138" s="277"/>
      <c r="D138" s="277"/>
      <c r="E138" s="277"/>
      <c r="F138" s="274"/>
      <c r="G138" s="274"/>
      <c r="H138" s="274"/>
      <c r="I138" s="274"/>
    </row>
    <row r="139" spans="2:9" ht="15.75" customHeight="1" x14ac:dyDescent="0.2">
      <c r="B139" s="277"/>
      <c r="C139" s="277"/>
      <c r="D139" s="277"/>
      <c r="E139" s="277"/>
      <c r="F139" s="274"/>
      <c r="G139" s="274"/>
      <c r="H139" s="274"/>
      <c r="I139" s="274"/>
    </row>
    <row r="140" spans="2:9" ht="15.75" customHeight="1" x14ac:dyDescent="0.2">
      <c r="B140" s="277"/>
      <c r="C140" s="277"/>
      <c r="D140" s="277"/>
      <c r="E140" s="277"/>
      <c r="F140" s="274"/>
      <c r="G140" s="274"/>
      <c r="H140" s="274"/>
      <c r="I140" s="274"/>
    </row>
    <row r="141" spans="2:9" ht="15.75" customHeight="1" x14ac:dyDescent="0.2">
      <c r="B141" s="277"/>
      <c r="C141" s="277"/>
      <c r="D141" s="277"/>
      <c r="E141" s="277"/>
      <c r="F141" s="274"/>
      <c r="G141" s="274"/>
      <c r="H141" s="274"/>
      <c r="I141" s="274"/>
    </row>
    <row r="142" spans="2:9" ht="15.75" customHeight="1" x14ac:dyDescent="0.2">
      <c r="B142" s="277"/>
      <c r="C142" s="277"/>
      <c r="D142" s="277"/>
      <c r="E142" s="277"/>
      <c r="F142" s="274"/>
      <c r="G142" s="274"/>
      <c r="H142" s="274"/>
      <c r="I142" s="274"/>
    </row>
    <row r="143" spans="2:9" ht="15.75" customHeight="1" x14ac:dyDescent="0.2">
      <c r="B143" s="277"/>
      <c r="C143" s="277"/>
      <c r="D143" s="277"/>
      <c r="E143" s="277"/>
      <c r="F143" s="274"/>
      <c r="G143" s="274"/>
      <c r="H143" s="274"/>
      <c r="I143" s="274"/>
    </row>
    <row r="144" spans="2:9" ht="15.75" customHeight="1" x14ac:dyDescent="0.2">
      <c r="B144" s="277"/>
      <c r="C144" s="277"/>
      <c r="D144" s="277"/>
      <c r="E144" s="277"/>
      <c r="F144" s="274"/>
      <c r="G144" s="274"/>
      <c r="H144" s="274"/>
      <c r="I144" s="274"/>
    </row>
    <row r="145" spans="2:9" ht="15.75" customHeight="1" x14ac:dyDescent="0.2">
      <c r="B145" s="277"/>
      <c r="C145" s="277"/>
      <c r="D145" s="277"/>
      <c r="E145" s="277"/>
      <c r="F145" s="274"/>
      <c r="G145" s="274"/>
      <c r="H145" s="274"/>
      <c r="I145" s="274"/>
    </row>
    <row r="146" spans="2:9" ht="15.75" customHeight="1" x14ac:dyDescent="0.2">
      <c r="B146" s="277"/>
      <c r="C146" s="277"/>
      <c r="D146" s="277"/>
      <c r="E146" s="277"/>
      <c r="F146" s="274"/>
      <c r="G146" s="274"/>
      <c r="H146" s="274"/>
      <c r="I146" s="274"/>
    </row>
    <row r="147" spans="2:9" ht="15.75" customHeight="1" x14ac:dyDescent="0.2">
      <c r="B147" s="277"/>
      <c r="C147" s="277"/>
      <c r="D147" s="277"/>
      <c r="E147" s="277"/>
      <c r="F147" s="274"/>
      <c r="G147" s="274"/>
      <c r="H147" s="274"/>
      <c r="I147" s="274"/>
    </row>
    <row r="148" spans="2:9" ht="15.75" customHeight="1" x14ac:dyDescent="0.2">
      <c r="B148" s="277"/>
      <c r="C148" s="277"/>
      <c r="D148" s="277"/>
      <c r="E148" s="277"/>
      <c r="F148" s="274"/>
      <c r="G148" s="274"/>
      <c r="H148" s="274"/>
      <c r="I148" s="274"/>
    </row>
    <row r="149" spans="2:9" ht="15.75" customHeight="1" x14ac:dyDescent="0.2">
      <c r="B149" s="277"/>
      <c r="C149" s="277"/>
      <c r="D149" s="277"/>
      <c r="E149" s="277"/>
      <c r="F149" s="274"/>
      <c r="G149" s="274"/>
      <c r="H149" s="274"/>
      <c r="I149" s="274"/>
    </row>
    <row r="150" spans="2:9" ht="15.75" customHeight="1" x14ac:dyDescent="0.2">
      <c r="B150" s="277"/>
      <c r="C150" s="277"/>
      <c r="D150" s="277"/>
      <c r="E150" s="277"/>
      <c r="F150" s="274"/>
      <c r="G150" s="274"/>
      <c r="H150" s="274"/>
      <c r="I150" s="274"/>
    </row>
    <row r="151" spans="2:9" ht="15.75" customHeight="1" x14ac:dyDescent="0.2">
      <c r="B151" s="277"/>
      <c r="C151" s="277"/>
      <c r="D151" s="277"/>
      <c r="E151" s="277"/>
      <c r="F151" s="274"/>
      <c r="G151" s="274"/>
      <c r="H151" s="274"/>
      <c r="I151" s="274"/>
    </row>
    <row r="152" spans="2:9" ht="15.75" customHeight="1" x14ac:dyDescent="0.2">
      <c r="B152" s="277"/>
      <c r="C152" s="277"/>
      <c r="D152" s="277"/>
      <c r="E152" s="277"/>
      <c r="F152" s="274"/>
      <c r="G152" s="274"/>
      <c r="H152" s="274"/>
      <c r="I152" s="274"/>
    </row>
    <row r="153" spans="2:9" ht="15.75" customHeight="1" x14ac:dyDescent="0.2">
      <c r="B153" s="277"/>
      <c r="C153" s="277"/>
      <c r="D153" s="277"/>
      <c r="E153" s="277"/>
      <c r="F153" s="274"/>
      <c r="G153" s="274"/>
      <c r="H153" s="274"/>
      <c r="I153" s="274"/>
    </row>
    <row r="154" spans="2:9" ht="15.75" customHeight="1" x14ac:dyDescent="0.2">
      <c r="B154" s="277"/>
      <c r="C154" s="277"/>
      <c r="D154" s="277"/>
      <c r="E154" s="277"/>
      <c r="F154" s="274"/>
      <c r="G154" s="274"/>
      <c r="H154" s="274"/>
      <c r="I154" s="274"/>
    </row>
    <row r="155" spans="2:9" ht="15.75" customHeight="1" x14ac:dyDescent="0.2">
      <c r="B155" s="277"/>
      <c r="C155" s="277"/>
      <c r="D155" s="277"/>
      <c r="E155" s="277"/>
      <c r="F155" s="274"/>
      <c r="G155" s="274"/>
      <c r="H155" s="274"/>
      <c r="I155" s="274"/>
    </row>
    <row r="156" spans="2:9" ht="15.75" customHeight="1" x14ac:dyDescent="0.2">
      <c r="B156" s="277"/>
      <c r="C156" s="277"/>
      <c r="D156" s="277"/>
      <c r="E156" s="277"/>
      <c r="F156" s="274"/>
      <c r="G156" s="274"/>
      <c r="H156" s="274"/>
      <c r="I156" s="274"/>
    </row>
    <row r="157" spans="2:9" ht="15.75" customHeight="1" x14ac:dyDescent="0.2">
      <c r="B157" s="277"/>
      <c r="C157" s="277"/>
      <c r="D157" s="277"/>
      <c r="E157" s="277"/>
      <c r="F157" s="274"/>
      <c r="G157" s="274"/>
      <c r="H157" s="274"/>
      <c r="I157" s="274"/>
    </row>
    <row r="158" spans="2:9" ht="15.75" customHeight="1" x14ac:dyDescent="0.2">
      <c r="B158" s="277"/>
      <c r="C158" s="277"/>
      <c r="D158" s="277"/>
      <c r="E158" s="277"/>
      <c r="F158" s="274"/>
      <c r="G158" s="274"/>
      <c r="H158" s="274"/>
      <c r="I158" s="274"/>
    </row>
    <row r="159" spans="2:9" ht="15.75" customHeight="1" x14ac:dyDescent="0.2">
      <c r="B159" s="277"/>
      <c r="C159" s="277"/>
      <c r="D159" s="277"/>
      <c r="E159" s="277"/>
      <c r="F159" s="274"/>
      <c r="G159" s="274"/>
      <c r="H159" s="274"/>
      <c r="I159" s="274"/>
    </row>
    <row r="160" spans="2:9" ht="15.75" customHeight="1" x14ac:dyDescent="0.2">
      <c r="B160" s="277"/>
      <c r="C160" s="277"/>
      <c r="D160" s="277"/>
      <c r="E160" s="277"/>
      <c r="F160" s="274"/>
      <c r="G160" s="274"/>
      <c r="H160" s="274"/>
      <c r="I160" s="274"/>
    </row>
    <row r="161" spans="2:9" ht="15.75" customHeight="1" x14ac:dyDescent="0.2">
      <c r="B161" s="277"/>
      <c r="C161" s="277"/>
      <c r="D161" s="277"/>
      <c r="E161" s="277"/>
      <c r="F161" s="274"/>
      <c r="G161" s="274"/>
      <c r="H161" s="274"/>
      <c r="I161" s="274"/>
    </row>
    <row r="162" spans="2:9" ht="15.75" customHeight="1" x14ac:dyDescent="0.2">
      <c r="B162" s="277"/>
      <c r="C162" s="277"/>
      <c r="D162" s="277"/>
      <c r="E162" s="277"/>
      <c r="F162" s="274"/>
      <c r="G162" s="274"/>
      <c r="H162" s="274"/>
      <c r="I162" s="274"/>
    </row>
    <row r="163" spans="2:9" ht="15.75" customHeight="1" x14ac:dyDescent="0.2">
      <c r="B163" s="277"/>
      <c r="C163" s="277"/>
      <c r="D163" s="277"/>
      <c r="E163" s="277"/>
      <c r="F163" s="274"/>
      <c r="G163" s="274"/>
      <c r="H163" s="274"/>
      <c r="I163" s="274"/>
    </row>
    <row r="164" spans="2:9" ht="15.75" customHeight="1" x14ac:dyDescent="0.2">
      <c r="B164" s="277"/>
      <c r="C164" s="277"/>
      <c r="D164" s="277"/>
      <c r="E164" s="277"/>
      <c r="F164" s="274"/>
      <c r="G164" s="274"/>
      <c r="H164" s="274"/>
      <c r="I164" s="274"/>
    </row>
    <row r="165" spans="2:9" ht="15.75" customHeight="1" x14ac:dyDescent="0.2">
      <c r="B165" s="277"/>
      <c r="C165" s="277"/>
      <c r="D165" s="277"/>
      <c r="E165" s="277"/>
      <c r="F165" s="274"/>
      <c r="G165" s="274"/>
      <c r="H165" s="274"/>
      <c r="I165" s="274"/>
    </row>
    <row r="166" spans="2:9" ht="15.75" customHeight="1" x14ac:dyDescent="0.2">
      <c r="B166" s="277"/>
      <c r="C166" s="277"/>
      <c r="D166" s="277"/>
      <c r="E166" s="277"/>
      <c r="F166" s="274"/>
      <c r="G166" s="274"/>
      <c r="H166" s="274"/>
      <c r="I166" s="274"/>
    </row>
    <row r="167" spans="2:9" ht="15.75" customHeight="1" x14ac:dyDescent="0.2">
      <c r="B167" s="277"/>
      <c r="C167" s="277"/>
      <c r="D167" s="277"/>
      <c r="E167" s="277"/>
      <c r="F167" s="274"/>
      <c r="G167" s="274"/>
      <c r="H167" s="274"/>
      <c r="I167" s="274"/>
    </row>
    <row r="168" spans="2:9" ht="15.75" customHeight="1" x14ac:dyDescent="0.2">
      <c r="B168" s="277"/>
      <c r="C168" s="277"/>
      <c r="D168" s="277"/>
      <c r="E168" s="277"/>
      <c r="F168" s="274"/>
      <c r="G168" s="274"/>
      <c r="H168" s="274"/>
      <c r="I168" s="274"/>
    </row>
    <row r="169" spans="2:9" ht="15.75" customHeight="1" x14ac:dyDescent="0.2">
      <c r="B169" s="277"/>
      <c r="C169" s="277"/>
      <c r="D169" s="277"/>
      <c r="E169" s="277"/>
      <c r="F169" s="274"/>
      <c r="G169" s="274"/>
      <c r="H169" s="274"/>
      <c r="I169" s="274"/>
    </row>
    <row r="170" spans="2:9" ht="15.75" customHeight="1" x14ac:dyDescent="0.2">
      <c r="B170" s="277"/>
      <c r="C170" s="277"/>
      <c r="D170" s="277"/>
      <c r="E170" s="277"/>
      <c r="F170" s="274"/>
      <c r="G170" s="274"/>
      <c r="H170" s="274"/>
      <c r="I170" s="274"/>
    </row>
    <row r="171" spans="2:9" ht="15.75" customHeight="1" x14ac:dyDescent="0.2">
      <c r="B171" s="277"/>
      <c r="C171" s="277"/>
      <c r="D171" s="277"/>
      <c r="E171" s="277"/>
      <c r="F171" s="274"/>
      <c r="G171" s="274"/>
      <c r="H171" s="274"/>
      <c r="I171" s="274"/>
    </row>
    <row r="172" spans="2:9" ht="15.75" customHeight="1" x14ac:dyDescent="0.2">
      <c r="B172" s="277"/>
      <c r="C172" s="277"/>
      <c r="D172" s="277"/>
      <c r="E172" s="277"/>
      <c r="F172" s="274"/>
      <c r="G172" s="274"/>
      <c r="H172" s="274"/>
      <c r="I172" s="274"/>
    </row>
    <row r="173" spans="2:9" ht="15.75" customHeight="1" x14ac:dyDescent="0.2">
      <c r="B173" s="277"/>
      <c r="C173" s="277"/>
      <c r="D173" s="277"/>
      <c r="E173" s="277"/>
      <c r="F173" s="274"/>
      <c r="G173" s="274"/>
      <c r="H173" s="274"/>
      <c r="I173" s="274"/>
    </row>
    <row r="174" spans="2:9" ht="15.75" customHeight="1" x14ac:dyDescent="0.2">
      <c r="B174" s="277"/>
      <c r="C174" s="277"/>
      <c r="D174" s="277"/>
      <c r="E174" s="277"/>
      <c r="F174" s="274"/>
      <c r="G174" s="274"/>
      <c r="H174" s="274"/>
      <c r="I174" s="274"/>
    </row>
    <row r="175" spans="2:9" ht="15.75" customHeight="1" x14ac:dyDescent="0.2">
      <c r="B175" s="277"/>
      <c r="C175" s="277"/>
      <c r="D175" s="277"/>
      <c r="E175" s="277"/>
      <c r="F175" s="274"/>
      <c r="G175" s="274"/>
      <c r="H175" s="274"/>
      <c r="I175" s="274"/>
    </row>
    <row r="176" spans="2:9" ht="15.75" customHeight="1" x14ac:dyDescent="0.2">
      <c r="B176" s="277"/>
      <c r="C176" s="277"/>
      <c r="D176" s="277"/>
      <c r="E176" s="277"/>
      <c r="F176" s="274"/>
      <c r="G176" s="274"/>
      <c r="H176" s="274"/>
      <c r="I176" s="274"/>
    </row>
    <row r="177" spans="2:9" ht="15.75" customHeight="1" x14ac:dyDescent="0.2">
      <c r="B177" s="277"/>
      <c r="C177" s="277"/>
      <c r="D177" s="277"/>
      <c r="E177" s="277"/>
      <c r="F177" s="274"/>
      <c r="G177" s="274"/>
      <c r="H177" s="274"/>
      <c r="I177" s="274"/>
    </row>
    <row r="178" spans="2:9" ht="15.75" customHeight="1" x14ac:dyDescent="0.2">
      <c r="B178" s="277"/>
      <c r="C178" s="277"/>
      <c r="D178" s="277"/>
      <c r="E178" s="277"/>
      <c r="F178" s="274"/>
      <c r="G178" s="274"/>
      <c r="H178" s="274"/>
      <c r="I178" s="274"/>
    </row>
    <row r="179" spans="2:9" ht="15.75" customHeight="1" x14ac:dyDescent="0.2">
      <c r="B179" s="277"/>
      <c r="C179" s="277"/>
      <c r="D179" s="277"/>
      <c r="E179" s="277"/>
      <c r="F179" s="274"/>
      <c r="G179" s="274"/>
      <c r="H179" s="274"/>
      <c r="I179" s="274"/>
    </row>
    <row r="180" spans="2:9" ht="15.75" customHeight="1" x14ac:dyDescent="0.2">
      <c r="B180" s="277"/>
      <c r="C180" s="277"/>
      <c r="D180" s="277"/>
      <c r="E180" s="277"/>
      <c r="F180" s="274"/>
      <c r="G180" s="274"/>
      <c r="H180" s="274"/>
      <c r="I180" s="274"/>
    </row>
    <row r="181" spans="2:9" ht="15.75" customHeight="1" x14ac:dyDescent="0.2">
      <c r="B181" s="277"/>
      <c r="C181" s="277"/>
      <c r="D181" s="277"/>
      <c r="E181" s="277"/>
      <c r="F181" s="274"/>
      <c r="G181" s="274"/>
      <c r="H181" s="274"/>
      <c r="I181" s="274"/>
    </row>
    <row r="182" spans="2:9" ht="15.75" customHeight="1" x14ac:dyDescent="0.2">
      <c r="B182" s="277"/>
      <c r="C182" s="277"/>
      <c r="D182" s="277"/>
      <c r="E182" s="277"/>
      <c r="F182" s="274"/>
      <c r="G182" s="274"/>
      <c r="H182" s="274"/>
      <c r="I182" s="274"/>
    </row>
    <row r="183" spans="2:9" ht="15.75" customHeight="1" x14ac:dyDescent="0.2">
      <c r="B183" s="277"/>
      <c r="C183" s="277"/>
      <c r="D183" s="277"/>
      <c r="E183" s="277"/>
      <c r="F183" s="274"/>
      <c r="G183" s="274"/>
      <c r="H183" s="274"/>
      <c r="I183" s="274"/>
    </row>
    <row r="184" spans="2:9" ht="15.75" customHeight="1" x14ac:dyDescent="0.2">
      <c r="B184" s="277"/>
      <c r="C184" s="277"/>
      <c r="D184" s="277"/>
      <c r="E184" s="277"/>
      <c r="F184" s="274"/>
      <c r="G184" s="274"/>
      <c r="H184" s="274"/>
      <c r="I184" s="274"/>
    </row>
    <row r="185" spans="2:9" ht="15.75" customHeight="1" x14ac:dyDescent="0.2">
      <c r="B185" s="277"/>
      <c r="C185" s="277"/>
      <c r="D185" s="277"/>
      <c r="E185" s="277"/>
      <c r="F185" s="274"/>
      <c r="G185" s="274"/>
      <c r="H185" s="274"/>
      <c r="I185" s="274"/>
    </row>
    <row r="186" spans="2:9" ht="15.75" customHeight="1" x14ac:dyDescent="0.2">
      <c r="B186" s="277"/>
      <c r="C186" s="277"/>
      <c r="D186" s="277"/>
      <c r="E186" s="277"/>
      <c r="F186" s="274"/>
      <c r="G186" s="274"/>
      <c r="H186" s="274"/>
      <c r="I186" s="274"/>
    </row>
    <row r="187" spans="2:9" ht="15.75" customHeight="1" x14ac:dyDescent="0.2">
      <c r="B187" s="277"/>
      <c r="C187" s="277"/>
      <c r="D187" s="277"/>
      <c r="E187" s="277"/>
      <c r="F187" s="274"/>
      <c r="G187" s="274"/>
      <c r="H187" s="274"/>
      <c r="I187" s="274"/>
    </row>
    <row r="188" spans="2:9" ht="15.75" customHeight="1" x14ac:dyDescent="0.2">
      <c r="B188" s="277"/>
      <c r="C188" s="277"/>
      <c r="D188" s="277"/>
      <c r="E188" s="277"/>
      <c r="F188" s="274"/>
      <c r="G188" s="274"/>
      <c r="H188" s="274"/>
      <c r="I188" s="274"/>
    </row>
    <row r="189" spans="2:9" ht="15.75" customHeight="1" x14ac:dyDescent="0.2">
      <c r="B189" s="277"/>
      <c r="C189" s="277"/>
      <c r="D189" s="277"/>
      <c r="E189" s="277"/>
      <c r="F189" s="274"/>
      <c r="G189" s="274"/>
      <c r="H189" s="274"/>
      <c r="I189" s="274"/>
    </row>
    <row r="190" spans="2:9" ht="15.75" customHeight="1" x14ac:dyDescent="0.2">
      <c r="B190" s="277"/>
      <c r="C190" s="277"/>
      <c r="D190" s="277"/>
      <c r="E190" s="277"/>
      <c r="F190" s="274"/>
      <c r="G190" s="274"/>
      <c r="H190" s="274"/>
      <c r="I190" s="274"/>
    </row>
    <row r="191" spans="2:9" ht="15.75" customHeight="1" x14ac:dyDescent="0.2">
      <c r="B191" s="277"/>
      <c r="C191" s="277"/>
      <c r="D191" s="277"/>
      <c r="E191" s="277"/>
      <c r="F191" s="274"/>
      <c r="G191" s="274"/>
      <c r="H191" s="274"/>
      <c r="I191" s="274"/>
    </row>
    <row r="192" spans="2:9" ht="15.75" customHeight="1" x14ac:dyDescent="0.2">
      <c r="B192" s="277"/>
      <c r="C192" s="277"/>
      <c r="D192" s="277"/>
      <c r="E192" s="277"/>
      <c r="F192" s="274"/>
      <c r="G192" s="274"/>
      <c r="H192" s="274"/>
      <c r="I192" s="274"/>
    </row>
    <row r="193" spans="2:9" ht="15.75" customHeight="1" x14ac:dyDescent="0.2">
      <c r="B193" s="277"/>
      <c r="C193" s="277"/>
      <c r="D193" s="277"/>
      <c r="E193" s="277"/>
      <c r="F193" s="274"/>
      <c r="G193" s="274"/>
      <c r="H193" s="274"/>
      <c r="I193" s="274"/>
    </row>
    <row r="194" spans="2:9" ht="15.75" customHeight="1" x14ac:dyDescent="0.2">
      <c r="B194" s="277"/>
      <c r="C194" s="277"/>
      <c r="D194" s="277"/>
      <c r="E194" s="277"/>
      <c r="F194" s="274"/>
      <c r="G194" s="274"/>
      <c r="H194" s="274"/>
      <c r="I194" s="274"/>
    </row>
    <row r="195" spans="2:9" ht="15.75" customHeight="1" x14ac:dyDescent="0.2">
      <c r="B195" s="277"/>
      <c r="C195" s="277"/>
      <c r="D195" s="277"/>
      <c r="E195" s="277"/>
      <c r="F195" s="274"/>
      <c r="G195" s="274"/>
      <c r="H195" s="274"/>
      <c r="I195" s="274"/>
    </row>
    <row r="196" spans="2:9" ht="15.75" customHeight="1" x14ac:dyDescent="0.2">
      <c r="B196" s="277"/>
      <c r="C196" s="277"/>
      <c r="D196" s="277"/>
      <c r="E196" s="277"/>
      <c r="F196" s="274"/>
      <c r="G196" s="274"/>
      <c r="H196" s="274"/>
      <c r="I196" s="274"/>
    </row>
    <row r="197" spans="2:9" ht="15.75" customHeight="1" x14ac:dyDescent="0.2">
      <c r="B197" s="277"/>
      <c r="C197" s="277"/>
      <c r="D197" s="277"/>
      <c r="E197" s="277"/>
      <c r="F197" s="274"/>
      <c r="G197" s="274"/>
      <c r="H197" s="274"/>
      <c r="I197" s="274"/>
    </row>
    <row r="198" spans="2:9" ht="15.75" customHeight="1" x14ac:dyDescent="0.2">
      <c r="B198" s="277"/>
      <c r="C198" s="277"/>
      <c r="D198" s="277"/>
      <c r="E198" s="277"/>
      <c r="F198" s="274"/>
      <c r="G198" s="274"/>
      <c r="H198" s="274"/>
      <c r="I198" s="274"/>
    </row>
    <row r="199" spans="2:9" ht="15.75" customHeight="1" x14ac:dyDescent="0.2">
      <c r="B199" s="277"/>
      <c r="C199" s="277"/>
      <c r="D199" s="277"/>
      <c r="E199" s="277"/>
      <c r="F199" s="274"/>
      <c r="G199" s="274"/>
      <c r="H199" s="274"/>
      <c r="I199" s="274"/>
    </row>
    <row r="200" spans="2:9" ht="15.75" customHeight="1" x14ac:dyDescent="0.2">
      <c r="B200" s="277"/>
      <c r="C200" s="277"/>
      <c r="D200" s="277"/>
      <c r="E200" s="277"/>
      <c r="F200" s="274"/>
      <c r="G200" s="274"/>
      <c r="H200" s="274"/>
      <c r="I200" s="274"/>
    </row>
    <row r="201" spans="2:9" ht="15.75" customHeight="1" x14ac:dyDescent="0.2">
      <c r="B201" s="277"/>
      <c r="C201" s="277"/>
      <c r="D201" s="277"/>
      <c r="E201" s="277"/>
      <c r="F201" s="274"/>
      <c r="G201" s="274"/>
      <c r="H201" s="274"/>
      <c r="I201" s="274"/>
    </row>
    <row r="202" spans="2:9" ht="15.75" customHeight="1" x14ac:dyDescent="0.2">
      <c r="B202" s="277"/>
      <c r="C202" s="277"/>
      <c r="D202" s="277"/>
      <c r="E202" s="277"/>
      <c r="F202" s="274"/>
      <c r="G202" s="274"/>
      <c r="H202" s="274"/>
      <c r="I202" s="274"/>
    </row>
    <row r="203" spans="2:9" ht="15.75" customHeight="1" x14ac:dyDescent="0.2">
      <c r="B203" s="277"/>
      <c r="C203" s="277"/>
      <c r="D203" s="277"/>
      <c r="E203" s="277"/>
      <c r="F203" s="274"/>
      <c r="G203" s="274"/>
      <c r="H203" s="274"/>
      <c r="I203" s="274"/>
    </row>
    <row r="204" spans="2:9" ht="15.75" customHeight="1" x14ac:dyDescent="0.2">
      <c r="B204" s="277"/>
      <c r="C204" s="277"/>
      <c r="D204" s="277"/>
      <c r="E204" s="277"/>
      <c r="F204" s="274"/>
      <c r="G204" s="274"/>
      <c r="H204" s="274"/>
      <c r="I204" s="274"/>
    </row>
    <row r="205" spans="2:9" ht="15.75" customHeight="1" x14ac:dyDescent="0.2">
      <c r="B205" s="277"/>
      <c r="C205" s="277"/>
      <c r="D205" s="277"/>
      <c r="E205" s="277"/>
      <c r="F205" s="274"/>
      <c r="G205" s="274"/>
      <c r="H205" s="274"/>
      <c r="I205" s="274"/>
    </row>
    <row r="206" spans="2:9" ht="15.75" customHeight="1" x14ac:dyDescent="0.2">
      <c r="B206" s="277"/>
      <c r="C206" s="277"/>
      <c r="D206" s="277"/>
      <c r="E206" s="277"/>
      <c r="F206" s="274"/>
      <c r="G206" s="274"/>
      <c r="H206" s="274"/>
      <c r="I206" s="274"/>
    </row>
    <row r="207" spans="2:9" ht="15.75" customHeight="1" x14ac:dyDescent="0.2">
      <c r="B207" s="277"/>
      <c r="C207" s="277"/>
      <c r="D207" s="277"/>
      <c r="E207" s="277"/>
      <c r="F207" s="274"/>
      <c r="G207" s="274"/>
      <c r="H207" s="274"/>
      <c r="I207" s="274"/>
    </row>
    <row r="208" spans="2:9" ht="15.75" customHeight="1" x14ac:dyDescent="0.2">
      <c r="B208" s="277"/>
      <c r="C208" s="277"/>
      <c r="D208" s="277"/>
      <c r="E208" s="277"/>
      <c r="F208" s="274"/>
      <c r="G208" s="274"/>
      <c r="H208" s="274"/>
      <c r="I208" s="274"/>
    </row>
    <row r="209" spans="2:9" ht="15.75" customHeight="1" x14ac:dyDescent="0.2">
      <c r="B209" s="277"/>
      <c r="C209" s="277"/>
      <c r="D209" s="277"/>
      <c r="E209" s="277"/>
      <c r="F209" s="274"/>
      <c r="G209" s="274"/>
      <c r="H209" s="274"/>
      <c r="I209" s="274"/>
    </row>
    <row r="210" spans="2:9" ht="15.75" customHeight="1" x14ac:dyDescent="0.2">
      <c r="B210" s="277"/>
      <c r="C210" s="277"/>
      <c r="D210" s="277"/>
      <c r="E210" s="277"/>
      <c r="F210" s="274"/>
      <c r="G210" s="274"/>
      <c r="H210" s="274"/>
      <c r="I210" s="274"/>
    </row>
    <row r="211" spans="2:9" ht="15.75" customHeight="1" x14ac:dyDescent="0.2">
      <c r="B211" s="277"/>
      <c r="C211" s="277"/>
      <c r="D211" s="277"/>
      <c r="E211" s="277"/>
      <c r="F211" s="274"/>
      <c r="G211" s="274"/>
      <c r="H211" s="274"/>
      <c r="I211" s="274"/>
    </row>
    <row r="212" spans="2:9" ht="15.75" customHeight="1" x14ac:dyDescent="0.2">
      <c r="B212" s="277"/>
      <c r="C212" s="277"/>
      <c r="D212" s="277"/>
      <c r="E212" s="277"/>
      <c r="F212" s="274"/>
      <c r="G212" s="274"/>
      <c r="H212" s="274"/>
      <c r="I212" s="274"/>
    </row>
    <row r="213" spans="2:9" ht="15.75" customHeight="1" x14ac:dyDescent="0.2">
      <c r="B213" s="277"/>
      <c r="C213" s="277"/>
      <c r="D213" s="277"/>
      <c r="E213" s="277"/>
      <c r="F213" s="274"/>
      <c r="G213" s="274"/>
      <c r="H213" s="274"/>
      <c r="I213" s="274"/>
    </row>
    <row r="214" spans="2:9" ht="15.75" customHeight="1" x14ac:dyDescent="0.2">
      <c r="B214" s="277"/>
      <c r="C214" s="277"/>
      <c r="D214" s="277"/>
      <c r="E214" s="277"/>
      <c r="F214" s="274"/>
      <c r="G214" s="274"/>
      <c r="H214" s="274"/>
      <c r="I214" s="274"/>
    </row>
    <row r="215" spans="2:9" ht="15.75" customHeight="1" x14ac:dyDescent="0.2">
      <c r="B215" s="277"/>
      <c r="C215" s="277"/>
      <c r="D215" s="277"/>
      <c r="E215" s="277"/>
      <c r="F215" s="274"/>
      <c r="G215" s="274"/>
      <c r="H215" s="274"/>
      <c r="I215" s="274"/>
    </row>
    <row r="216" spans="2:9" ht="15.75" customHeight="1" x14ac:dyDescent="0.2">
      <c r="B216" s="277"/>
      <c r="C216" s="277"/>
      <c r="D216" s="277"/>
      <c r="E216" s="277"/>
      <c r="F216" s="274"/>
      <c r="G216" s="274"/>
      <c r="H216" s="274"/>
      <c r="I216" s="274"/>
    </row>
    <row r="217" spans="2:9" ht="15.75" customHeight="1" x14ac:dyDescent="0.2">
      <c r="B217" s="277"/>
      <c r="C217" s="277"/>
      <c r="D217" s="277"/>
      <c r="E217" s="277"/>
      <c r="F217" s="274"/>
      <c r="G217" s="274"/>
      <c r="H217" s="274"/>
      <c r="I217" s="274"/>
    </row>
    <row r="218" spans="2:9" ht="15.75" customHeight="1" x14ac:dyDescent="0.2">
      <c r="B218" s="277"/>
      <c r="C218" s="277"/>
      <c r="D218" s="277"/>
      <c r="E218" s="277"/>
      <c r="F218" s="274"/>
      <c r="G218" s="274"/>
      <c r="H218" s="274"/>
      <c r="I218" s="274"/>
    </row>
    <row r="219" spans="2:9" ht="15.75" customHeight="1" x14ac:dyDescent="0.2">
      <c r="B219" s="277"/>
      <c r="C219" s="277"/>
      <c r="D219" s="277"/>
      <c r="E219" s="277"/>
      <c r="F219" s="274"/>
      <c r="G219" s="274"/>
      <c r="H219" s="274"/>
      <c r="I219" s="274"/>
    </row>
    <row r="220" spans="2:9" ht="15.75" customHeight="1" x14ac:dyDescent="0.2">
      <c r="B220" s="277"/>
      <c r="C220" s="277"/>
      <c r="D220" s="277"/>
      <c r="E220" s="277"/>
      <c r="F220" s="274"/>
      <c r="G220" s="274"/>
      <c r="H220" s="274"/>
      <c r="I220" s="274"/>
    </row>
    <row r="221" spans="2:9" ht="15.75" customHeight="1" x14ac:dyDescent="0.2">
      <c r="B221" s="277"/>
      <c r="C221" s="277"/>
      <c r="D221" s="277"/>
      <c r="E221" s="277"/>
      <c r="F221" s="274"/>
      <c r="G221" s="274"/>
      <c r="H221" s="274"/>
      <c r="I221" s="274"/>
    </row>
    <row r="222" spans="2:9" ht="15.75" customHeight="1" x14ac:dyDescent="0.2">
      <c r="B222" s="277"/>
      <c r="C222" s="277"/>
      <c r="D222" s="277"/>
      <c r="E222" s="277"/>
      <c r="F222" s="274"/>
      <c r="G222" s="274"/>
      <c r="H222" s="274"/>
      <c r="I222" s="274"/>
    </row>
    <row r="223" spans="2:9" ht="15.75" customHeight="1" x14ac:dyDescent="0.2">
      <c r="B223" s="277"/>
      <c r="C223" s="277"/>
      <c r="D223" s="277"/>
      <c r="E223" s="277"/>
      <c r="F223" s="274"/>
      <c r="G223" s="274"/>
      <c r="H223" s="274"/>
      <c r="I223" s="274"/>
    </row>
    <row r="224" spans="2:9" ht="15.75" customHeight="1" x14ac:dyDescent="0.2">
      <c r="B224" s="277"/>
      <c r="C224" s="277"/>
      <c r="D224" s="277"/>
      <c r="E224" s="277"/>
      <c r="F224" s="274"/>
      <c r="G224" s="274"/>
      <c r="H224" s="274"/>
      <c r="I224" s="274"/>
    </row>
    <row r="225" spans="2:9" ht="15.75" customHeight="1" x14ac:dyDescent="0.2">
      <c r="B225" s="277"/>
      <c r="C225" s="277"/>
      <c r="D225" s="277"/>
      <c r="E225" s="277"/>
      <c r="F225" s="274"/>
      <c r="G225" s="274"/>
      <c r="H225" s="274"/>
      <c r="I225" s="274"/>
    </row>
    <row r="226" spans="2:9" ht="15.75" customHeight="1" x14ac:dyDescent="0.2">
      <c r="B226" s="277"/>
      <c r="C226" s="277"/>
      <c r="D226" s="277"/>
      <c r="E226" s="277"/>
      <c r="F226" s="274"/>
      <c r="G226" s="274"/>
      <c r="H226" s="274"/>
      <c r="I226" s="274"/>
    </row>
    <row r="227" spans="2:9" ht="15.75" customHeight="1" x14ac:dyDescent="0.2">
      <c r="B227" s="277"/>
      <c r="C227" s="277"/>
      <c r="D227" s="277"/>
      <c r="E227" s="277"/>
      <c r="F227" s="274"/>
      <c r="G227" s="274"/>
      <c r="H227" s="274"/>
      <c r="I227" s="274"/>
    </row>
    <row r="228" spans="2:9" ht="15.75" customHeight="1" x14ac:dyDescent="0.2">
      <c r="B228" s="277"/>
      <c r="C228" s="277"/>
      <c r="D228" s="277"/>
      <c r="E228" s="277"/>
      <c r="F228" s="274"/>
      <c r="G228" s="274"/>
      <c r="H228" s="274"/>
      <c r="I228" s="274"/>
    </row>
    <row r="229" spans="2:9" ht="15.75" customHeight="1" x14ac:dyDescent="0.2">
      <c r="B229" s="277"/>
      <c r="C229" s="277"/>
      <c r="D229" s="277"/>
      <c r="E229" s="277"/>
      <c r="F229" s="274"/>
      <c r="G229" s="274"/>
      <c r="H229" s="274"/>
      <c r="I229" s="274"/>
    </row>
    <row r="230" spans="2:9" ht="15.75" customHeight="1" x14ac:dyDescent="0.2">
      <c r="B230" s="277"/>
      <c r="C230" s="277"/>
      <c r="D230" s="277"/>
      <c r="E230" s="277"/>
      <c r="F230" s="274"/>
      <c r="G230" s="274"/>
      <c r="H230" s="274"/>
      <c r="I230" s="274"/>
    </row>
    <row r="231" spans="2:9" ht="15.75" customHeight="1" x14ac:dyDescent="0.2">
      <c r="B231" s="277"/>
      <c r="C231" s="277"/>
      <c r="D231" s="277"/>
      <c r="E231" s="277"/>
      <c r="F231" s="274"/>
      <c r="G231" s="274"/>
      <c r="H231" s="274"/>
      <c r="I231" s="274"/>
    </row>
    <row r="232" spans="2:9" ht="15.75" customHeight="1" x14ac:dyDescent="0.2">
      <c r="B232" s="277"/>
      <c r="C232" s="277"/>
      <c r="D232" s="277"/>
      <c r="E232" s="277"/>
      <c r="F232" s="274"/>
      <c r="G232" s="274"/>
      <c r="H232" s="274"/>
      <c r="I232" s="274"/>
    </row>
    <row r="233" spans="2:9" ht="15.75" customHeight="1" x14ac:dyDescent="0.2">
      <c r="B233" s="277"/>
      <c r="C233" s="277"/>
      <c r="D233" s="277"/>
      <c r="E233" s="277"/>
      <c r="F233" s="274"/>
      <c r="G233" s="274"/>
      <c r="H233" s="274"/>
      <c r="I233" s="274"/>
    </row>
    <row r="234" spans="2:9" ht="15.75" customHeight="1" x14ac:dyDescent="0.2">
      <c r="B234" s="277"/>
      <c r="C234" s="277"/>
      <c r="D234" s="277"/>
      <c r="E234" s="277"/>
      <c r="F234" s="274"/>
      <c r="G234" s="274"/>
      <c r="H234" s="274"/>
      <c r="I234" s="274"/>
    </row>
    <row r="235" spans="2:9" ht="15.75" customHeight="1" x14ac:dyDescent="0.2">
      <c r="B235" s="277"/>
      <c r="C235" s="277"/>
      <c r="D235" s="277"/>
      <c r="E235" s="277"/>
      <c r="F235" s="274"/>
      <c r="G235" s="274"/>
      <c r="H235" s="274"/>
      <c r="I235" s="274"/>
    </row>
    <row r="236" spans="2:9" ht="15.75" customHeight="1" x14ac:dyDescent="0.2">
      <c r="B236" s="277"/>
      <c r="C236" s="277"/>
      <c r="D236" s="277"/>
      <c r="E236" s="277"/>
      <c r="F236" s="274"/>
      <c r="G236" s="274"/>
      <c r="H236" s="274"/>
      <c r="I236" s="274"/>
    </row>
    <row r="237" spans="2:9" ht="15.75" customHeight="1" x14ac:dyDescent="0.2">
      <c r="B237" s="277"/>
      <c r="C237" s="277"/>
      <c r="D237" s="277"/>
      <c r="E237" s="277"/>
      <c r="F237" s="274"/>
      <c r="G237" s="274"/>
      <c r="H237" s="274"/>
      <c r="I237" s="274"/>
    </row>
    <row r="238" spans="2:9" ht="15.75" customHeight="1" x14ac:dyDescent="0.2">
      <c r="B238" s="277"/>
      <c r="C238" s="277"/>
      <c r="D238" s="277"/>
      <c r="E238" s="277"/>
      <c r="F238" s="274"/>
      <c r="G238" s="274"/>
      <c r="H238" s="274"/>
      <c r="I238" s="274"/>
    </row>
    <row r="239" spans="2:9" ht="15.75" customHeight="1" x14ac:dyDescent="0.2">
      <c r="B239" s="277"/>
      <c r="C239" s="277"/>
      <c r="D239" s="277"/>
      <c r="E239" s="277"/>
      <c r="F239" s="274"/>
      <c r="G239" s="274"/>
      <c r="H239" s="274"/>
      <c r="I239" s="274"/>
    </row>
    <row r="240" spans="2:9" ht="15.75" customHeight="1" x14ac:dyDescent="0.2">
      <c r="B240" s="277"/>
      <c r="C240" s="277"/>
      <c r="D240" s="277"/>
      <c r="E240" s="277"/>
      <c r="F240" s="274"/>
      <c r="G240" s="274"/>
      <c r="H240" s="274"/>
      <c r="I240" s="274"/>
    </row>
    <row r="241" spans="2:9" ht="15.75" customHeight="1" x14ac:dyDescent="0.2">
      <c r="B241" s="277"/>
      <c r="C241" s="277"/>
      <c r="D241" s="277"/>
      <c r="E241" s="277"/>
      <c r="F241" s="274"/>
      <c r="G241" s="274"/>
      <c r="H241" s="274"/>
      <c r="I241" s="274"/>
    </row>
    <row r="242" spans="2:9" ht="15.75" customHeight="1" x14ac:dyDescent="0.2">
      <c r="B242" s="277"/>
      <c r="C242" s="277"/>
      <c r="D242" s="277"/>
      <c r="E242" s="277"/>
      <c r="F242" s="274"/>
      <c r="G242" s="274"/>
      <c r="H242" s="274"/>
      <c r="I242" s="274"/>
    </row>
    <row r="243" spans="2:9" ht="15.75" customHeight="1" x14ac:dyDescent="0.2">
      <c r="B243" s="277"/>
      <c r="C243" s="277"/>
      <c r="D243" s="277"/>
      <c r="E243" s="277"/>
      <c r="F243" s="274"/>
      <c r="G243" s="274"/>
      <c r="H243" s="274"/>
      <c r="I243" s="274"/>
    </row>
    <row r="244" spans="2:9" ht="15.75" customHeight="1" x14ac:dyDescent="0.2">
      <c r="B244" s="277"/>
      <c r="C244" s="277"/>
      <c r="D244" s="277"/>
      <c r="E244" s="277"/>
      <c r="F244" s="274"/>
      <c r="G244" s="274"/>
      <c r="H244" s="274"/>
      <c r="I244" s="274"/>
    </row>
    <row r="245" spans="2:9" ht="15.75" customHeight="1" x14ac:dyDescent="0.2">
      <c r="B245" s="277"/>
      <c r="C245" s="277"/>
      <c r="D245" s="277"/>
      <c r="E245" s="277"/>
      <c r="F245" s="274"/>
      <c r="G245" s="274"/>
      <c r="H245" s="274"/>
      <c r="I245" s="274"/>
    </row>
    <row r="246" spans="2:9" ht="15.75" customHeight="1" x14ac:dyDescent="0.2">
      <c r="B246" s="277"/>
      <c r="C246" s="277"/>
      <c r="D246" s="277"/>
      <c r="E246" s="277"/>
      <c r="F246" s="274"/>
      <c r="G246" s="274"/>
      <c r="H246" s="274"/>
      <c r="I246" s="274"/>
    </row>
    <row r="247" spans="2:9" ht="15.75" customHeight="1" x14ac:dyDescent="0.2">
      <c r="B247" s="277"/>
      <c r="C247" s="277"/>
      <c r="D247" s="277"/>
      <c r="E247" s="277"/>
      <c r="F247" s="274"/>
      <c r="G247" s="274"/>
      <c r="H247" s="274"/>
      <c r="I247" s="274"/>
    </row>
    <row r="248" spans="2:9" ht="15.75" customHeight="1" x14ac:dyDescent="0.2">
      <c r="B248" s="277"/>
      <c r="C248" s="277"/>
      <c r="D248" s="277"/>
      <c r="E248" s="277"/>
      <c r="F248" s="274"/>
      <c r="G248" s="274"/>
      <c r="H248" s="274"/>
      <c r="I248" s="274"/>
    </row>
    <row r="249" spans="2:9" ht="15.75" customHeight="1" x14ac:dyDescent="0.2">
      <c r="B249" s="277"/>
      <c r="C249" s="277"/>
      <c r="D249" s="277"/>
      <c r="E249" s="277"/>
      <c r="F249" s="274"/>
      <c r="G249" s="274"/>
      <c r="H249" s="274"/>
      <c r="I249" s="274"/>
    </row>
    <row r="250" spans="2:9" ht="15.75" customHeight="1" x14ac:dyDescent="0.2">
      <c r="B250" s="277"/>
      <c r="C250" s="277"/>
      <c r="D250" s="277"/>
      <c r="E250" s="277"/>
      <c r="F250" s="274"/>
      <c r="G250" s="274"/>
      <c r="H250" s="274"/>
      <c r="I250" s="274"/>
    </row>
    <row r="251" spans="2:9" ht="15.75" customHeight="1" x14ac:dyDescent="0.2">
      <c r="B251" s="277"/>
      <c r="C251" s="277"/>
      <c r="D251" s="277"/>
      <c r="E251" s="277"/>
      <c r="F251" s="274"/>
      <c r="G251" s="274"/>
      <c r="H251" s="274"/>
      <c r="I251" s="274"/>
    </row>
    <row r="252" spans="2:9" ht="15.75" customHeight="1" x14ac:dyDescent="0.2">
      <c r="B252" s="277"/>
      <c r="C252" s="277"/>
      <c r="D252" s="277"/>
      <c r="E252" s="277"/>
      <c r="F252" s="274"/>
      <c r="G252" s="274"/>
      <c r="H252" s="274"/>
      <c r="I252" s="274"/>
    </row>
    <row r="253" spans="2:9" ht="15.75" customHeight="1" x14ac:dyDescent="0.2">
      <c r="B253" s="277"/>
      <c r="C253" s="277"/>
      <c r="D253" s="277"/>
      <c r="E253" s="277"/>
      <c r="F253" s="274"/>
      <c r="G253" s="274"/>
      <c r="H253" s="274"/>
      <c r="I253" s="274"/>
    </row>
    <row r="254" spans="2:9" ht="15.75" customHeight="1" x14ac:dyDescent="0.2">
      <c r="B254" s="277"/>
      <c r="C254" s="277"/>
      <c r="D254" s="277"/>
      <c r="E254" s="277"/>
      <c r="F254" s="274"/>
      <c r="G254" s="274"/>
      <c r="H254" s="274"/>
      <c r="I254" s="274"/>
    </row>
    <row r="255" spans="2:9" ht="15.75" customHeight="1" x14ac:dyDescent="0.2">
      <c r="B255" s="277"/>
      <c r="C255" s="277"/>
      <c r="D255" s="277"/>
      <c r="E255" s="277"/>
      <c r="F255" s="274"/>
      <c r="G255" s="274"/>
      <c r="H255" s="274"/>
      <c r="I255" s="274"/>
    </row>
    <row r="256" spans="2:9" ht="15.75" customHeight="1" x14ac:dyDescent="0.2">
      <c r="B256" s="277"/>
      <c r="C256" s="277"/>
      <c r="D256" s="277"/>
      <c r="E256" s="277"/>
      <c r="F256" s="274"/>
      <c r="G256" s="274"/>
      <c r="H256" s="274"/>
      <c r="I256" s="274"/>
    </row>
    <row r="257" spans="2:9" ht="15.75" customHeight="1" x14ac:dyDescent="0.2">
      <c r="B257" s="277"/>
      <c r="C257" s="277"/>
      <c r="D257" s="277"/>
      <c r="E257" s="277"/>
      <c r="F257" s="274"/>
      <c r="G257" s="274"/>
      <c r="H257" s="274"/>
      <c r="I257" s="274"/>
    </row>
    <row r="258" spans="2:9" ht="15.75" customHeight="1" x14ac:dyDescent="0.2">
      <c r="B258" s="277"/>
      <c r="C258" s="277"/>
      <c r="D258" s="277"/>
      <c r="E258" s="277"/>
      <c r="F258" s="274"/>
      <c r="G258" s="274"/>
      <c r="H258" s="274"/>
      <c r="I258" s="274"/>
    </row>
    <row r="259" spans="2:9" ht="15.75" customHeight="1" x14ac:dyDescent="0.2">
      <c r="B259" s="277"/>
      <c r="C259" s="277"/>
      <c r="D259" s="277"/>
      <c r="E259" s="277"/>
      <c r="F259" s="274"/>
      <c r="G259" s="274"/>
      <c r="H259" s="274"/>
      <c r="I259" s="274"/>
    </row>
    <row r="260" spans="2:9" ht="15.75" customHeight="1" x14ac:dyDescent="0.2">
      <c r="B260" s="277"/>
      <c r="C260" s="277"/>
      <c r="D260" s="277"/>
      <c r="E260" s="277"/>
      <c r="F260" s="274"/>
      <c r="G260" s="274"/>
      <c r="H260" s="274"/>
      <c r="I260" s="274"/>
    </row>
    <row r="261" spans="2:9" ht="15.75" customHeight="1" x14ac:dyDescent="0.2">
      <c r="B261" s="277"/>
      <c r="C261" s="277"/>
      <c r="D261" s="277"/>
      <c r="E261" s="277"/>
      <c r="F261" s="274"/>
      <c r="G261" s="274"/>
      <c r="H261" s="274"/>
      <c r="I261" s="274"/>
    </row>
    <row r="262" spans="2:9" ht="15.75" customHeight="1" x14ac:dyDescent="0.2">
      <c r="B262" s="277"/>
      <c r="C262" s="277"/>
      <c r="D262" s="277"/>
      <c r="E262" s="277"/>
      <c r="F262" s="274"/>
      <c r="G262" s="274"/>
      <c r="H262" s="274"/>
      <c r="I262" s="274"/>
    </row>
    <row r="263" spans="2:9" ht="15.75" customHeight="1" x14ac:dyDescent="0.2">
      <c r="B263" s="277"/>
      <c r="C263" s="277"/>
      <c r="D263" s="277"/>
      <c r="E263" s="277"/>
      <c r="F263" s="274"/>
      <c r="G263" s="274"/>
      <c r="H263" s="274"/>
      <c r="I263" s="274"/>
    </row>
    <row r="264" spans="2:9" ht="15.75" customHeight="1" x14ac:dyDescent="0.2">
      <c r="B264" s="277"/>
      <c r="C264" s="277"/>
      <c r="D264" s="277"/>
      <c r="E264" s="277"/>
      <c r="F264" s="274"/>
      <c r="G264" s="274"/>
      <c r="H264" s="274"/>
      <c r="I264" s="274"/>
    </row>
    <row r="265" spans="2:9" ht="15.75" customHeight="1" x14ac:dyDescent="0.2">
      <c r="B265" s="277"/>
      <c r="C265" s="277"/>
      <c r="D265" s="277"/>
      <c r="E265" s="277"/>
      <c r="F265" s="274"/>
      <c r="G265" s="274"/>
      <c r="H265" s="274"/>
      <c r="I265" s="274"/>
    </row>
    <row r="266" spans="2:9" ht="15.75" customHeight="1" x14ac:dyDescent="0.2">
      <c r="B266" s="277"/>
      <c r="C266" s="277"/>
      <c r="D266" s="277"/>
      <c r="E266" s="277"/>
      <c r="F266" s="274"/>
      <c r="G266" s="274"/>
      <c r="H266" s="274"/>
      <c r="I266" s="274"/>
    </row>
    <row r="267" spans="2:9" ht="15.75" customHeight="1" x14ac:dyDescent="0.2">
      <c r="B267" s="277"/>
      <c r="C267" s="277"/>
      <c r="D267" s="277"/>
      <c r="E267" s="277"/>
      <c r="F267" s="274"/>
      <c r="G267" s="274"/>
      <c r="H267" s="274"/>
      <c r="I267" s="274"/>
    </row>
    <row r="268" spans="2:9" ht="15.75" customHeight="1" x14ac:dyDescent="0.2">
      <c r="B268" s="277"/>
      <c r="C268" s="277"/>
      <c r="D268" s="277"/>
      <c r="E268" s="277"/>
      <c r="F268" s="274"/>
      <c r="G268" s="274"/>
      <c r="H268" s="274"/>
      <c r="I268" s="274"/>
    </row>
    <row r="269" spans="2:9" ht="15.75" customHeight="1" x14ac:dyDescent="0.2">
      <c r="B269" s="277"/>
      <c r="C269" s="277"/>
      <c r="D269" s="277"/>
      <c r="E269" s="277"/>
      <c r="F269" s="274"/>
      <c r="G269" s="274"/>
      <c r="H269" s="274"/>
      <c r="I269" s="274"/>
    </row>
    <row r="270" spans="2:9" ht="15.75" customHeight="1" x14ac:dyDescent="0.2">
      <c r="B270" s="277"/>
      <c r="C270" s="277"/>
      <c r="D270" s="277"/>
      <c r="E270" s="277"/>
      <c r="F270" s="274"/>
      <c r="G270" s="274"/>
      <c r="H270" s="274"/>
      <c r="I270" s="274"/>
    </row>
    <row r="271" spans="2:9" ht="15.75" customHeight="1" x14ac:dyDescent="0.2">
      <c r="B271" s="277"/>
      <c r="C271" s="277"/>
      <c r="D271" s="277"/>
      <c r="E271" s="277"/>
      <c r="F271" s="274"/>
      <c r="G271" s="274"/>
      <c r="H271" s="274"/>
      <c r="I271" s="274"/>
    </row>
    <row r="272" spans="2:9" ht="15.75" customHeight="1" x14ac:dyDescent="0.2">
      <c r="B272" s="277"/>
      <c r="C272" s="277"/>
      <c r="D272" s="277"/>
      <c r="E272" s="277"/>
      <c r="F272" s="274"/>
      <c r="G272" s="274"/>
      <c r="H272" s="274"/>
      <c r="I272" s="274"/>
    </row>
    <row r="273" spans="2:9" ht="15.75" customHeight="1" x14ac:dyDescent="0.2">
      <c r="B273" s="277"/>
      <c r="C273" s="277"/>
      <c r="D273" s="277"/>
      <c r="E273" s="277"/>
      <c r="F273" s="274"/>
      <c r="G273" s="274"/>
      <c r="H273" s="274"/>
      <c r="I273" s="274"/>
    </row>
    <row r="274" spans="2:9" ht="15.75" customHeight="1" x14ac:dyDescent="0.2">
      <c r="B274" s="277"/>
      <c r="C274" s="277"/>
      <c r="D274" s="277"/>
      <c r="E274" s="277"/>
      <c r="F274" s="274"/>
      <c r="G274" s="274"/>
      <c r="H274" s="274"/>
      <c r="I274" s="274"/>
    </row>
    <row r="275" spans="2:9" ht="15.75" customHeight="1" x14ac:dyDescent="0.2">
      <c r="B275" s="277"/>
      <c r="C275" s="277"/>
      <c r="D275" s="277"/>
      <c r="E275" s="277"/>
      <c r="F275" s="274"/>
      <c r="G275" s="274"/>
      <c r="H275" s="274"/>
      <c r="I275" s="274"/>
    </row>
    <row r="276" spans="2:9" ht="15.75" customHeight="1" x14ac:dyDescent="0.2">
      <c r="B276" s="277"/>
      <c r="C276" s="277"/>
      <c r="D276" s="277"/>
      <c r="E276" s="277"/>
      <c r="F276" s="274"/>
      <c r="G276" s="274"/>
      <c r="H276" s="274"/>
      <c r="I276" s="274"/>
    </row>
    <row r="277" spans="2:9" ht="15.75" customHeight="1" x14ac:dyDescent="0.2">
      <c r="B277" s="277"/>
      <c r="C277" s="277"/>
      <c r="D277" s="277"/>
      <c r="E277" s="277"/>
      <c r="F277" s="274"/>
      <c r="G277" s="274"/>
      <c r="H277" s="274"/>
      <c r="I277" s="274"/>
    </row>
    <row r="278" spans="2:9" ht="15.75" customHeight="1" x14ac:dyDescent="0.2">
      <c r="B278" s="277"/>
      <c r="C278" s="277"/>
      <c r="D278" s="277"/>
      <c r="E278" s="277"/>
      <c r="F278" s="274"/>
      <c r="G278" s="274"/>
      <c r="H278" s="274"/>
      <c r="I278" s="274"/>
    </row>
    <row r="279" spans="2:9" ht="15.75" customHeight="1" x14ac:dyDescent="0.2">
      <c r="B279" s="277"/>
      <c r="C279" s="277"/>
      <c r="D279" s="277"/>
      <c r="E279" s="277"/>
      <c r="F279" s="274"/>
      <c r="G279" s="274"/>
      <c r="H279" s="274"/>
      <c r="I279" s="274"/>
    </row>
    <row r="280" spans="2:9" ht="15.75" customHeight="1" x14ac:dyDescent="0.2">
      <c r="B280" s="277"/>
      <c r="C280" s="277"/>
      <c r="D280" s="277"/>
      <c r="E280" s="277"/>
      <c r="F280" s="274"/>
      <c r="G280" s="274"/>
      <c r="H280" s="274"/>
      <c r="I280" s="274"/>
    </row>
    <row r="281" spans="2:9" ht="15.75" customHeight="1" x14ac:dyDescent="0.2">
      <c r="B281" s="277"/>
      <c r="C281" s="277"/>
      <c r="D281" s="277"/>
      <c r="E281" s="277"/>
      <c r="F281" s="274"/>
      <c r="G281" s="274"/>
      <c r="H281" s="274"/>
      <c r="I281" s="274"/>
    </row>
    <row r="282" spans="2:9" ht="15.75" customHeight="1" x14ac:dyDescent="0.2">
      <c r="B282" s="277"/>
      <c r="C282" s="277"/>
      <c r="D282" s="277"/>
      <c r="E282" s="277"/>
      <c r="F282" s="274"/>
      <c r="G282" s="274"/>
      <c r="H282" s="274"/>
      <c r="I282" s="274"/>
    </row>
    <row r="283" spans="2:9" ht="15.75" customHeight="1" x14ac:dyDescent="0.2">
      <c r="B283" s="277"/>
      <c r="C283" s="277"/>
      <c r="D283" s="277"/>
      <c r="E283" s="277"/>
      <c r="F283" s="274"/>
      <c r="G283" s="274"/>
      <c r="H283" s="274"/>
      <c r="I283" s="274"/>
    </row>
    <row r="284" spans="2:9" ht="15.75" customHeight="1" x14ac:dyDescent="0.2">
      <c r="B284" s="277"/>
      <c r="C284" s="277"/>
      <c r="D284" s="277"/>
      <c r="E284" s="277"/>
      <c r="F284" s="274"/>
      <c r="G284" s="274"/>
      <c r="H284" s="274"/>
      <c r="I284" s="274"/>
    </row>
    <row r="285" spans="2:9" ht="15.75" customHeight="1" x14ac:dyDescent="0.2">
      <c r="B285" s="277"/>
      <c r="C285" s="277"/>
      <c r="D285" s="277"/>
      <c r="E285" s="277"/>
      <c r="F285" s="274"/>
      <c r="G285" s="274"/>
      <c r="H285" s="274"/>
      <c r="I285" s="274"/>
    </row>
    <row r="286" spans="2:9" ht="15.75" customHeight="1" x14ac:dyDescent="0.2">
      <c r="B286" s="277"/>
      <c r="C286" s="277"/>
      <c r="D286" s="277"/>
      <c r="E286" s="277"/>
      <c r="F286" s="274"/>
      <c r="G286" s="274"/>
      <c r="H286" s="274"/>
      <c r="I286" s="274"/>
    </row>
    <row r="287" spans="2:9" ht="15.75" customHeight="1" x14ac:dyDescent="0.2">
      <c r="B287" s="277"/>
      <c r="C287" s="277"/>
      <c r="D287" s="277"/>
      <c r="E287" s="277"/>
      <c r="F287" s="274"/>
      <c r="G287" s="274"/>
      <c r="H287" s="274"/>
      <c r="I287" s="274"/>
    </row>
    <row r="288" spans="2:9" ht="15.75" customHeight="1" x14ac:dyDescent="0.2">
      <c r="B288" s="277"/>
      <c r="C288" s="277"/>
      <c r="D288" s="277"/>
      <c r="E288" s="277"/>
      <c r="F288" s="274"/>
      <c r="G288" s="274"/>
      <c r="H288" s="274"/>
      <c r="I288" s="274"/>
    </row>
    <row r="289" spans="2:9" ht="15.75" customHeight="1" x14ac:dyDescent="0.2">
      <c r="B289" s="277"/>
      <c r="C289" s="277"/>
      <c r="D289" s="277"/>
      <c r="E289" s="277"/>
      <c r="F289" s="274"/>
      <c r="G289" s="274"/>
      <c r="H289" s="274"/>
      <c r="I289" s="274"/>
    </row>
    <row r="290" spans="2:9" ht="15.75" customHeight="1" x14ac:dyDescent="0.2">
      <c r="B290" s="277"/>
      <c r="C290" s="277"/>
      <c r="D290" s="277"/>
      <c r="E290" s="277"/>
      <c r="F290" s="274"/>
      <c r="G290" s="274"/>
      <c r="H290" s="274"/>
      <c r="I290" s="274"/>
    </row>
    <row r="291" spans="2:9" ht="15.75" customHeight="1" x14ac:dyDescent="0.2">
      <c r="B291" s="277"/>
      <c r="C291" s="277"/>
      <c r="D291" s="277"/>
      <c r="E291" s="277"/>
      <c r="F291" s="274"/>
      <c r="G291" s="274"/>
      <c r="H291" s="274"/>
      <c r="I291" s="274"/>
    </row>
    <row r="292" spans="2:9" ht="15.75" customHeight="1" x14ac:dyDescent="0.2">
      <c r="B292" s="277"/>
      <c r="C292" s="277"/>
      <c r="D292" s="277"/>
      <c r="E292" s="277"/>
      <c r="F292" s="274"/>
      <c r="G292" s="274"/>
      <c r="H292" s="274"/>
      <c r="I292" s="274"/>
    </row>
    <row r="293" spans="2:9" ht="15.75" customHeight="1" x14ac:dyDescent="0.2">
      <c r="B293" s="277"/>
      <c r="C293" s="277"/>
      <c r="D293" s="277"/>
      <c r="E293" s="277"/>
      <c r="F293" s="274"/>
      <c r="G293" s="274"/>
      <c r="H293" s="274"/>
      <c r="I293" s="274"/>
    </row>
    <row r="294" spans="2:9" ht="15.75" customHeight="1" x14ac:dyDescent="0.2">
      <c r="B294" s="277"/>
      <c r="C294" s="277"/>
      <c r="D294" s="277"/>
      <c r="E294" s="277"/>
      <c r="F294" s="274"/>
      <c r="G294" s="274"/>
      <c r="H294" s="274"/>
      <c r="I294" s="274"/>
    </row>
    <row r="295" spans="2:9" ht="15.75" customHeight="1" x14ac:dyDescent="0.2">
      <c r="B295" s="277"/>
      <c r="C295" s="277"/>
      <c r="D295" s="277"/>
      <c r="E295" s="277"/>
      <c r="F295" s="274"/>
      <c r="G295" s="274"/>
      <c r="H295" s="274"/>
      <c r="I295" s="274"/>
    </row>
    <row r="296" spans="2:9" ht="15.75" customHeight="1" x14ac:dyDescent="0.2">
      <c r="B296" s="277"/>
      <c r="C296" s="277"/>
      <c r="D296" s="277"/>
      <c r="E296" s="277"/>
      <c r="F296" s="274"/>
      <c r="G296" s="274"/>
      <c r="H296" s="274"/>
      <c r="I296" s="274"/>
    </row>
    <row r="297" spans="2:9" ht="15.75" customHeight="1" x14ac:dyDescent="0.2">
      <c r="B297" s="277"/>
      <c r="C297" s="277"/>
      <c r="D297" s="277"/>
      <c r="E297" s="277"/>
      <c r="F297" s="274"/>
      <c r="G297" s="274"/>
      <c r="H297" s="274"/>
      <c r="I297" s="274"/>
    </row>
    <row r="298" spans="2:9" ht="15.75" customHeight="1" x14ac:dyDescent="0.2">
      <c r="B298" s="277"/>
      <c r="C298" s="277"/>
      <c r="D298" s="277"/>
      <c r="E298" s="277"/>
      <c r="F298" s="274"/>
      <c r="G298" s="274"/>
      <c r="H298" s="274"/>
      <c r="I298" s="274"/>
    </row>
    <row r="299" spans="2:9" ht="15.75" customHeight="1" x14ac:dyDescent="0.2">
      <c r="B299" s="277"/>
      <c r="C299" s="277"/>
      <c r="D299" s="277"/>
      <c r="E299" s="277"/>
      <c r="F299" s="274"/>
      <c r="G299" s="274"/>
      <c r="H299" s="274"/>
      <c r="I299" s="274"/>
    </row>
    <row r="300" spans="2:9" ht="15.75" customHeight="1" x14ac:dyDescent="0.2">
      <c r="B300" s="277"/>
      <c r="C300" s="277"/>
      <c r="D300" s="277"/>
      <c r="E300" s="277"/>
      <c r="F300" s="274"/>
      <c r="G300" s="274"/>
      <c r="H300" s="274"/>
      <c r="I300" s="274"/>
    </row>
    <row r="301" spans="2:9" ht="15.75" customHeight="1" x14ac:dyDescent="0.2">
      <c r="B301" s="277"/>
      <c r="C301" s="277"/>
      <c r="D301" s="277"/>
      <c r="E301" s="277"/>
      <c r="F301" s="274"/>
      <c r="G301" s="274"/>
      <c r="H301" s="274"/>
      <c r="I301" s="274"/>
    </row>
    <row r="302" spans="2:9" ht="15.75" customHeight="1" x14ac:dyDescent="0.2">
      <c r="B302" s="277"/>
      <c r="C302" s="277"/>
      <c r="D302" s="277"/>
      <c r="E302" s="277"/>
      <c r="F302" s="274"/>
      <c r="G302" s="274"/>
      <c r="H302" s="274"/>
      <c r="I302" s="274"/>
    </row>
    <row r="303" spans="2:9" ht="15.75" customHeight="1" x14ac:dyDescent="0.2">
      <c r="B303" s="277"/>
      <c r="C303" s="277"/>
      <c r="D303" s="277"/>
      <c r="E303" s="277"/>
      <c r="F303" s="274"/>
      <c r="G303" s="274"/>
      <c r="H303" s="274"/>
      <c r="I303" s="274"/>
    </row>
    <row r="304" spans="2:9" ht="15.75" customHeight="1" x14ac:dyDescent="0.2">
      <c r="B304" s="277"/>
      <c r="C304" s="277"/>
      <c r="D304" s="277"/>
      <c r="E304" s="277"/>
      <c r="F304" s="274"/>
      <c r="G304" s="274"/>
      <c r="H304" s="274"/>
      <c r="I304" s="274"/>
    </row>
    <row r="305" spans="2:9" ht="15.75" customHeight="1" x14ac:dyDescent="0.2">
      <c r="B305" s="277"/>
      <c r="C305" s="277"/>
      <c r="D305" s="277"/>
      <c r="E305" s="277"/>
      <c r="F305" s="274"/>
      <c r="G305" s="274"/>
      <c r="H305" s="274"/>
      <c r="I305" s="274"/>
    </row>
    <row r="306" spans="2:9" ht="15.75" customHeight="1" x14ac:dyDescent="0.2">
      <c r="B306" s="277"/>
      <c r="C306" s="277"/>
      <c r="D306" s="277"/>
      <c r="E306" s="277"/>
      <c r="F306" s="274"/>
      <c r="G306" s="274"/>
      <c r="H306" s="274"/>
      <c r="I306" s="274"/>
    </row>
    <row r="307" spans="2:9" ht="15.75" customHeight="1" x14ac:dyDescent="0.2">
      <c r="B307" s="277"/>
      <c r="C307" s="277"/>
      <c r="D307" s="277"/>
      <c r="E307" s="277"/>
      <c r="F307" s="274"/>
      <c r="G307" s="274"/>
      <c r="H307" s="274"/>
      <c r="I307" s="274"/>
    </row>
    <row r="308" spans="2:9" ht="15.75" customHeight="1" x14ac:dyDescent="0.2">
      <c r="B308" s="277"/>
      <c r="C308" s="277"/>
      <c r="D308" s="277"/>
      <c r="E308" s="277"/>
      <c r="F308" s="274"/>
      <c r="G308" s="274"/>
      <c r="H308" s="274"/>
      <c r="I308" s="274"/>
    </row>
    <row r="309" spans="2:9" ht="15.75" customHeight="1" x14ac:dyDescent="0.2">
      <c r="B309" s="277"/>
      <c r="C309" s="277"/>
      <c r="D309" s="277"/>
      <c r="E309" s="277"/>
      <c r="F309" s="274"/>
      <c r="G309" s="274"/>
      <c r="H309" s="274"/>
      <c r="I309" s="274"/>
    </row>
    <row r="310" spans="2:9" ht="15.75" customHeight="1" x14ac:dyDescent="0.2">
      <c r="B310" s="277"/>
      <c r="C310" s="277"/>
      <c r="D310" s="277"/>
      <c r="E310" s="277"/>
      <c r="F310" s="274"/>
      <c r="G310" s="274"/>
      <c r="H310" s="274"/>
      <c r="I310" s="274"/>
    </row>
    <row r="311" spans="2:9" ht="15.75" customHeight="1" x14ac:dyDescent="0.2">
      <c r="B311" s="277"/>
      <c r="C311" s="277"/>
      <c r="D311" s="277"/>
      <c r="E311" s="277"/>
      <c r="F311" s="274"/>
      <c r="G311" s="274"/>
      <c r="H311" s="274"/>
      <c r="I311" s="274"/>
    </row>
    <row r="312" spans="2:9" ht="15.75" customHeight="1" x14ac:dyDescent="0.2">
      <c r="B312" s="277"/>
      <c r="C312" s="277"/>
      <c r="D312" s="277"/>
      <c r="E312" s="277"/>
      <c r="F312" s="274"/>
      <c r="G312" s="274"/>
      <c r="H312" s="274"/>
      <c r="I312" s="274"/>
    </row>
    <row r="313" spans="2:9" ht="15.75" customHeight="1" x14ac:dyDescent="0.2">
      <c r="B313" s="277"/>
      <c r="C313" s="277"/>
      <c r="D313" s="277"/>
      <c r="E313" s="277"/>
      <c r="F313" s="274"/>
      <c r="G313" s="274"/>
      <c r="H313" s="274"/>
      <c r="I313" s="274"/>
    </row>
    <row r="314" spans="2:9" ht="15.75" customHeight="1" x14ac:dyDescent="0.2">
      <c r="B314" s="277"/>
      <c r="C314" s="277"/>
      <c r="D314" s="277"/>
      <c r="E314" s="277"/>
      <c r="F314" s="274"/>
      <c r="G314" s="274"/>
      <c r="H314" s="274"/>
      <c r="I314" s="274"/>
    </row>
    <row r="315" spans="2:9" ht="15.75" customHeight="1" x14ac:dyDescent="0.2">
      <c r="B315" s="277"/>
      <c r="C315" s="277"/>
      <c r="D315" s="277"/>
      <c r="E315" s="277"/>
      <c r="F315" s="274"/>
      <c r="G315" s="274"/>
      <c r="H315" s="274"/>
      <c r="I315" s="274"/>
    </row>
    <row r="316" spans="2:9" ht="15.75" customHeight="1" x14ac:dyDescent="0.2">
      <c r="B316" s="277"/>
      <c r="C316" s="277"/>
      <c r="D316" s="277"/>
      <c r="E316" s="277"/>
      <c r="F316" s="274"/>
      <c r="G316" s="274"/>
      <c r="H316" s="274"/>
      <c r="I316" s="274"/>
    </row>
    <row r="317" spans="2:9" ht="15.75" customHeight="1" x14ac:dyDescent="0.2">
      <c r="B317" s="277"/>
      <c r="C317" s="277"/>
      <c r="D317" s="277"/>
      <c r="E317" s="277"/>
      <c r="F317" s="274"/>
      <c r="G317" s="274"/>
      <c r="H317" s="274"/>
      <c r="I317" s="274"/>
    </row>
    <row r="318" spans="2:9" ht="15.75" customHeight="1" x14ac:dyDescent="0.2">
      <c r="B318" s="277"/>
      <c r="C318" s="277"/>
      <c r="D318" s="277"/>
      <c r="E318" s="277"/>
      <c r="F318" s="274"/>
      <c r="G318" s="274"/>
      <c r="H318" s="274"/>
      <c r="I318" s="274"/>
    </row>
    <row r="319" spans="2:9" ht="15.75" customHeight="1" x14ac:dyDescent="0.2">
      <c r="B319" s="277"/>
      <c r="C319" s="277"/>
      <c r="D319" s="277"/>
      <c r="E319" s="277"/>
      <c r="F319" s="274"/>
      <c r="G319" s="274"/>
      <c r="H319" s="274"/>
      <c r="I319" s="274"/>
    </row>
    <row r="320" spans="2:9" ht="15.75" customHeight="1" x14ac:dyDescent="0.2">
      <c r="B320" s="277"/>
      <c r="C320" s="277"/>
      <c r="D320" s="277"/>
      <c r="E320" s="277"/>
      <c r="F320" s="274"/>
      <c r="G320" s="274"/>
      <c r="H320" s="274"/>
      <c r="I320" s="274"/>
    </row>
    <row r="321" spans="2:9" ht="15.75" customHeight="1" x14ac:dyDescent="0.2">
      <c r="B321" s="277"/>
      <c r="C321" s="277"/>
      <c r="D321" s="277"/>
      <c r="E321" s="277"/>
      <c r="F321" s="274"/>
      <c r="G321" s="274"/>
      <c r="H321" s="274"/>
      <c r="I321" s="274"/>
    </row>
    <row r="322" spans="2:9" ht="15.75" customHeight="1" x14ac:dyDescent="0.2">
      <c r="B322" s="277"/>
      <c r="C322" s="277"/>
      <c r="D322" s="277"/>
      <c r="E322" s="277"/>
      <c r="F322" s="274"/>
      <c r="G322" s="274"/>
      <c r="H322" s="274"/>
      <c r="I322" s="274"/>
    </row>
    <row r="323" spans="2:9" ht="15.75" customHeight="1" x14ac:dyDescent="0.2">
      <c r="B323" s="277"/>
      <c r="C323" s="277"/>
      <c r="D323" s="277"/>
      <c r="E323" s="277"/>
      <c r="F323" s="274"/>
      <c r="G323" s="274"/>
      <c r="H323" s="274"/>
      <c r="I323" s="274"/>
    </row>
    <row r="324" spans="2:9" ht="15.75" customHeight="1" x14ac:dyDescent="0.2">
      <c r="B324" s="277"/>
      <c r="C324" s="277"/>
      <c r="D324" s="277"/>
      <c r="E324" s="277"/>
      <c r="F324" s="274"/>
      <c r="G324" s="274"/>
      <c r="H324" s="274"/>
      <c r="I324" s="274"/>
    </row>
    <row r="325" spans="2:9" ht="15.75" customHeight="1" x14ac:dyDescent="0.2">
      <c r="B325" s="277"/>
      <c r="C325" s="277"/>
      <c r="D325" s="277"/>
      <c r="E325" s="277"/>
      <c r="F325" s="274"/>
      <c r="G325" s="274"/>
      <c r="H325" s="274"/>
      <c r="I325" s="274"/>
    </row>
    <row r="326" spans="2:9" ht="15.75" customHeight="1" x14ac:dyDescent="0.2">
      <c r="B326" s="277"/>
      <c r="C326" s="277"/>
      <c r="D326" s="277"/>
      <c r="E326" s="277"/>
      <c r="F326" s="274"/>
      <c r="G326" s="274"/>
      <c r="H326" s="274"/>
      <c r="I326" s="274"/>
    </row>
    <row r="327" spans="2:9" ht="15.75" customHeight="1" x14ac:dyDescent="0.2">
      <c r="B327" s="277"/>
      <c r="C327" s="277"/>
      <c r="D327" s="277"/>
      <c r="E327" s="277"/>
      <c r="F327" s="274"/>
      <c r="G327" s="274"/>
      <c r="H327" s="274"/>
      <c r="I327" s="274"/>
    </row>
    <row r="328" spans="2:9" ht="15.75" customHeight="1" x14ac:dyDescent="0.2">
      <c r="B328" s="277"/>
      <c r="C328" s="277"/>
      <c r="D328" s="277"/>
      <c r="E328" s="277"/>
      <c r="F328" s="274"/>
      <c r="G328" s="274"/>
      <c r="H328" s="274"/>
      <c r="I328" s="274"/>
    </row>
    <row r="329" spans="2:9" ht="15.75" customHeight="1" x14ac:dyDescent="0.2">
      <c r="B329" s="277"/>
      <c r="C329" s="277"/>
      <c r="D329" s="277"/>
      <c r="E329" s="277"/>
      <c r="F329" s="274"/>
      <c r="G329" s="274"/>
      <c r="H329" s="274"/>
      <c r="I329" s="274"/>
    </row>
    <row r="330" spans="2:9" ht="15.75" customHeight="1" x14ac:dyDescent="0.2">
      <c r="B330" s="277"/>
      <c r="C330" s="277"/>
      <c r="D330" s="277"/>
      <c r="E330" s="277"/>
      <c r="F330" s="274"/>
      <c r="G330" s="274"/>
      <c r="H330" s="274"/>
      <c r="I330" s="274"/>
    </row>
    <row r="331" spans="2:9" ht="15.75" customHeight="1" x14ac:dyDescent="0.2">
      <c r="B331" s="277"/>
      <c r="C331" s="277"/>
      <c r="D331" s="277"/>
      <c r="E331" s="277"/>
      <c r="F331" s="274"/>
      <c r="G331" s="274"/>
      <c r="H331" s="274"/>
      <c r="I331" s="274"/>
    </row>
    <row r="332" spans="2:9" ht="15.75" customHeight="1" x14ac:dyDescent="0.2">
      <c r="B332" s="277"/>
      <c r="C332" s="277"/>
      <c r="D332" s="277"/>
      <c r="E332" s="277"/>
      <c r="F332" s="274"/>
      <c r="G332" s="274"/>
      <c r="H332" s="274"/>
      <c r="I332" s="274"/>
    </row>
    <row r="333" spans="2:9" ht="15.75" customHeight="1" x14ac:dyDescent="0.2">
      <c r="B333" s="277"/>
      <c r="C333" s="277"/>
      <c r="D333" s="277"/>
      <c r="E333" s="277"/>
      <c r="F333" s="274"/>
      <c r="G333" s="274"/>
      <c r="H333" s="274"/>
      <c r="I333" s="274"/>
    </row>
    <row r="334" spans="2:9" ht="15.75" customHeight="1" x14ac:dyDescent="0.2">
      <c r="B334" s="277"/>
      <c r="C334" s="277"/>
      <c r="D334" s="277"/>
      <c r="E334" s="277"/>
      <c r="F334" s="274"/>
      <c r="G334" s="274"/>
      <c r="H334" s="274"/>
      <c r="I334" s="274"/>
    </row>
    <row r="335" spans="2:9" ht="15.75" customHeight="1" x14ac:dyDescent="0.2">
      <c r="B335" s="277"/>
      <c r="C335" s="277"/>
      <c r="D335" s="277"/>
      <c r="E335" s="277"/>
      <c r="F335" s="274"/>
      <c r="G335" s="274"/>
      <c r="H335" s="274"/>
      <c r="I335" s="274"/>
    </row>
    <row r="336" spans="2:9" ht="15.75" customHeight="1" x14ac:dyDescent="0.2">
      <c r="B336" s="277"/>
      <c r="C336" s="277"/>
      <c r="D336" s="277"/>
      <c r="E336" s="277"/>
      <c r="F336" s="274"/>
      <c r="G336" s="274"/>
      <c r="H336" s="274"/>
      <c r="I336" s="274"/>
    </row>
    <row r="337" spans="2:9" ht="15.75" customHeight="1" x14ac:dyDescent="0.2">
      <c r="B337" s="277"/>
      <c r="C337" s="277"/>
      <c r="D337" s="277"/>
      <c r="E337" s="277"/>
      <c r="F337" s="274"/>
      <c r="G337" s="274"/>
      <c r="H337" s="274"/>
      <c r="I337" s="274"/>
    </row>
    <row r="338" spans="2:9" ht="15.75" customHeight="1" x14ac:dyDescent="0.2">
      <c r="B338" s="277"/>
      <c r="C338" s="277"/>
      <c r="D338" s="277"/>
      <c r="E338" s="277"/>
      <c r="F338" s="274"/>
      <c r="G338" s="274"/>
      <c r="H338" s="274"/>
      <c r="I338" s="274"/>
    </row>
    <row r="339" spans="2:9" ht="15.75" customHeight="1" x14ac:dyDescent="0.2">
      <c r="B339" s="277"/>
      <c r="C339" s="277"/>
      <c r="D339" s="277"/>
      <c r="E339" s="277"/>
      <c r="F339" s="274"/>
      <c r="G339" s="274"/>
      <c r="H339" s="274"/>
      <c r="I339" s="274"/>
    </row>
    <row r="340" spans="2:9" ht="15.75" customHeight="1" x14ac:dyDescent="0.2">
      <c r="B340" s="277"/>
      <c r="C340" s="277"/>
      <c r="D340" s="277"/>
      <c r="E340" s="277"/>
      <c r="F340" s="274"/>
      <c r="G340" s="274"/>
      <c r="H340" s="274"/>
      <c r="I340" s="274"/>
    </row>
    <row r="341" spans="2:9" ht="15.75" customHeight="1" x14ac:dyDescent="0.2">
      <c r="B341" s="277"/>
      <c r="C341" s="277"/>
      <c r="D341" s="277"/>
      <c r="E341" s="277"/>
      <c r="F341" s="274"/>
      <c r="G341" s="274"/>
      <c r="H341" s="274"/>
      <c r="I341" s="274"/>
    </row>
    <row r="342" spans="2:9" ht="15.75" customHeight="1" x14ac:dyDescent="0.2">
      <c r="B342" s="277"/>
      <c r="C342" s="277"/>
      <c r="D342" s="277"/>
      <c r="E342" s="277"/>
      <c r="F342" s="274"/>
      <c r="G342" s="274"/>
      <c r="H342" s="274"/>
      <c r="I342" s="274"/>
    </row>
    <row r="343" spans="2:9" ht="15.75" customHeight="1" x14ac:dyDescent="0.2">
      <c r="B343" s="277"/>
      <c r="C343" s="277"/>
      <c r="D343" s="277"/>
      <c r="E343" s="277"/>
      <c r="F343" s="274"/>
      <c r="G343" s="274"/>
      <c r="H343" s="274"/>
      <c r="I343" s="274"/>
    </row>
    <row r="344" spans="2:9" ht="15.75" customHeight="1" x14ac:dyDescent="0.2">
      <c r="B344" s="277"/>
      <c r="C344" s="277"/>
      <c r="D344" s="277"/>
      <c r="E344" s="277"/>
      <c r="F344" s="274"/>
      <c r="G344" s="274"/>
      <c r="H344" s="274"/>
      <c r="I344" s="274"/>
    </row>
    <row r="345" spans="2:9" ht="15.75" customHeight="1" x14ac:dyDescent="0.2">
      <c r="B345" s="277"/>
      <c r="C345" s="277"/>
      <c r="D345" s="277"/>
      <c r="E345" s="277"/>
      <c r="F345" s="274"/>
      <c r="G345" s="274"/>
      <c r="H345" s="274"/>
      <c r="I345" s="274"/>
    </row>
    <row r="346" spans="2:9" ht="15.75" customHeight="1" x14ac:dyDescent="0.2">
      <c r="B346" s="277"/>
      <c r="C346" s="277"/>
      <c r="D346" s="277"/>
      <c r="E346" s="277"/>
      <c r="F346" s="274"/>
      <c r="G346" s="274"/>
      <c r="H346" s="274"/>
      <c r="I346" s="274"/>
    </row>
    <row r="347" spans="2:9" ht="15.75" customHeight="1" x14ac:dyDescent="0.2">
      <c r="B347" s="277"/>
      <c r="C347" s="277"/>
      <c r="D347" s="277"/>
      <c r="E347" s="277"/>
      <c r="F347" s="274"/>
      <c r="G347" s="274"/>
      <c r="H347" s="274"/>
      <c r="I347" s="274"/>
    </row>
    <row r="348" spans="2:9" ht="15.75" customHeight="1" x14ac:dyDescent="0.2">
      <c r="B348" s="277"/>
      <c r="C348" s="277"/>
      <c r="D348" s="277"/>
      <c r="E348" s="277"/>
      <c r="F348" s="274"/>
      <c r="G348" s="274"/>
      <c r="H348" s="274"/>
      <c r="I348" s="274"/>
    </row>
    <row r="349" spans="2:9" ht="15.75" customHeight="1" x14ac:dyDescent="0.2">
      <c r="B349" s="277"/>
      <c r="C349" s="277"/>
      <c r="D349" s="277"/>
      <c r="E349" s="277"/>
      <c r="F349" s="274"/>
      <c r="G349" s="274"/>
      <c r="H349" s="274"/>
      <c r="I349" s="274"/>
    </row>
    <row r="350" spans="2:9" ht="15.75" customHeight="1" x14ac:dyDescent="0.2">
      <c r="B350" s="277"/>
      <c r="C350" s="277"/>
      <c r="D350" s="277"/>
      <c r="E350" s="277"/>
      <c r="F350" s="274"/>
      <c r="G350" s="274"/>
      <c r="H350" s="274"/>
      <c r="I350" s="274"/>
    </row>
    <row r="351" spans="2:9" ht="15.75" customHeight="1" x14ac:dyDescent="0.2">
      <c r="B351" s="277"/>
      <c r="C351" s="277"/>
      <c r="D351" s="277"/>
      <c r="E351" s="277"/>
      <c r="F351" s="274"/>
      <c r="G351" s="274"/>
      <c r="H351" s="274"/>
      <c r="I351" s="274"/>
    </row>
    <row r="352" spans="2:9" ht="15.75" customHeight="1" x14ac:dyDescent="0.2">
      <c r="B352" s="277"/>
      <c r="C352" s="277"/>
      <c r="D352" s="277"/>
      <c r="E352" s="277"/>
      <c r="F352" s="274"/>
      <c r="G352" s="274"/>
      <c r="H352" s="274"/>
      <c r="I352" s="274"/>
    </row>
    <row r="353" spans="2:9" ht="15.75" customHeight="1" x14ac:dyDescent="0.2">
      <c r="B353" s="277"/>
      <c r="C353" s="277"/>
      <c r="D353" s="277"/>
      <c r="E353" s="277"/>
      <c r="F353" s="274"/>
      <c r="G353" s="274"/>
      <c r="H353" s="274"/>
      <c r="I353" s="274"/>
    </row>
    <row r="354" spans="2:9" ht="15.75" customHeight="1" x14ac:dyDescent="0.2">
      <c r="B354" s="277"/>
      <c r="C354" s="277"/>
      <c r="D354" s="277"/>
      <c r="E354" s="277"/>
      <c r="F354" s="274"/>
      <c r="G354" s="274"/>
      <c r="H354" s="274"/>
      <c r="I354" s="274"/>
    </row>
    <row r="355" spans="2:9" ht="15.75" customHeight="1" x14ac:dyDescent="0.2">
      <c r="B355" s="277"/>
      <c r="C355" s="277"/>
      <c r="D355" s="277"/>
      <c r="E355" s="277"/>
      <c r="F355" s="274"/>
      <c r="G355" s="274"/>
      <c r="H355" s="274"/>
      <c r="I355" s="274"/>
    </row>
    <row r="356" spans="2:9" ht="15.75" customHeight="1" x14ac:dyDescent="0.2">
      <c r="B356" s="277"/>
      <c r="C356" s="277"/>
      <c r="D356" s="277"/>
      <c r="E356" s="277"/>
      <c r="F356" s="274"/>
      <c r="G356" s="274"/>
      <c r="H356" s="274"/>
      <c r="I356" s="274"/>
    </row>
    <row r="357" spans="2:9" ht="15.75" customHeight="1" x14ac:dyDescent="0.2">
      <c r="B357" s="277"/>
      <c r="C357" s="277"/>
      <c r="D357" s="277"/>
      <c r="E357" s="277"/>
      <c r="F357" s="274"/>
      <c r="G357" s="274"/>
      <c r="H357" s="274"/>
      <c r="I357" s="274"/>
    </row>
    <row r="358" spans="2:9" ht="15.75" customHeight="1" x14ac:dyDescent="0.2">
      <c r="B358" s="277"/>
      <c r="C358" s="277"/>
      <c r="D358" s="277"/>
      <c r="E358" s="277"/>
      <c r="F358" s="274"/>
      <c r="G358" s="274"/>
      <c r="H358" s="274"/>
      <c r="I358" s="274"/>
    </row>
    <row r="359" spans="2:9" ht="15.75" customHeight="1" x14ac:dyDescent="0.2">
      <c r="B359" s="277"/>
      <c r="C359" s="277"/>
      <c r="D359" s="277"/>
      <c r="E359" s="277"/>
      <c r="F359" s="274"/>
      <c r="G359" s="274"/>
      <c r="H359" s="274"/>
      <c r="I359" s="274"/>
    </row>
    <row r="360" spans="2:9" ht="15.75" customHeight="1" x14ac:dyDescent="0.2">
      <c r="B360" s="277"/>
      <c r="C360" s="277"/>
      <c r="D360" s="277"/>
      <c r="E360" s="277"/>
      <c r="F360" s="274"/>
      <c r="G360" s="274"/>
      <c r="H360" s="274"/>
      <c r="I360" s="274"/>
    </row>
    <row r="361" spans="2:9" ht="15.75" customHeight="1" x14ac:dyDescent="0.2">
      <c r="B361" s="277"/>
      <c r="C361" s="277"/>
      <c r="D361" s="277"/>
      <c r="E361" s="277"/>
      <c r="F361" s="274"/>
      <c r="G361" s="274"/>
      <c r="H361" s="274"/>
      <c r="I361" s="274"/>
    </row>
    <row r="362" spans="2:9" ht="15.75" customHeight="1" x14ac:dyDescent="0.2">
      <c r="B362" s="277"/>
      <c r="C362" s="277"/>
      <c r="D362" s="277"/>
      <c r="E362" s="277"/>
      <c r="F362" s="274"/>
      <c r="G362" s="274"/>
      <c r="H362" s="274"/>
      <c r="I362" s="274"/>
    </row>
    <row r="363" spans="2:9" ht="15.75" customHeight="1" x14ac:dyDescent="0.2">
      <c r="B363" s="277"/>
      <c r="C363" s="277"/>
      <c r="D363" s="277"/>
      <c r="E363" s="277"/>
      <c r="F363" s="274"/>
      <c r="G363" s="274"/>
      <c r="H363" s="274"/>
      <c r="I363" s="274"/>
    </row>
    <row r="364" spans="2:9" ht="15.75" customHeight="1" x14ac:dyDescent="0.2">
      <c r="B364" s="277"/>
      <c r="C364" s="277"/>
      <c r="D364" s="277"/>
      <c r="E364" s="277"/>
      <c r="F364" s="274"/>
      <c r="G364" s="274"/>
      <c r="H364" s="274"/>
      <c r="I364" s="274"/>
    </row>
    <row r="365" spans="2:9" ht="15.75" customHeight="1" x14ac:dyDescent="0.2">
      <c r="B365" s="277"/>
      <c r="C365" s="277"/>
      <c r="D365" s="277"/>
      <c r="E365" s="277"/>
      <c r="F365" s="274"/>
      <c r="G365" s="274"/>
      <c r="H365" s="274"/>
      <c r="I365" s="274"/>
    </row>
    <row r="366" spans="2:9" ht="15.75" customHeight="1" x14ac:dyDescent="0.2">
      <c r="B366" s="277"/>
      <c r="C366" s="277"/>
      <c r="D366" s="277"/>
      <c r="E366" s="277"/>
      <c r="F366" s="274"/>
      <c r="G366" s="274"/>
      <c r="H366" s="274"/>
      <c r="I366" s="274"/>
    </row>
    <row r="367" spans="2:9" ht="15.75" customHeight="1" x14ac:dyDescent="0.2">
      <c r="B367" s="277"/>
      <c r="C367" s="277"/>
      <c r="D367" s="277"/>
      <c r="E367" s="277"/>
      <c r="F367" s="274"/>
      <c r="G367" s="274"/>
      <c r="H367" s="274"/>
      <c r="I367" s="274"/>
    </row>
    <row r="368" spans="2:9" ht="15.75" customHeight="1" x14ac:dyDescent="0.2">
      <c r="B368" s="277"/>
      <c r="C368" s="277"/>
      <c r="D368" s="277"/>
      <c r="E368" s="277"/>
      <c r="F368" s="274"/>
      <c r="G368" s="274"/>
      <c r="H368" s="274"/>
      <c r="I368" s="274"/>
    </row>
    <row r="369" spans="2:9" ht="15.75" customHeight="1" x14ac:dyDescent="0.2">
      <c r="B369" s="277"/>
      <c r="C369" s="277"/>
      <c r="D369" s="277"/>
      <c r="E369" s="277"/>
      <c r="F369" s="274"/>
      <c r="G369" s="274"/>
      <c r="H369" s="274"/>
      <c r="I369" s="274"/>
    </row>
    <row r="370" spans="2:9" ht="15.75" customHeight="1" x14ac:dyDescent="0.2">
      <c r="B370" s="277"/>
      <c r="C370" s="277"/>
      <c r="D370" s="277"/>
      <c r="E370" s="277"/>
      <c r="F370" s="274"/>
      <c r="G370" s="274"/>
      <c r="H370" s="274"/>
      <c r="I370" s="274"/>
    </row>
    <row r="371" spans="2:9" ht="15.75" customHeight="1" x14ac:dyDescent="0.2">
      <c r="B371" s="277"/>
      <c r="C371" s="277"/>
      <c r="D371" s="277"/>
      <c r="E371" s="277"/>
      <c r="F371" s="274"/>
      <c r="G371" s="274"/>
      <c r="H371" s="274"/>
      <c r="I371" s="274"/>
    </row>
    <row r="372" spans="2:9" ht="15.75" customHeight="1" x14ac:dyDescent="0.2">
      <c r="B372" s="277"/>
      <c r="C372" s="277"/>
      <c r="D372" s="277"/>
      <c r="E372" s="277"/>
      <c r="F372" s="274"/>
      <c r="G372" s="274"/>
      <c r="H372" s="274"/>
      <c r="I372" s="274"/>
    </row>
    <row r="373" spans="2:9" ht="15.75" customHeight="1" x14ac:dyDescent="0.2">
      <c r="B373" s="277"/>
      <c r="C373" s="277"/>
      <c r="D373" s="277"/>
      <c r="E373" s="277"/>
      <c r="F373" s="274"/>
      <c r="G373" s="274"/>
      <c r="H373" s="274"/>
      <c r="I373" s="274"/>
    </row>
    <row r="374" spans="2:9" ht="15.75" customHeight="1" x14ac:dyDescent="0.2">
      <c r="B374" s="277"/>
      <c r="C374" s="277"/>
      <c r="D374" s="277"/>
      <c r="E374" s="277"/>
      <c r="F374" s="274"/>
      <c r="G374" s="274"/>
      <c r="H374" s="274"/>
      <c r="I374" s="274"/>
    </row>
    <row r="375" spans="2:9" ht="15.75" customHeight="1" x14ac:dyDescent="0.2">
      <c r="B375" s="277"/>
      <c r="C375" s="277"/>
      <c r="D375" s="277"/>
      <c r="E375" s="277"/>
      <c r="F375" s="274"/>
      <c r="G375" s="274"/>
      <c r="H375" s="274"/>
      <c r="I375" s="274"/>
    </row>
    <row r="376" spans="2:9" ht="15.75" customHeight="1" x14ac:dyDescent="0.2">
      <c r="B376" s="277"/>
      <c r="C376" s="277"/>
      <c r="D376" s="277"/>
      <c r="E376" s="277"/>
      <c r="F376" s="274"/>
      <c r="G376" s="274"/>
      <c r="H376" s="274"/>
      <c r="I376" s="274"/>
    </row>
    <row r="377" spans="2:9" ht="15.75" customHeight="1" x14ac:dyDescent="0.2">
      <c r="B377" s="277"/>
      <c r="C377" s="277"/>
      <c r="D377" s="277"/>
      <c r="E377" s="277"/>
      <c r="F377" s="274"/>
      <c r="G377" s="274"/>
      <c r="H377" s="274"/>
      <c r="I377" s="274"/>
    </row>
    <row r="378" spans="2:9" ht="15.75" customHeight="1" x14ac:dyDescent="0.2">
      <c r="B378" s="277"/>
      <c r="C378" s="277"/>
      <c r="D378" s="277"/>
      <c r="E378" s="277"/>
      <c r="F378" s="274"/>
      <c r="G378" s="274"/>
      <c r="H378" s="274"/>
      <c r="I378" s="274"/>
    </row>
    <row r="379" spans="2:9" ht="15.75" customHeight="1" x14ac:dyDescent="0.2">
      <c r="B379" s="277"/>
      <c r="C379" s="277"/>
      <c r="D379" s="277"/>
      <c r="E379" s="277"/>
      <c r="F379" s="274"/>
      <c r="G379" s="274"/>
      <c r="H379" s="274"/>
      <c r="I379" s="274"/>
    </row>
    <row r="380" spans="2:9" ht="15.75" customHeight="1" x14ac:dyDescent="0.2">
      <c r="B380" s="277"/>
      <c r="C380" s="277"/>
      <c r="D380" s="277"/>
      <c r="E380" s="277"/>
      <c r="F380" s="274"/>
      <c r="G380" s="274"/>
      <c r="H380" s="274"/>
      <c r="I380" s="274"/>
    </row>
    <row r="381" spans="2:9" ht="15.75" customHeight="1" x14ac:dyDescent="0.2">
      <c r="B381" s="277"/>
      <c r="C381" s="277"/>
      <c r="D381" s="277"/>
      <c r="E381" s="277"/>
      <c r="F381" s="274"/>
      <c r="G381" s="274"/>
      <c r="H381" s="274"/>
      <c r="I381" s="274"/>
    </row>
    <row r="382" spans="2:9" ht="15.75" customHeight="1" x14ac:dyDescent="0.2">
      <c r="B382" s="277"/>
      <c r="C382" s="277"/>
      <c r="D382" s="277"/>
      <c r="E382" s="277"/>
      <c r="F382" s="274"/>
      <c r="G382" s="274"/>
      <c r="H382" s="274"/>
      <c r="I382" s="274"/>
    </row>
    <row r="383" spans="2:9" ht="15.75" customHeight="1" x14ac:dyDescent="0.2">
      <c r="B383" s="277"/>
      <c r="C383" s="277"/>
      <c r="D383" s="277"/>
      <c r="E383" s="277"/>
      <c r="F383" s="274"/>
      <c r="G383" s="274"/>
      <c r="H383" s="274"/>
      <c r="I383" s="274"/>
    </row>
    <row r="384" spans="2:9" ht="15.75" customHeight="1" x14ac:dyDescent="0.2">
      <c r="B384" s="277"/>
      <c r="C384" s="277"/>
      <c r="D384" s="277"/>
      <c r="E384" s="277"/>
      <c r="F384" s="274"/>
      <c r="G384" s="274"/>
      <c r="H384" s="274"/>
      <c r="I384" s="274"/>
    </row>
    <row r="385" spans="2:9" ht="15.75" customHeight="1" x14ac:dyDescent="0.2">
      <c r="B385" s="277"/>
      <c r="C385" s="277"/>
      <c r="D385" s="277"/>
      <c r="E385" s="277"/>
      <c r="F385" s="274"/>
      <c r="G385" s="274"/>
      <c r="H385" s="274"/>
      <c r="I385" s="274"/>
    </row>
    <row r="386" spans="2:9" ht="15.75" customHeight="1" x14ac:dyDescent="0.2">
      <c r="B386" s="277"/>
      <c r="C386" s="277"/>
      <c r="D386" s="277"/>
      <c r="E386" s="277"/>
      <c r="F386" s="274"/>
      <c r="G386" s="274"/>
      <c r="H386" s="274"/>
      <c r="I386" s="274"/>
    </row>
    <row r="387" spans="2:9" ht="15.75" customHeight="1" x14ac:dyDescent="0.2">
      <c r="B387" s="277"/>
      <c r="C387" s="277"/>
      <c r="D387" s="277"/>
      <c r="E387" s="277"/>
      <c r="F387" s="274"/>
      <c r="G387" s="274"/>
      <c r="H387" s="274"/>
      <c r="I387" s="274"/>
    </row>
    <row r="388" spans="2:9" ht="15.75" customHeight="1" x14ac:dyDescent="0.2">
      <c r="B388" s="277"/>
      <c r="C388" s="277"/>
      <c r="D388" s="277"/>
      <c r="E388" s="277"/>
      <c r="F388" s="274"/>
      <c r="G388" s="274"/>
      <c r="H388" s="274"/>
      <c r="I388" s="274"/>
    </row>
    <row r="389" spans="2:9" ht="15.75" customHeight="1" x14ac:dyDescent="0.2">
      <c r="B389" s="277"/>
      <c r="C389" s="277"/>
      <c r="D389" s="277"/>
      <c r="E389" s="277"/>
      <c r="F389" s="274"/>
      <c r="G389" s="274"/>
      <c r="H389" s="274"/>
      <c r="I389" s="274"/>
    </row>
    <row r="390" spans="2:9" ht="15.75" customHeight="1" x14ac:dyDescent="0.2">
      <c r="B390" s="277"/>
      <c r="C390" s="277"/>
      <c r="D390" s="277"/>
      <c r="E390" s="277"/>
      <c r="F390" s="274"/>
      <c r="G390" s="274"/>
      <c r="H390" s="274"/>
      <c r="I390" s="274"/>
    </row>
    <row r="391" spans="2:9" ht="15.75" customHeight="1" x14ac:dyDescent="0.2">
      <c r="B391" s="277"/>
      <c r="C391" s="277"/>
      <c r="D391" s="277"/>
      <c r="E391" s="277"/>
      <c r="F391" s="274"/>
      <c r="G391" s="274"/>
      <c r="H391" s="274"/>
      <c r="I391" s="274"/>
    </row>
    <row r="392" spans="2:9" ht="15.75" customHeight="1" x14ac:dyDescent="0.2">
      <c r="B392" s="277"/>
      <c r="C392" s="277"/>
      <c r="D392" s="277"/>
      <c r="E392" s="277"/>
      <c r="F392" s="274"/>
      <c r="G392" s="274"/>
      <c r="H392" s="274"/>
      <c r="I392" s="274"/>
    </row>
    <row r="393" spans="2:9" ht="15.75" customHeight="1" x14ac:dyDescent="0.2">
      <c r="B393" s="277"/>
      <c r="C393" s="277"/>
      <c r="D393" s="277"/>
      <c r="E393" s="277"/>
      <c r="F393" s="274"/>
      <c r="G393" s="274"/>
      <c r="H393" s="274"/>
      <c r="I393" s="274"/>
    </row>
    <row r="394" spans="2:9" ht="15.75" customHeight="1" x14ac:dyDescent="0.2">
      <c r="B394" s="277"/>
      <c r="C394" s="277"/>
      <c r="D394" s="277"/>
      <c r="E394" s="277"/>
      <c r="F394" s="274"/>
      <c r="G394" s="274"/>
      <c r="H394" s="274"/>
      <c r="I394" s="274"/>
    </row>
    <row r="395" spans="2:9" ht="15.75" customHeight="1" x14ac:dyDescent="0.2">
      <c r="B395" s="277"/>
      <c r="C395" s="277"/>
      <c r="D395" s="277"/>
      <c r="E395" s="277"/>
      <c r="F395" s="274"/>
      <c r="G395" s="274"/>
      <c r="H395" s="274"/>
      <c r="I395" s="274"/>
    </row>
    <row r="396" spans="2:9" ht="15.75" customHeight="1" x14ac:dyDescent="0.2">
      <c r="B396" s="277"/>
      <c r="C396" s="277"/>
      <c r="D396" s="277"/>
      <c r="E396" s="277"/>
      <c r="F396" s="274"/>
      <c r="G396" s="274"/>
      <c r="H396" s="274"/>
      <c r="I396" s="274"/>
    </row>
    <row r="397" spans="2:9" ht="15.75" customHeight="1" x14ac:dyDescent="0.2">
      <c r="B397" s="277"/>
      <c r="C397" s="277"/>
      <c r="D397" s="277"/>
      <c r="E397" s="277"/>
      <c r="F397" s="274"/>
      <c r="G397" s="274"/>
      <c r="H397" s="274"/>
      <c r="I397" s="274"/>
    </row>
    <row r="398" spans="2:9" ht="15.75" customHeight="1" x14ac:dyDescent="0.2">
      <c r="B398" s="277"/>
      <c r="C398" s="277"/>
      <c r="D398" s="277"/>
      <c r="E398" s="277"/>
      <c r="F398" s="274"/>
      <c r="G398" s="274"/>
      <c r="H398" s="274"/>
      <c r="I398" s="274"/>
    </row>
    <row r="399" spans="2:9" ht="15.75" customHeight="1" x14ac:dyDescent="0.2">
      <c r="B399" s="277"/>
      <c r="C399" s="277"/>
      <c r="D399" s="277"/>
      <c r="E399" s="277"/>
      <c r="F399" s="274"/>
      <c r="G399" s="274"/>
      <c r="H399" s="274"/>
      <c r="I399" s="274"/>
    </row>
    <row r="400" spans="2:9" ht="15.75" customHeight="1" x14ac:dyDescent="0.2">
      <c r="B400" s="277"/>
      <c r="C400" s="277"/>
      <c r="D400" s="277"/>
      <c r="E400" s="277"/>
      <c r="F400" s="274"/>
      <c r="G400" s="274"/>
      <c r="H400" s="274"/>
      <c r="I400" s="274"/>
    </row>
    <row r="401" spans="2:9" ht="15.75" customHeight="1" x14ac:dyDescent="0.2">
      <c r="B401" s="277"/>
      <c r="C401" s="277"/>
      <c r="D401" s="277"/>
      <c r="E401" s="277"/>
      <c r="F401" s="274"/>
      <c r="G401" s="274"/>
      <c r="H401" s="274"/>
      <c r="I401" s="274"/>
    </row>
    <row r="402" spans="2:9" ht="15.75" customHeight="1" x14ac:dyDescent="0.2">
      <c r="B402" s="277"/>
      <c r="C402" s="277"/>
      <c r="D402" s="277"/>
      <c r="E402" s="277"/>
      <c r="F402" s="274"/>
      <c r="G402" s="274"/>
      <c r="H402" s="274"/>
      <c r="I402" s="274"/>
    </row>
    <row r="403" spans="2:9" ht="15.75" customHeight="1" x14ac:dyDescent="0.2">
      <c r="B403" s="277"/>
      <c r="C403" s="277"/>
      <c r="D403" s="277"/>
      <c r="E403" s="277"/>
      <c r="F403" s="274"/>
      <c r="G403" s="274"/>
      <c r="H403" s="274"/>
      <c r="I403" s="274"/>
    </row>
    <row r="404" spans="2:9" ht="15.75" customHeight="1" x14ac:dyDescent="0.2">
      <c r="B404" s="277"/>
      <c r="C404" s="277"/>
      <c r="D404" s="277"/>
      <c r="E404" s="277"/>
      <c r="F404" s="274"/>
      <c r="G404" s="274"/>
      <c r="H404" s="274"/>
      <c r="I404" s="274"/>
    </row>
    <row r="405" spans="2:9" ht="15.75" customHeight="1" x14ac:dyDescent="0.2">
      <c r="B405" s="277"/>
      <c r="C405" s="277"/>
      <c r="D405" s="277"/>
      <c r="E405" s="277"/>
      <c r="F405" s="274"/>
      <c r="G405" s="274"/>
      <c r="H405" s="274"/>
      <c r="I405" s="274"/>
    </row>
    <row r="406" spans="2:9" ht="15.75" customHeight="1" x14ac:dyDescent="0.2">
      <c r="B406" s="277"/>
      <c r="C406" s="277"/>
      <c r="D406" s="277"/>
      <c r="E406" s="277"/>
      <c r="F406" s="274"/>
      <c r="G406" s="274"/>
      <c r="H406" s="274"/>
      <c r="I406" s="274"/>
    </row>
    <row r="407" spans="2:9" ht="15.75" customHeight="1" x14ac:dyDescent="0.2">
      <c r="B407" s="277"/>
      <c r="C407" s="277"/>
      <c r="D407" s="277"/>
      <c r="E407" s="277"/>
      <c r="F407" s="274"/>
      <c r="G407" s="274"/>
      <c r="H407" s="274"/>
      <c r="I407" s="274"/>
    </row>
    <row r="408" spans="2:9" ht="15.75" customHeight="1" x14ac:dyDescent="0.2">
      <c r="B408" s="277"/>
      <c r="C408" s="277"/>
      <c r="D408" s="277"/>
      <c r="E408" s="277"/>
      <c r="F408" s="274"/>
      <c r="G408" s="274"/>
      <c r="H408" s="274"/>
      <c r="I408" s="274"/>
    </row>
    <row r="409" spans="2:9" ht="15.75" customHeight="1" x14ac:dyDescent="0.2">
      <c r="B409" s="277"/>
      <c r="C409" s="277"/>
      <c r="D409" s="277"/>
      <c r="E409" s="277"/>
      <c r="F409" s="274"/>
      <c r="G409" s="274"/>
      <c r="H409" s="274"/>
      <c r="I409" s="274"/>
    </row>
    <row r="410" spans="2:9" ht="15.75" customHeight="1" x14ac:dyDescent="0.2">
      <c r="B410" s="277"/>
      <c r="C410" s="277"/>
      <c r="D410" s="277"/>
      <c r="E410" s="277"/>
      <c r="F410" s="274"/>
      <c r="G410" s="274"/>
      <c r="H410" s="274"/>
      <c r="I410" s="274"/>
    </row>
    <row r="411" spans="2:9" ht="15.75" customHeight="1" x14ac:dyDescent="0.2">
      <c r="B411" s="277"/>
      <c r="C411" s="277"/>
      <c r="D411" s="277"/>
      <c r="E411" s="277"/>
      <c r="F411" s="274"/>
      <c r="G411" s="274"/>
      <c r="H411" s="274"/>
      <c r="I411" s="274"/>
    </row>
    <row r="412" spans="2:9" ht="15.75" customHeight="1" x14ac:dyDescent="0.2">
      <c r="B412" s="277"/>
      <c r="C412" s="277"/>
      <c r="D412" s="277"/>
      <c r="E412" s="277"/>
      <c r="F412" s="274"/>
      <c r="G412" s="274"/>
      <c r="H412" s="274"/>
      <c r="I412" s="274"/>
    </row>
    <row r="413" spans="2:9" ht="15.75" customHeight="1" x14ac:dyDescent="0.2">
      <c r="B413" s="277"/>
      <c r="C413" s="277"/>
      <c r="D413" s="277"/>
      <c r="E413" s="277"/>
      <c r="F413" s="274"/>
      <c r="G413" s="274"/>
      <c r="H413" s="274"/>
      <c r="I413" s="274"/>
    </row>
    <row r="414" spans="2:9" ht="15.75" customHeight="1" x14ac:dyDescent="0.2">
      <c r="B414" s="277"/>
      <c r="C414" s="277"/>
      <c r="D414" s="277"/>
      <c r="E414" s="277"/>
      <c r="F414" s="274"/>
      <c r="G414" s="274"/>
      <c r="H414" s="274"/>
      <c r="I414" s="274"/>
    </row>
    <row r="415" spans="2:9" ht="15.75" customHeight="1" x14ac:dyDescent="0.2">
      <c r="B415" s="277"/>
      <c r="C415" s="277"/>
      <c r="D415" s="277"/>
      <c r="E415" s="277"/>
      <c r="F415" s="274"/>
      <c r="G415" s="274"/>
      <c r="H415" s="274"/>
      <c r="I415" s="274"/>
    </row>
    <row r="416" spans="2:9" ht="15.75" customHeight="1" x14ac:dyDescent="0.2">
      <c r="B416" s="277"/>
      <c r="C416" s="277"/>
      <c r="D416" s="277"/>
      <c r="E416" s="277"/>
      <c r="F416" s="274"/>
      <c r="G416" s="274"/>
      <c r="H416" s="274"/>
      <c r="I416" s="274"/>
    </row>
    <row r="417" spans="2:9" ht="15.75" customHeight="1" x14ac:dyDescent="0.2">
      <c r="B417" s="277"/>
      <c r="C417" s="277"/>
      <c r="D417" s="277"/>
      <c r="E417" s="277"/>
      <c r="F417" s="274"/>
      <c r="G417" s="274"/>
      <c r="H417" s="274"/>
      <c r="I417" s="274"/>
    </row>
    <row r="418" spans="2:9" ht="15.75" customHeight="1" x14ac:dyDescent="0.2">
      <c r="B418" s="277"/>
      <c r="C418" s="277"/>
      <c r="D418" s="277"/>
      <c r="E418" s="277"/>
      <c r="F418" s="274"/>
      <c r="G418" s="274"/>
      <c r="H418" s="274"/>
      <c r="I418" s="274"/>
    </row>
    <row r="419" spans="2:9" ht="15.75" customHeight="1" x14ac:dyDescent="0.2">
      <c r="B419" s="277"/>
      <c r="C419" s="277"/>
      <c r="D419" s="277"/>
      <c r="E419" s="277"/>
      <c r="F419" s="274"/>
      <c r="G419" s="274"/>
      <c r="H419" s="274"/>
      <c r="I419" s="274"/>
    </row>
    <row r="420" spans="2:9" ht="15.75" customHeight="1" x14ac:dyDescent="0.2">
      <c r="B420" s="277"/>
      <c r="C420" s="277"/>
      <c r="D420" s="277"/>
      <c r="E420" s="277"/>
      <c r="F420" s="274"/>
      <c r="G420" s="274"/>
      <c r="H420" s="274"/>
      <c r="I420" s="274"/>
    </row>
    <row r="421" spans="2:9" ht="15.75" customHeight="1" x14ac:dyDescent="0.2">
      <c r="B421" s="277"/>
      <c r="C421" s="277"/>
      <c r="D421" s="277"/>
      <c r="E421" s="277"/>
      <c r="F421" s="274"/>
      <c r="G421" s="274"/>
      <c r="H421" s="274"/>
      <c r="I421" s="274"/>
    </row>
    <row r="422" spans="2:9" ht="15.75" customHeight="1" x14ac:dyDescent="0.2">
      <c r="B422" s="277"/>
      <c r="C422" s="277"/>
      <c r="D422" s="277"/>
      <c r="E422" s="277"/>
      <c r="F422" s="274"/>
      <c r="G422" s="274"/>
      <c r="H422" s="274"/>
      <c r="I422" s="274"/>
    </row>
    <row r="423" spans="2:9" ht="15.75" customHeight="1" x14ac:dyDescent="0.2">
      <c r="B423" s="277"/>
      <c r="C423" s="277"/>
      <c r="D423" s="277"/>
      <c r="E423" s="277"/>
      <c r="F423" s="274"/>
      <c r="G423" s="274"/>
      <c r="H423" s="274"/>
      <c r="I423" s="274"/>
    </row>
    <row r="424" spans="2:9" ht="15.75" customHeight="1" x14ac:dyDescent="0.2">
      <c r="B424" s="277"/>
      <c r="C424" s="277"/>
      <c r="D424" s="277"/>
      <c r="E424" s="277"/>
      <c r="F424" s="274"/>
      <c r="G424" s="274"/>
      <c r="H424" s="274"/>
      <c r="I424" s="274"/>
    </row>
    <row r="425" spans="2:9" ht="15.75" customHeight="1" x14ac:dyDescent="0.2">
      <c r="B425" s="277"/>
      <c r="C425" s="277"/>
      <c r="D425" s="277"/>
      <c r="E425" s="277"/>
      <c r="F425" s="274"/>
      <c r="G425" s="274"/>
      <c r="H425" s="274"/>
      <c r="I425" s="274"/>
    </row>
    <row r="426" spans="2:9" ht="15.75" customHeight="1" x14ac:dyDescent="0.2">
      <c r="B426" s="277"/>
      <c r="C426" s="277"/>
      <c r="D426" s="277"/>
      <c r="E426" s="277"/>
      <c r="F426" s="274"/>
      <c r="G426" s="274"/>
      <c r="H426" s="274"/>
      <c r="I426" s="274"/>
    </row>
    <row r="427" spans="2:9" ht="15.75" customHeight="1" x14ac:dyDescent="0.2">
      <c r="B427" s="277"/>
      <c r="C427" s="277"/>
      <c r="D427" s="277"/>
      <c r="E427" s="277"/>
      <c r="F427" s="274"/>
      <c r="G427" s="274"/>
      <c r="H427" s="274"/>
      <c r="I427" s="274"/>
    </row>
    <row r="428" spans="2:9" ht="15.75" customHeight="1" x14ac:dyDescent="0.2">
      <c r="B428" s="277"/>
      <c r="C428" s="277"/>
      <c r="D428" s="277"/>
      <c r="E428" s="277"/>
      <c r="F428" s="274"/>
      <c r="G428" s="274"/>
      <c r="H428" s="274"/>
      <c r="I428" s="274"/>
    </row>
    <row r="429" spans="2:9" ht="15.75" customHeight="1" x14ac:dyDescent="0.2">
      <c r="B429" s="277"/>
      <c r="C429" s="277"/>
      <c r="D429" s="277"/>
      <c r="E429" s="277"/>
      <c r="F429" s="274"/>
      <c r="G429" s="274"/>
      <c r="H429" s="274"/>
      <c r="I429" s="274"/>
    </row>
    <row r="430" spans="2:9" ht="15.75" customHeight="1" x14ac:dyDescent="0.2">
      <c r="B430" s="277"/>
      <c r="C430" s="277"/>
      <c r="D430" s="277"/>
      <c r="E430" s="277"/>
      <c r="F430" s="274"/>
      <c r="G430" s="274"/>
      <c r="H430" s="274"/>
      <c r="I430" s="274"/>
    </row>
    <row r="431" spans="2:9" ht="15.75" customHeight="1" x14ac:dyDescent="0.2">
      <c r="B431" s="277"/>
      <c r="C431" s="277"/>
      <c r="D431" s="277"/>
      <c r="E431" s="277"/>
      <c r="F431" s="274"/>
      <c r="G431" s="274"/>
      <c r="H431" s="274"/>
      <c r="I431" s="274"/>
    </row>
    <row r="432" spans="2:9" ht="15.75" customHeight="1" x14ac:dyDescent="0.2">
      <c r="B432" s="277"/>
      <c r="C432" s="277"/>
      <c r="D432" s="277"/>
      <c r="E432" s="277"/>
      <c r="F432" s="274"/>
      <c r="G432" s="274"/>
      <c r="H432" s="274"/>
      <c r="I432" s="274"/>
    </row>
    <row r="433" spans="2:9" ht="15.75" customHeight="1" x14ac:dyDescent="0.2">
      <c r="B433" s="277"/>
      <c r="C433" s="277"/>
      <c r="D433" s="277"/>
      <c r="E433" s="277"/>
      <c r="F433" s="274"/>
      <c r="G433" s="274"/>
      <c r="H433" s="274"/>
      <c r="I433" s="274"/>
    </row>
    <row r="434" spans="2:9" ht="15.75" customHeight="1" x14ac:dyDescent="0.2">
      <c r="B434" s="277"/>
      <c r="C434" s="277"/>
      <c r="D434" s="277"/>
      <c r="E434" s="277"/>
      <c r="F434" s="274"/>
      <c r="G434" s="274"/>
      <c r="H434" s="274"/>
      <c r="I434" s="274"/>
    </row>
    <row r="435" spans="2:9" ht="15.75" customHeight="1" x14ac:dyDescent="0.2">
      <c r="B435" s="277"/>
      <c r="C435" s="277"/>
      <c r="D435" s="277"/>
      <c r="E435" s="277"/>
      <c r="F435" s="274"/>
      <c r="G435" s="274"/>
      <c r="H435" s="274"/>
      <c r="I435" s="274"/>
    </row>
    <row r="436" spans="2:9" ht="15.75" customHeight="1" x14ac:dyDescent="0.2">
      <c r="B436" s="277"/>
      <c r="C436" s="277"/>
      <c r="D436" s="277"/>
      <c r="E436" s="277"/>
      <c r="F436" s="274"/>
      <c r="G436" s="274"/>
      <c r="H436" s="274"/>
      <c r="I436" s="274"/>
    </row>
    <row r="437" spans="2:9" ht="15.75" customHeight="1" x14ac:dyDescent="0.2">
      <c r="B437" s="277"/>
      <c r="C437" s="277"/>
      <c r="D437" s="277"/>
      <c r="E437" s="277"/>
      <c r="F437" s="274"/>
      <c r="G437" s="274"/>
      <c r="H437" s="274"/>
      <c r="I437" s="274"/>
    </row>
    <row r="438" spans="2:9" ht="15.75" customHeight="1" x14ac:dyDescent="0.2">
      <c r="B438" s="277"/>
      <c r="C438" s="277"/>
      <c r="D438" s="277"/>
      <c r="E438" s="277"/>
      <c r="F438" s="274"/>
      <c r="G438" s="274"/>
      <c r="H438" s="274"/>
      <c r="I438" s="274"/>
    </row>
    <row r="439" spans="2:9" ht="15.75" customHeight="1" x14ac:dyDescent="0.2">
      <c r="B439" s="277"/>
      <c r="C439" s="277"/>
      <c r="D439" s="277"/>
      <c r="E439" s="277"/>
      <c r="F439" s="274"/>
      <c r="G439" s="274"/>
      <c r="H439" s="274"/>
      <c r="I439" s="274"/>
    </row>
    <row r="440" spans="2:9" ht="15.75" customHeight="1" x14ac:dyDescent="0.2">
      <c r="B440" s="277"/>
      <c r="C440" s="277"/>
      <c r="D440" s="277"/>
      <c r="E440" s="277"/>
      <c r="F440" s="274"/>
      <c r="G440" s="274"/>
      <c r="H440" s="274"/>
      <c r="I440" s="274"/>
    </row>
    <row r="441" spans="2:9" ht="15.75" customHeight="1" x14ac:dyDescent="0.2">
      <c r="B441" s="277"/>
      <c r="C441" s="277"/>
      <c r="D441" s="277"/>
      <c r="E441" s="277"/>
      <c r="F441" s="274"/>
      <c r="G441" s="274"/>
      <c r="H441" s="274"/>
      <c r="I441" s="274"/>
    </row>
    <row r="442" spans="2:9" ht="15.75" customHeight="1" x14ac:dyDescent="0.2">
      <c r="B442" s="277"/>
      <c r="C442" s="277"/>
      <c r="D442" s="277"/>
      <c r="E442" s="277"/>
      <c r="F442" s="274"/>
      <c r="G442" s="274"/>
      <c r="H442" s="274"/>
      <c r="I442" s="274"/>
    </row>
    <row r="443" spans="2:9" ht="15.75" customHeight="1" x14ac:dyDescent="0.2">
      <c r="B443" s="277"/>
      <c r="C443" s="277"/>
      <c r="D443" s="277"/>
      <c r="E443" s="277"/>
      <c r="F443" s="274"/>
      <c r="G443" s="274"/>
      <c r="H443" s="274"/>
      <c r="I443" s="274"/>
    </row>
    <row r="444" spans="2:9" ht="15.75" customHeight="1" x14ac:dyDescent="0.2">
      <c r="B444" s="277"/>
      <c r="C444" s="277"/>
      <c r="D444" s="277"/>
      <c r="E444" s="277"/>
      <c r="F444" s="274"/>
      <c r="G444" s="274"/>
      <c r="H444" s="274"/>
      <c r="I444" s="274"/>
    </row>
    <row r="445" spans="2:9" ht="15.75" customHeight="1" x14ac:dyDescent="0.2">
      <c r="B445" s="277"/>
      <c r="C445" s="277"/>
      <c r="D445" s="277"/>
      <c r="E445" s="277"/>
      <c r="F445" s="274"/>
      <c r="G445" s="274"/>
      <c r="H445" s="274"/>
      <c r="I445" s="274"/>
    </row>
    <row r="446" spans="2:9" ht="15.75" customHeight="1" x14ac:dyDescent="0.2">
      <c r="B446" s="277"/>
      <c r="C446" s="277"/>
      <c r="D446" s="277"/>
      <c r="E446" s="277"/>
      <c r="F446" s="274"/>
      <c r="G446" s="274"/>
      <c r="H446" s="274"/>
      <c r="I446" s="274"/>
    </row>
    <row r="447" spans="2:9" ht="15.75" customHeight="1" x14ac:dyDescent="0.2">
      <c r="B447" s="277"/>
      <c r="C447" s="277"/>
      <c r="D447" s="277"/>
      <c r="E447" s="277"/>
      <c r="F447" s="274"/>
      <c r="G447" s="274"/>
      <c r="H447" s="274"/>
      <c r="I447" s="274"/>
    </row>
    <row r="448" spans="2:9" ht="15.75" customHeight="1" x14ac:dyDescent="0.2">
      <c r="B448" s="277"/>
      <c r="C448" s="277"/>
      <c r="D448" s="277"/>
      <c r="E448" s="277"/>
      <c r="F448" s="274"/>
      <c r="G448" s="274"/>
      <c r="H448" s="274"/>
      <c r="I448" s="274"/>
    </row>
    <row r="449" spans="2:9" ht="15.75" customHeight="1" x14ac:dyDescent="0.2">
      <c r="B449" s="277"/>
      <c r="C449" s="277"/>
      <c r="D449" s="277"/>
      <c r="E449" s="277"/>
      <c r="F449" s="274"/>
      <c r="G449" s="274"/>
      <c r="H449" s="274"/>
      <c r="I449" s="274"/>
    </row>
    <row r="450" spans="2:9" ht="15.75" customHeight="1" x14ac:dyDescent="0.2">
      <c r="B450" s="277"/>
      <c r="C450" s="277"/>
      <c r="D450" s="277"/>
      <c r="E450" s="277"/>
      <c r="F450" s="274"/>
      <c r="G450" s="274"/>
      <c r="H450" s="274"/>
      <c r="I450" s="274"/>
    </row>
    <row r="451" spans="2:9" ht="15.75" customHeight="1" x14ac:dyDescent="0.2">
      <c r="B451" s="277"/>
      <c r="C451" s="277"/>
      <c r="D451" s="277"/>
      <c r="E451" s="277"/>
      <c r="F451" s="274"/>
      <c r="G451" s="274"/>
      <c r="H451" s="274"/>
      <c r="I451" s="274"/>
    </row>
    <row r="452" spans="2:9" ht="15.75" customHeight="1" x14ac:dyDescent="0.2">
      <c r="B452" s="277"/>
      <c r="C452" s="277"/>
      <c r="D452" s="277"/>
      <c r="E452" s="277"/>
      <c r="F452" s="274"/>
      <c r="G452" s="274"/>
      <c r="H452" s="274"/>
      <c r="I452" s="274"/>
    </row>
    <row r="453" spans="2:9" ht="15.75" customHeight="1" x14ac:dyDescent="0.2">
      <c r="B453" s="277"/>
      <c r="C453" s="277"/>
      <c r="D453" s="277"/>
      <c r="E453" s="277"/>
      <c r="F453" s="274"/>
      <c r="G453" s="274"/>
      <c r="H453" s="274"/>
      <c r="I453" s="274"/>
    </row>
    <row r="454" spans="2:9" ht="15.75" customHeight="1" x14ac:dyDescent="0.2">
      <c r="B454" s="277"/>
      <c r="C454" s="277"/>
      <c r="D454" s="277"/>
      <c r="E454" s="277"/>
      <c r="F454" s="274"/>
      <c r="G454" s="274"/>
      <c r="H454" s="274"/>
      <c r="I454" s="274"/>
    </row>
    <row r="455" spans="2:9" ht="15.75" customHeight="1" x14ac:dyDescent="0.2">
      <c r="B455" s="277"/>
      <c r="C455" s="277"/>
      <c r="D455" s="277"/>
      <c r="E455" s="277"/>
      <c r="F455" s="274"/>
      <c r="G455" s="274"/>
      <c r="H455" s="274"/>
      <c r="I455" s="274"/>
    </row>
    <row r="456" spans="2:9" ht="15.75" customHeight="1" x14ac:dyDescent="0.2">
      <c r="B456" s="277"/>
      <c r="C456" s="277"/>
      <c r="D456" s="277"/>
      <c r="E456" s="277"/>
      <c r="F456" s="274"/>
      <c r="G456" s="274"/>
      <c r="H456" s="274"/>
      <c r="I456" s="274"/>
    </row>
    <row r="457" spans="2:9" ht="15.75" customHeight="1" x14ac:dyDescent="0.2">
      <c r="B457" s="277"/>
      <c r="C457" s="277"/>
      <c r="D457" s="277"/>
      <c r="E457" s="277"/>
      <c r="F457" s="274"/>
      <c r="G457" s="274"/>
      <c r="H457" s="274"/>
      <c r="I457" s="274"/>
    </row>
    <row r="458" spans="2:9" ht="15.75" customHeight="1" x14ac:dyDescent="0.2">
      <c r="B458" s="277"/>
      <c r="C458" s="277"/>
      <c r="D458" s="277"/>
      <c r="E458" s="277"/>
      <c r="F458" s="274"/>
      <c r="G458" s="274"/>
      <c r="H458" s="274"/>
      <c r="I458" s="274"/>
    </row>
    <row r="459" spans="2:9" ht="15.75" customHeight="1" x14ac:dyDescent="0.2">
      <c r="B459" s="277"/>
      <c r="C459" s="277"/>
      <c r="D459" s="277"/>
      <c r="E459" s="277"/>
      <c r="F459" s="274"/>
      <c r="G459" s="274"/>
      <c r="H459" s="274"/>
      <c r="I459" s="274"/>
    </row>
    <row r="460" spans="2:9" ht="15.75" customHeight="1" x14ac:dyDescent="0.2">
      <c r="B460" s="277"/>
      <c r="C460" s="277"/>
      <c r="D460" s="277"/>
      <c r="E460" s="277"/>
      <c r="F460" s="274"/>
      <c r="G460" s="274"/>
      <c r="H460" s="274"/>
      <c r="I460" s="274"/>
    </row>
    <row r="461" spans="2:9" ht="15.75" customHeight="1" x14ac:dyDescent="0.2">
      <c r="B461" s="277"/>
      <c r="C461" s="277"/>
      <c r="D461" s="277"/>
      <c r="E461" s="277"/>
      <c r="F461" s="274"/>
      <c r="G461" s="274"/>
      <c r="H461" s="274"/>
      <c r="I461" s="274"/>
    </row>
    <row r="462" spans="2:9" ht="15.75" customHeight="1" x14ac:dyDescent="0.2">
      <c r="B462" s="277"/>
      <c r="C462" s="277"/>
      <c r="D462" s="277"/>
      <c r="E462" s="277"/>
      <c r="F462" s="274"/>
      <c r="G462" s="274"/>
      <c r="H462" s="274"/>
      <c r="I462" s="274"/>
    </row>
    <row r="463" spans="2:9" ht="15.75" customHeight="1" x14ac:dyDescent="0.2">
      <c r="B463" s="277"/>
      <c r="C463" s="277"/>
      <c r="D463" s="277"/>
      <c r="E463" s="277"/>
      <c r="F463" s="274"/>
      <c r="G463" s="274"/>
      <c r="H463" s="274"/>
      <c r="I463" s="274"/>
    </row>
    <row r="464" spans="2:9" ht="15.75" customHeight="1" x14ac:dyDescent="0.2">
      <c r="B464" s="277"/>
      <c r="C464" s="277"/>
      <c r="D464" s="277"/>
      <c r="E464" s="277"/>
      <c r="F464" s="274"/>
      <c r="G464" s="274"/>
      <c r="H464" s="274"/>
      <c r="I464" s="274"/>
    </row>
    <row r="465" spans="2:9" ht="15.75" customHeight="1" x14ac:dyDescent="0.2">
      <c r="B465" s="277"/>
      <c r="C465" s="277"/>
      <c r="D465" s="277"/>
      <c r="E465" s="277"/>
      <c r="F465" s="274"/>
      <c r="G465" s="274"/>
      <c r="H465" s="274"/>
      <c r="I465" s="274"/>
    </row>
    <row r="466" spans="2:9" ht="15.75" customHeight="1" x14ac:dyDescent="0.2">
      <c r="B466" s="277"/>
      <c r="C466" s="277"/>
      <c r="D466" s="277"/>
      <c r="E466" s="277"/>
      <c r="F466" s="274"/>
      <c r="G466" s="274"/>
      <c r="H466" s="274"/>
      <c r="I466" s="274"/>
    </row>
    <row r="467" spans="2:9" ht="15.75" customHeight="1" x14ac:dyDescent="0.2">
      <c r="B467" s="277"/>
      <c r="C467" s="277"/>
      <c r="D467" s="277"/>
      <c r="E467" s="277"/>
      <c r="F467" s="274"/>
      <c r="G467" s="274"/>
      <c r="H467" s="274"/>
      <c r="I467" s="274"/>
    </row>
    <row r="468" spans="2:9" ht="15.75" customHeight="1" x14ac:dyDescent="0.2">
      <c r="B468" s="277"/>
      <c r="C468" s="277"/>
      <c r="D468" s="277"/>
      <c r="E468" s="277"/>
      <c r="F468" s="274"/>
      <c r="G468" s="274"/>
      <c r="H468" s="274"/>
      <c r="I468" s="274"/>
    </row>
    <row r="469" spans="2:9" ht="15.75" customHeight="1" x14ac:dyDescent="0.2">
      <c r="B469" s="277"/>
      <c r="C469" s="277"/>
      <c r="D469" s="277"/>
      <c r="E469" s="277"/>
      <c r="F469" s="274"/>
      <c r="G469" s="274"/>
      <c r="H469" s="274"/>
      <c r="I469" s="274"/>
    </row>
    <row r="470" spans="2:9" ht="15.75" customHeight="1" x14ac:dyDescent="0.2">
      <c r="B470" s="277"/>
      <c r="C470" s="277"/>
      <c r="D470" s="277"/>
      <c r="E470" s="277"/>
      <c r="F470" s="274"/>
      <c r="G470" s="274"/>
      <c r="H470" s="274"/>
      <c r="I470" s="274"/>
    </row>
    <row r="471" spans="2:9" ht="15.75" customHeight="1" x14ac:dyDescent="0.2">
      <c r="B471" s="277"/>
      <c r="C471" s="277"/>
      <c r="D471" s="277"/>
      <c r="E471" s="277"/>
      <c r="F471" s="274"/>
      <c r="G471" s="274"/>
      <c r="H471" s="274"/>
      <c r="I471" s="274"/>
    </row>
    <row r="472" spans="2:9" ht="15.75" customHeight="1" x14ac:dyDescent="0.2">
      <c r="B472" s="277"/>
      <c r="C472" s="277"/>
      <c r="D472" s="277"/>
      <c r="E472" s="277"/>
      <c r="F472" s="274"/>
      <c r="G472" s="274"/>
      <c r="H472" s="274"/>
      <c r="I472" s="274"/>
    </row>
    <row r="473" spans="2:9" ht="15.75" customHeight="1" x14ac:dyDescent="0.2">
      <c r="B473" s="277"/>
      <c r="C473" s="277"/>
      <c r="D473" s="277"/>
      <c r="E473" s="277"/>
      <c r="F473" s="274"/>
      <c r="G473" s="274"/>
      <c r="H473" s="274"/>
      <c r="I473" s="274"/>
    </row>
    <row r="474" spans="2:9" ht="15.75" customHeight="1" x14ac:dyDescent="0.2">
      <c r="B474" s="277"/>
      <c r="C474" s="277"/>
      <c r="D474" s="277"/>
      <c r="E474" s="277"/>
      <c r="F474" s="274"/>
      <c r="G474" s="274"/>
      <c r="H474" s="274"/>
      <c r="I474" s="274"/>
    </row>
    <row r="475" spans="2:9" ht="15.75" customHeight="1" x14ac:dyDescent="0.2">
      <c r="B475" s="277"/>
      <c r="C475" s="277"/>
      <c r="D475" s="277"/>
      <c r="E475" s="277"/>
      <c r="F475" s="274"/>
      <c r="G475" s="274"/>
      <c r="H475" s="274"/>
      <c r="I475" s="274"/>
    </row>
    <row r="476" spans="2:9" ht="15.75" customHeight="1" x14ac:dyDescent="0.2">
      <c r="B476" s="277"/>
      <c r="C476" s="277"/>
      <c r="D476" s="277"/>
      <c r="E476" s="277"/>
      <c r="F476" s="274"/>
      <c r="G476" s="274"/>
      <c r="H476" s="274"/>
      <c r="I476" s="274"/>
    </row>
    <row r="477" spans="2:9" ht="15.75" customHeight="1" x14ac:dyDescent="0.2">
      <c r="B477" s="277"/>
      <c r="C477" s="277"/>
      <c r="D477" s="277"/>
      <c r="E477" s="277"/>
      <c r="F477" s="274"/>
      <c r="G477" s="274"/>
      <c r="H477" s="274"/>
      <c r="I477" s="274"/>
    </row>
    <row r="478" spans="2:9" ht="15.75" customHeight="1" x14ac:dyDescent="0.2">
      <c r="B478" s="277"/>
      <c r="C478" s="277"/>
      <c r="D478" s="277"/>
      <c r="E478" s="277"/>
      <c r="F478" s="274"/>
      <c r="G478" s="274"/>
      <c r="H478" s="274"/>
      <c r="I478" s="274"/>
    </row>
    <row r="479" spans="2:9" ht="15.75" customHeight="1" x14ac:dyDescent="0.2">
      <c r="B479" s="277"/>
      <c r="C479" s="277"/>
      <c r="D479" s="277"/>
      <c r="E479" s="277"/>
      <c r="F479" s="274"/>
      <c r="G479" s="274"/>
      <c r="H479" s="274"/>
      <c r="I479" s="274"/>
    </row>
    <row r="480" spans="2:9" ht="15.75" customHeight="1" x14ac:dyDescent="0.2">
      <c r="B480" s="277"/>
      <c r="C480" s="277"/>
      <c r="D480" s="277"/>
      <c r="E480" s="277"/>
      <c r="F480" s="274"/>
      <c r="G480" s="274"/>
      <c r="H480" s="274"/>
      <c r="I480" s="274"/>
    </row>
    <row r="481" spans="2:9" ht="15.75" customHeight="1" x14ac:dyDescent="0.2">
      <c r="B481" s="277"/>
      <c r="C481" s="277"/>
      <c r="D481" s="277"/>
      <c r="E481" s="277"/>
      <c r="F481" s="274"/>
      <c r="G481" s="274"/>
      <c r="H481" s="274"/>
      <c r="I481" s="274"/>
    </row>
    <row r="482" spans="2:9" ht="15.75" customHeight="1" x14ac:dyDescent="0.2">
      <c r="B482" s="277"/>
      <c r="C482" s="277"/>
      <c r="D482" s="277"/>
      <c r="E482" s="277"/>
      <c r="F482" s="274"/>
      <c r="G482" s="274"/>
      <c r="H482" s="274"/>
      <c r="I482" s="274"/>
    </row>
    <row r="483" spans="2:9" ht="15.75" customHeight="1" x14ac:dyDescent="0.2">
      <c r="B483" s="277"/>
      <c r="C483" s="277"/>
      <c r="D483" s="277"/>
      <c r="E483" s="277"/>
      <c r="F483" s="274"/>
      <c r="G483" s="274"/>
      <c r="H483" s="274"/>
      <c r="I483" s="274"/>
    </row>
    <row r="484" spans="2:9" ht="15.75" customHeight="1" x14ac:dyDescent="0.2">
      <c r="B484" s="277"/>
      <c r="C484" s="277"/>
      <c r="D484" s="277"/>
      <c r="E484" s="277"/>
      <c r="F484" s="274"/>
      <c r="G484" s="274"/>
      <c r="H484" s="274"/>
      <c r="I484" s="274"/>
    </row>
    <row r="485" spans="2:9" ht="15.75" customHeight="1" x14ac:dyDescent="0.2">
      <c r="B485" s="277"/>
      <c r="C485" s="277"/>
      <c r="D485" s="277"/>
      <c r="E485" s="277"/>
      <c r="F485" s="274"/>
      <c r="G485" s="274"/>
      <c r="H485" s="274"/>
      <c r="I485" s="274"/>
    </row>
    <row r="486" spans="2:9" ht="15.75" customHeight="1" x14ac:dyDescent="0.2">
      <c r="B486" s="277"/>
      <c r="C486" s="277"/>
      <c r="D486" s="277"/>
      <c r="E486" s="277"/>
      <c r="F486" s="274"/>
      <c r="G486" s="274"/>
      <c r="H486" s="274"/>
      <c r="I486" s="274"/>
    </row>
    <row r="487" spans="2:9" ht="15.75" customHeight="1" x14ac:dyDescent="0.2">
      <c r="B487" s="277"/>
      <c r="C487" s="277"/>
      <c r="D487" s="277"/>
      <c r="E487" s="277"/>
      <c r="F487" s="274"/>
      <c r="G487" s="274"/>
      <c r="H487" s="274"/>
      <c r="I487" s="274"/>
    </row>
    <row r="488" spans="2:9" ht="15.75" customHeight="1" x14ac:dyDescent="0.2">
      <c r="B488" s="277"/>
      <c r="C488" s="277"/>
      <c r="D488" s="277"/>
      <c r="E488" s="277"/>
      <c r="F488" s="274"/>
      <c r="G488" s="274"/>
      <c r="H488" s="274"/>
      <c r="I488" s="274"/>
    </row>
    <row r="489" spans="2:9" ht="15.75" customHeight="1" x14ac:dyDescent="0.2">
      <c r="B489" s="277"/>
      <c r="C489" s="277"/>
      <c r="D489" s="277"/>
      <c r="E489" s="277"/>
      <c r="F489" s="274"/>
      <c r="G489" s="274"/>
      <c r="H489" s="274"/>
      <c r="I489" s="274"/>
    </row>
    <row r="490" spans="2:9" ht="15.75" customHeight="1" x14ac:dyDescent="0.2">
      <c r="B490" s="277"/>
      <c r="C490" s="277"/>
      <c r="D490" s="277"/>
      <c r="E490" s="277"/>
      <c r="F490" s="274"/>
      <c r="G490" s="274"/>
      <c r="H490" s="274"/>
      <c r="I490" s="274"/>
    </row>
    <row r="491" spans="2:9" ht="15.75" customHeight="1" x14ac:dyDescent="0.2">
      <c r="B491" s="277"/>
      <c r="C491" s="277"/>
      <c r="D491" s="277"/>
      <c r="E491" s="277"/>
      <c r="F491" s="274"/>
      <c r="G491" s="274"/>
      <c r="H491" s="274"/>
      <c r="I491" s="274"/>
    </row>
    <row r="492" spans="2:9" ht="15.75" customHeight="1" x14ac:dyDescent="0.2">
      <c r="B492" s="277"/>
      <c r="C492" s="277"/>
      <c r="D492" s="277"/>
      <c r="E492" s="277"/>
      <c r="F492" s="274"/>
      <c r="G492" s="274"/>
      <c r="H492" s="274"/>
      <c r="I492" s="274"/>
    </row>
    <row r="493" spans="2:9" ht="15.75" customHeight="1" x14ac:dyDescent="0.2">
      <c r="B493" s="277"/>
      <c r="C493" s="277"/>
      <c r="D493" s="277"/>
      <c r="E493" s="277"/>
      <c r="F493" s="274"/>
      <c r="G493" s="274"/>
      <c r="H493" s="274"/>
      <c r="I493" s="274"/>
    </row>
    <row r="494" spans="2:9" ht="15.75" customHeight="1" x14ac:dyDescent="0.2">
      <c r="B494" s="277"/>
      <c r="C494" s="277"/>
      <c r="D494" s="277"/>
      <c r="E494" s="277"/>
      <c r="F494" s="274"/>
      <c r="G494" s="274"/>
      <c r="H494" s="274"/>
      <c r="I494" s="274"/>
    </row>
    <row r="495" spans="2:9" ht="15.75" customHeight="1" x14ac:dyDescent="0.2">
      <c r="B495" s="277"/>
      <c r="C495" s="277"/>
      <c r="D495" s="277"/>
      <c r="E495" s="277"/>
      <c r="F495" s="274"/>
      <c r="G495" s="274"/>
      <c r="H495" s="274"/>
      <c r="I495" s="274"/>
    </row>
    <row r="496" spans="2:9" ht="15.75" customHeight="1" x14ac:dyDescent="0.2">
      <c r="B496" s="277"/>
      <c r="C496" s="277"/>
      <c r="D496" s="277"/>
      <c r="E496" s="277"/>
      <c r="F496" s="274"/>
      <c r="G496" s="274"/>
      <c r="H496" s="274"/>
      <c r="I496" s="274"/>
    </row>
    <row r="497" spans="2:9" ht="15.75" customHeight="1" x14ac:dyDescent="0.2">
      <c r="B497" s="277"/>
      <c r="C497" s="277"/>
      <c r="D497" s="277"/>
      <c r="E497" s="277"/>
      <c r="F497" s="274"/>
      <c r="G497" s="274"/>
      <c r="H497" s="274"/>
      <c r="I497" s="274"/>
    </row>
    <row r="498" spans="2:9" ht="15.75" customHeight="1" x14ac:dyDescent="0.2">
      <c r="B498" s="277"/>
      <c r="C498" s="277"/>
      <c r="D498" s="277"/>
      <c r="E498" s="277"/>
      <c r="F498" s="274"/>
      <c r="G498" s="274"/>
      <c r="H498" s="274"/>
      <c r="I498" s="274"/>
    </row>
    <row r="499" spans="2:9" ht="15.75" customHeight="1" x14ac:dyDescent="0.2">
      <c r="B499" s="277"/>
      <c r="C499" s="277"/>
      <c r="D499" s="277"/>
      <c r="E499" s="277"/>
      <c r="F499" s="274"/>
      <c r="G499" s="274"/>
      <c r="H499" s="274"/>
      <c r="I499" s="274"/>
    </row>
    <row r="500" spans="2:9" ht="15.75" customHeight="1" x14ac:dyDescent="0.2">
      <c r="B500" s="277"/>
      <c r="C500" s="277"/>
      <c r="D500" s="277"/>
      <c r="E500" s="277"/>
      <c r="F500" s="274"/>
      <c r="G500" s="274"/>
      <c r="H500" s="274"/>
      <c r="I500" s="274"/>
    </row>
    <row r="501" spans="2:9" ht="15.75" customHeight="1" x14ac:dyDescent="0.2">
      <c r="B501" s="277"/>
      <c r="C501" s="277"/>
      <c r="D501" s="277"/>
      <c r="E501" s="277"/>
      <c r="F501" s="274"/>
      <c r="G501" s="274"/>
      <c r="H501" s="274"/>
      <c r="I501" s="274"/>
    </row>
    <row r="502" spans="2:9" ht="15.75" customHeight="1" x14ac:dyDescent="0.2">
      <c r="B502" s="277"/>
      <c r="C502" s="277"/>
      <c r="D502" s="277"/>
      <c r="E502" s="277"/>
      <c r="F502" s="274"/>
      <c r="G502" s="274"/>
      <c r="H502" s="274"/>
      <c r="I502" s="274"/>
    </row>
    <row r="503" spans="2:9" ht="15.75" customHeight="1" x14ac:dyDescent="0.2">
      <c r="B503" s="277"/>
      <c r="C503" s="277"/>
      <c r="D503" s="277"/>
      <c r="E503" s="277"/>
      <c r="F503" s="274"/>
      <c r="G503" s="274"/>
      <c r="H503" s="274"/>
      <c r="I503" s="274"/>
    </row>
    <row r="504" spans="2:9" ht="15.75" customHeight="1" x14ac:dyDescent="0.2">
      <c r="B504" s="277"/>
      <c r="C504" s="277"/>
      <c r="D504" s="277"/>
      <c r="E504" s="277"/>
      <c r="F504" s="274"/>
      <c r="G504" s="274"/>
      <c r="H504" s="274"/>
      <c r="I504" s="274"/>
    </row>
    <row r="505" spans="2:9" ht="15.75" customHeight="1" x14ac:dyDescent="0.2">
      <c r="B505" s="277"/>
      <c r="C505" s="277"/>
      <c r="D505" s="277"/>
      <c r="E505" s="277"/>
      <c r="F505" s="274"/>
      <c r="G505" s="274"/>
      <c r="H505" s="274"/>
      <c r="I505" s="274"/>
    </row>
    <row r="506" spans="2:9" ht="15.75" customHeight="1" x14ac:dyDescent="0.2">
      <c r="B506" s="277"/>
      <c r="C506" s="277"/>
      <c r="D506" s="277"/>
      <c r="E506" s="277"/>
      <c r="F506" s="274"/>
      <c r="G506" s="274"/>
      <c r="H506" s="274"/>
      <c r="I506" s="274"/>
    </row>
    <row r="507" spans="2:9" ht="15.75" customHeight="1" x14ac:dyDescent="0.2">
      <c r="B507" s="277"/>
      <c r="C507" s="277"/>
      <c r="D507" s="277"/>
      <c r="E507" s="277"/>
      <c r="F507" s="274"/>
      <c r="G507" s="274"/>
      <c r="H507" s="274"/>
      <c r="I507" s="274"/>
    </row>
    <row r="508" spans="2:9" ht="15.75" customHeight="1" x14ac:dyDescent="0.2">
      <c r="B508" s="277"/>
      <c r="C508" s="277"/>
      <c r="D508" s="277"/>
      <c r="E508" s="277"/>
      <c r="F508" s="274"/>
      <c r="G508" s="274"/>
      <c r="H508" s="274"/>
      <c r="I508" s="274"/>
    </row>
    <row r="509" spans="2:9" ht="15.75" customHeight="1" x14ac:dyDescent="0.2">
      <c r="B509" s="277"/>
      <c r="C509" s="277"/>
      <c r="D509" s="277"/>
      <c r="E509" s="277"/>
      <c r="F509" s="274"/>
      <c r="G509" s="274"/>
      <c r="H509" s="274"/>
      <c r="I509" s="274"/>
    </row>
    <row r="510" spans="2:9" ht="15.75" customHeight="1" x14ac:dyDescent="0.2">
      <c r="B510" s="277"/>
      <c r="C510" s="277"/>
      <c r="D510" s="277"/>
      <c r="E510" s="277"/>
      <c r="F510" s="274"/>
      <c r="G510" s="274"/>
      <c r="H510" s="274"/>
      <c r="I510" s="274"/>
    </row>
    <row r="511" spans="2:9" ht="15.75" customHeight="1" x14ac:dyDescent="0.2">
      <c r="B511" s="277"/>
      <c r="C511" s="277"/>
      <c r="D511" s="277"/>
      <c r="E511" s="277"/>
      <c r="F511" s="274"/>
      <c r="G511" s="274"/>
      <c r="H511" s="274"/>
      <c r="I511" s="274"/>
    </row>
    <row r="512" spans="2:9" ht="15.75" customHeight="1" x14ac:dyDescent="0.2">
      <c r="B512" s="277"/>
      <c r="C512" s="277"/>
      <c r="D512" s="277"/>
      <c r="E512" s="277"/>
      <c r="F512" s="274"/>
      <c r="G512" s="274"/>
      <c r="H512" s="274"/>
      <c r="I512" s="274"/>
    </row>
    <row r="513" spans="2:9" ht="15.75" customHeight="1" x14ac:dyDescent="0.2">
      <c r="B513" s="277"/>
      <c r="C513" s="277"/>
      <c r="D513" s="277"/>
      <c r="E513" s="277"/>
      <c r="F513" s="274"/>
      <c r="G513" s="274"/>
      <c r="H513" s="274"/>
      <c r="I513" s="274"/>
    </row>
    <row r="514" spans="2:9" ht="15.75" customHeight="1" x14ac:dyDescent="0.2">
      <c r="B514" s="277"/>
      <c r="C514" s="277"/>
      <c r="D514" s="277"/>
      <c r="E514" s="277"/>
      <c r="F514" s="274"/>
      <c r="G514" s="274"/>
      <c r="H514" s="274"/>
      <c r="I514" s="274"/>
    </row>
    <row r="515" spans="2:9" ht="15.75" customHeight="1" x14ac:dyDescent="0.2">
      <c r="B515" s="277"/>
      <c r="C515" s="277"/>
      <c r="D515" s="277"/>
      <c r="E515" s="277"/>
      <c r="F515" s="274"/>
      <c r="G515" s="274"/>
      <c r="H515" s="274"/>
      <c r="I515" s="274"/>
    </row>
    <row r="516" spans="2:9" ht="15.75" customHeight="1" x14ac:dyDescent="0.2">
      <c r="B516" s="277"/>
      <c r="C516" s="277"/>
      <c r="D516" s="277"/>
      <c r="E516" s="277"/>
      <c r="F516" s="274"/>
      <c r="G516" s="274"/>
      <c r="H516" s="274"/>
      <c r="I516" s="274"/>
    </row>
    <row r="517" spans="2:9" ht="15.75" customHeight="1" x14ac:dyDescent="0.2">
      <c r="B517" s="277"/>
      <c r="C517" s="277"/>
      <c r="D517" s="277"/>
      <c r="E517" s="277"/>
      <c r="F517" s="274"/>
      <c r="G517" s="274"/>
      <c r="H517" s="274"/>
      <c r="I517" s="274"/>
    </row>
    <row r="518" spans="2:9" ht="15.75" customHeight="1" x14ac:dyDescent="0.2">
      <c r="B518" s="277"/>
      <c r="C518" s="277"/>
      <c r="D518" s="277"/>
      <c r="E518" s="277"/>
      <c r="F518" s="274"/>
      <c r="G518" s="274"/>
      <c r="H518" s="274"/>
      <c r="I518" s="274"/>
    </row>
    <row r="519" spans="2:9" ht="15.75" customHeight="1" x14ac:dyDescent="0.2">
      <c r="B519" s="277"/>
      <c r="C519" s="277"/>
      <c r="D519" s="277"/>
      <c r="E519" s="277"/>
      <c r="F519" s="274"/>
      <c r="G519" s="274"/>
      <c r="H519" s="274"/>
      <c r="I519" s="274"/>
    </row>
    <row r="520" spans="2:9" ht="15.75" customHeight="1" x14ac:dyDescent="0.2">
      <c r="B520" s="277"/>
      <c r="C520" s="277"/>
      <c r="D520" s="277"/>
      <c r="E520" s="277"/>
      <c r="F520" s="274"/>
      <c r="G520" s="274"/>
      <c r="H520" s="274"/>
      <c r="I520" s="274"/>
    </row>
    <row r="521" spans="2:9" ht="15.75" customHeight="1" x14ac:dyDescent="0.2">
      <c r="B521" s="277"/>
      <c r="C521" s="277"/>
      <c r="D521" s="277"/>
      <c r="E521" s="277"/>
      <c r="F521" s="274"/>
      <c r="G521" s="274"/>
      <c r="H521" s="274"/>
      <c r="I521" s="274"/>
    </row>
    <row r="522" spans="2:9" ht="15.75" customHeight="1" x14ac:dyDescent="0.2">
      <c r="B522" s="277"/>
      <c r="C522" s="277"/>
      <c r="D522" s="277"/>
      <c r="E522" s="277"/>
      <c r="F522" s="274"/>
      <c r="G522" s="274"/>
      <c r="H522" s="274"/>
      <c r="I522" s="274"/>
    </row>
    <row r="523" spans="2:9" ht="15.75" customHeight="1" x14ac:dyDescent="0.2">
      <c r="B523" s="277"/>
      <c r="C523" s="277"/>
      <c r="D523" s="277"/>
      <c r="E523" s="277"/>
      <c r="F523" s="274"/>
      <c r="G523" s="274"/>
      <c r="H523" s="274"/>
      <c r="I523" s="274"/>
    </row>
    <row r="524" spans="2:9" ht="15.75" customHeight="1" x14ac:dyDescent="0.2">
      <c r="B524" s="277"/>
      <c r="C524" s="277"/>
      <c r="D524" s="277"/>
      <c r="E524" s="277"/>
      <c r="F524" s="274"/>
      <c r="G524" s="274"/>
      <c r="H524" s="274"/>
      <c r="I524" s="274"/>
    </row>
    <row r="525" spans="2:9" ht="15.75" customHeight="1" x14ac:dyDescent="0.2">
      <c r="B525" s="277"/>
      <c r="C525" s="277"/>
      <c r="D525" s="277"/>
      <c r="E525" s="277"/>
      <c r="F525" s="274"/>
      <c r="G525" s="274"/>
      <c r="H525" s="274"/>
      <c r="I525" s="274"/>
    </row>
    <row r="526" spans="2:9" ht="15.75" customHeight="1" x14ac:dyDescent="0.2">
      <c r="B526" s="277"/>
      <c r="C526" s="277"/>
      <c r="D526" s="277"/>
      <c r="E526" s="277"/>
      <c r="F526" s="274"/>
      <c r="G526" s="274"/>
      <c r="H526" s="274"/>
      <c r="I526" s="274"/>
    </row>
    <row r="527" spans="2:9" ht="15.75" customHeight="1" x14ac:dyDescent="0.2">
      <c r="B527" s="277"/>
      <c r="C527" s="277"/>
      <c r="D527" s="277"/>
      <c r="E527" s="277"/>
      <c r="F527" s="274"/>
      <c r="G527" s="274"/>
      <c r="H527" s="274"/>
      <c r="I527" s="274"/>
    </row>
    <row r="528" spans="2:9" ht="15.75" customHeight="1" x14ac:dyDescent="0.2">
      <c r="B528" s="277"/>
      <c r="C528" s="277"/>
      <c r="D528" s="277"/>
      <c r="E528" s="277"/>
      <c r="F528" s="274"/>
      <c r="G528" s="274"/>
      <c r="H528" s="274"/>
      <c r="I528" s="274"/>
    </row>
    <row r="529" spans="2:9" ht="15.75" customHeight="1" x14ac:dyDescent="0.2">
      <c r="B529" s="277"/>
      <c r="C529" s="277"/>
      <c r="D529" s="277"/>
      <c r="E529" s="277"/>
      <c r="F529" s="274"/>
      <c r="G529" s="274"/>
      <c r="H529" s="274"/>
      <c r="I529" s="274"/>
    </row>
    <row r="530" spans="2:9" ht="15.75" customHeight="1" x14ac:dyDescent="0.2">
      <c r="B530" s="277"/>
      <c r="C530" s="277"/>
      <c r="D530" s="277"/>
      <c r="E530" s="277"/>
      <c r="F530" s="274"/>
      <c r="G530" s="274"/>
      <c r="H530" s="274"/>
      <c r="I530" s="274"/>
    </row>
    <row r="531" spans="2:9" ht="15.75" customHeight="1" x14ac:dyDescent="0.2">
      <c r="B531" s="277"/>
      <c r="C531" s="277"/>
      <c r="D531" s="277"/>
      <c r="E531" s="277"/>
      <c r="F531" s="274"/>
      <c r="G531" s="274"/>
      <c r="H531" s="274"/>
      <c r="I531" s="274"/>
    </row>
    <row r="532" spans="2:9" ht="15.75" customHeight="1" x14ac:dyDescent="0.2">
      <c r="B532" s="277"/>
      <c r="C532" s="277"/>
      <c r="D532" s="277"/>
      <c r="E532" s="277"/>
      <c r="F532" s="274"/>
      <c r="G532" s="274"/>
      <c r="H532" s="274"/>
      <c r="I532" s="274"/>
    </row>
    <row r="533" spans="2:9" ht="15.75" customHeight="1" x14ac:dyDescent="0.2">
      <c r="B533" s="277"/>
      <c r="C533" s="277"/>
      <c r="D533" s="277"/>
      <c r="E533" s="277"/>
      <c r="F533" s="274"/>
      <c r="G533" s="274"/>
      <c r="H533" s="274"/>
      <c r="I533" s="274"/>
    </row>
    <row r="534" spans="2:9" ht="15.75" customHeight="1" x14ac:dyDescent="0.2">
      <c r="B534" s="277"/>
      <c r="C534" s="277"/>
      <c r="D534" s="277"/>
      <c r="E534" s="277"/>
      <c r="F534" s="274"/>
      <c r="G534" s="274"/>
      <c r="H534" s="274"/>
      <c r="I534" s="274"/>
    </row>
    <row r="535" spans="2:9" ht="15.75" customHeight="1" x14ac:dyDescent="0.2">
      <c r="B535" s="277"/>
      <c r="C535" s="277"/>
      <c r="D535" s="277"/>
      <c r="E535" s="277"/>
      <c r="F535" s="274"/>
      <c r="G535" s="274"/>
      <c r="H535" s="274"/>
      <c r="I535" s="274"/>
    </row>
    <row r="536" spans="2:9" ht="15.75" customHeight="1" x14ac:dyDescent="0.2">
      <c r="B536" s="277"/>
      <c r="C536" s="277"/>
      <c r="D536" s="277"/>
      <c r="E536" s="277"/>
      <c r="F536" s="274"/>
      <c r="G536" s="274"/>
      <c r="H536" s="274"/>
      <c r="I536" s="274"/>
    </row>
    <row r="537" spans="2:9" ht="15.75" customHeight="1" x14ac:dyDescent="0.2">
      <c r="B537" s="277"/>
      <c r="C537" s="277"/>
      <c r="D537" s="277"/>
      <c r="E537" s="277"/>
      <c r="F537" s="274"/>
      <c r="G537" s="274"/>
      <c r="H537" s="274"/>
      <c r="I537" s="274"/>
    </row>
    <row r="538" spans="2:9" ht="15.75" customHeight="1" x14ac:dyDescent="0.2">
      <c r="B538" s="277"/>
      <c r="C538" s="277"/>
      <c r="D538" s="277"/>
      <c r="E538" s="277"/>
      <c r="F538" s="274"/>
      <c r="G538" s="274"/>
      <c r="H538" s="274"/>
      <c r="I538" s="274"/>
    </row>
    <row r="539" spans="2:9" ht="15.75" customHeight="1" x14ac:dyDescent="0.2">
      <c r="B539" s="277"/>
      <c r="C539" s="277"/>
      <c r="D539" s="277"/>
      <c r="E539" s="277"/>
      <c r="F539" s="274"/>
      <c r="G539" s="274"/>
      <c r="H539" s="274"/>
      <c r="I539" s="274"/>
    </row>
    <row r="540" spans="2:9" ht="15.75" customHeight="1" x14ac:dyDescent="0.2">
      <c r="B540" s="277"/>
      <c r="C540" s="277"/>
      <c r="D540" s="277"/>
      <c r="E540" s="277"/>
      <c r="F540" s="274"/>
      <c r="G540" s="274"/>
      <c r="H540" s="274"/>
      <c r="I540" s="274"/>
    </row>
    <row r="541" spans="2:9" ht="15.75" customHeight="1" x14ac:dyDescent="0.2">
      <c r="B541" s="277"/>
      <c r="C541" s="277"/>
      <c r="D541" s="277"/>
      <c r="E541" s="277"/>
      <c r="F541" s="274"/>
      <c r="G541" s="274"/>
      <c r="H541" s="274"/>
      <c r="I541" s="274"/>
    </row>
    <row r="542" spans="2:9" ht="15.75" customHeight="1" x14ac:dyDescent="0.2">
      <c r="B542" s="277"/>
      <c r="C542" s="277"/>
      <c r="D542" s="277"/>
      <c r="E542" s="277"/>
      <c r="F542" s="274"/>
      <c r="G542" s="274"/>
      <c r="H542" s="274"/>
      <c r="I542" s="274"/>
    </row>
    <row r="543" spans="2:9" ht="15.75" customHeight="1" x14ac:dyDescent="0.2">
      <c r="B543" s="277"/>
      <c r="C543" s="277"/>
      <c r="D543" s="277"/>
      <c r="E543" s="277"/>
      <c r="F543" s="274"/>
      <c r="G543" s="274"/>
      <c r="H543" s="274"/>
      <c r="I543" s="274"/>
    </row>
    <row r="544" spans="2:9" ht="15.75" customHeight="1" x14ac:dyDescent="0.2">
      <c r="B544" s="277"/>
      <c r="C544" s="277"/>
      <c r="D544" s="277"/>
      <c r="E544" s="277"/>
      <c r="F544" s="274"/>
      <c r="G544" s="274"/>
      <c r="H544" s="274"/>
      <c r="I544" s="274"/>
    </row>
    <row r="545" spans="2:9" ht="15.75" customHeight="1" x14ac:dyDescent="0.2">
      <c r="B545" s="277"/>
      <c r="C545" s="277"/>
      <c r="D545" s="277"/>
      <c r="E545" s="277"/>
      <c r="F545" s="274"/>
      <c r="G545" s="274"/>
      <c r="H545" s="274"/>
      <c r="I545" s="274"/>
    </row>
    <row r="546" spans="2:9" ht="15.75" customHeight="1" x14ac:dyDescent="0.2">
      <c r="B546" s="277"/>
      <c r="C546" s="277"/>
      <c r="D546" s="277"/>
      <c r="E546" s="277"/>
      <c r="F546" s="274"/>
      <c r="G546" s="274"/>
      <c r="H546" s="274"/>
      <c r="I546" s="274"/>
    </row>
    <row r="547" spans="2:9" ht="15.75" customHeight="1" x14ac:dyDescent="0.2">
      <c r="B547" s="277"/>
      <c r="C547" s="277"/>
      <c r="D547" s="277"/>
      <c r="E547" s="277"/>
      <c r="F547" s="274"/>
      <c r="G547" s="274"/>
      <c r="H547" s="274"/>
      <c r="I547" s="274"/>
    </row>
    <row r="548" spans="2:9" ht="15.75" customHeight="1" x14ac:dyDescent="0.2">
      <c r="B548" s="277"/>
      <c r="C548" s="277"/>
      <c r="D548" s="277"/>
      <c r="E548" s="277"/>
      <c r="F548" s="274"/>
      <c r="G548" s="274"/>
      <c r="H548" s="274"/>
      <c r="I548" s="274"/>
    </row>
    <row r="549" spans="2:9" ht="15.75" customHeight="1" x14ac:dyDescent="0.2">
      <c r="B549" s="277"/>
      <c r="C549" s="277"/>
      <c r="D549" s="277"/>
      <c r="E549" s="277"/>
      <c r="F549" s="274"/>
      <c r="G549" s="274"/>
      <c r="H549" s="274"/>
      <c r="I549" s="274"/>
    </row>
    <row r="550" spans="2:9" ht="15.75" customHeight="1" x14ac:dyDescent="0.2">
      <c r="B550" s="277"/>
      <c r="C550" s="277"/>
      <c r="D550" s="277"/>
      <c r="E550" s="277"/>
      <c r="F550" s="274"/>
      <c r="G550" s="274"/>
      <c r="H550" s="274"/>
      <c r="I550" s="274"/>
    </row>
    <row r="551" spans="2:9" ht="15.75" customHeight="1" x14ac:dyDescent="0.2">
      <c r="B551" s="277"/>
      <c r="C551" s="277"/>
      <c r="D551" s="277"/>
      <c r="E551" s="277"/>
      <c r="F551" s="274"/>
      <c r="G551" s="274"/>
      <c r="H551" s="274"/>
      <c r="I551" s="274"/>
    </row>
    <row r="552" spans="2:9" ht="15.75" customHeight="1" x14ac:dyDescent="0.2">
      <c r="B552" s="277"/>
      <c r="C552" s="277"/>
      <c r="D552" s="277"/>
      <c r="E552" s="277"/>
      <c r="F552" s="274"/>
      <c r="G552" s="274"/>
      <c r="H552" s="274"/>
      <c r="I552" s="274"/>
    </row>
    <row r="553" spans="2:9" ht="15.75" customHeight="1" x14ac:dyDescent="0.2">
      <c r="B553" s="277"/>
      <c r="C553" s="277"/>
      <c r="D553" s="277"/>
      <c r="E553" s="277"/>
      <c r="F553" s="274"/>
      <c r="G553" s="274"/>
      <c r="H553" s="274"/>
      <c r="I553" s="274"/>
    </row>
    <row r="554" spans="2:9" ht="15.75" customHeight="1" x14ac:dyDescent="0.2">
      <c r="B554" s="277"/>
      <c r="C554" s="277"/>
      <c r="D554" s="277"/>
      <c r="E554" s="277"/>
      <c r="F554" s="274"/>
      <c r="G554" s="274"/>
      <c r="H554" s="274"/>
      <c r="I554" s="274"/>
    </row>
    <row r="555" spans="2:9" ht="15.75" customHeight="1" x14ac:dyDescent="0.2">
      <c r="B555" s="277"/>
      <c r="C555" s="277"/>
      <c r="D555" s="277"/>
      <c r="E555" s="277"/>
      <c r="F555" s="274"/>
      <c r="G555" s="274"/>
      <c r="H555" s="274"/>
      <c r="I555" s="274"/>
    </row>
    <row r="556" spans="2:9" ht="15.75" customHeight="1" x14ac:dyDescent="0.2">
      <c r="B556" s="277"/>
      <c r="C556" s="277"/>
      <c r="D556" s="277"/>
      <c r="E556" s="277"/>
      <c r="F556" s="274"/>
      <c r="G556" s="274"/>
      <c r="H556" s="274"/>
      <c r="I556" s="274"/>
    </row>
    <row r="557" spans="2:9" ht="15.75" customHeight="1" x14ac:dyDescent="0.2">
      <c r="B557" s="277"/>
      <c r="C557" s="277"/>
      <c r="D557" s="277"/>
      <c r="E557" s="277"/>
      <c r="F557" s="274"/>
      <c r="G557" s="274"/>
      <c r="H557" s="274"/>
      <c r="I557" s="274"/>
    </row>
    <row r="558" spans="2:9" ht="15.75" customHeight="1" x14ac:dyDescent="0.2">
      <c r="B558" s="277"/>
      <c r="C558" s="277"/>
      <c r="D558" s="277"/>
      <c r="E558" s="277"/>
      <c r="F558" s="274"/>
      <c r="G558" s="274"/>
      <c r="H558" s="274"/>
      <c r="I558" s="274"/>
    </row>
    <row r="559" spans="2:9" ht="15.75" customHeight="1" x14ac:dyDescent="0.2">
      <c r="B559" s="277"/>
      <c r="C559" s="277"/>
      <c r="D559" s="277"/>
      <c r="E559" s="277"/>
      <c r="F559" s="274"/>
      <c r="G559" s="274"/>
      <c r="H559" s="274"/>
      <c r="I559" s="274"/>
    </row>
    <row r="560" spans="2:9" ht="15.75" customHeight="1" x14ac:dyDescent="0.2">
      <c r="B560" s="277"/>
      <c r="C560" s="277"/>
      <c r="D560" s="277"/>
      <c r="E560" s="277"/>
      <c r="F560" s="274"/>
      <c r="G560" s="274"/>
      <c r="H560" s="274"/>
      <c r="I560" s="274"/>
    </row>
    <row r="561" spans="2:9" ht="15.75" customHeight="1" x14ac:dyDescent="0.2">
      <c r="B561" s="277"/>
      <c r="C561" s="277"/>
      <c r="D561" s="277"/>
      <c r="E561" s="277"/>
      <c r="F561" s="274"/>
      <c r="G561" s="274"/>
      <c r="H561" s="274"/>
      <c r="I561" s="274"/>
    </row>
    <row r="562" spans="2:9" ht="15.75" customHeight="1" x14ac:dyDescent="0.2">
      <c r="B562" s="277"/>
      <c r="C562" s="277"/>
      <c r="D562" s="277"/>
      <c r="E562" s="277"/>
      <c r="F562" s="274"/>
      <c r="G562" s="274"/>
      <c r="H562" s="274"/>
      <c r="I562" s="274"/>
    </row>
    <row r="563" spans="2:9" ht="15.75" customHeight="1" x14ac:dyDescent="0.2">
      <c r="B563" s="277"/>
      <c r="C563" s="277"/>
      <c r="D563" s="277"/>
      <c r="E563" s="277"/>
      <c r="F563" s="274"/>
      <c r="G563" s="274"/>
      <c r="H563" s="274"/>
      <c r="I563" s="274"/>
    </row>
    <row r="564" spans="2:9" ht="15.75" customHeight="1" x14ac:dyDescent="0.2">
      <c r="B564" s="277"/>
      <c r="C564" s="277"/>
      <c r="D564" s="277"/>
      <c r="E564" s="277"/>
      <c r="F564" s="274"/>
      <c r="G564" s="274"/>
      <c r="H564" s="274"/>
      <c r="I564" s="274"/>
    </row>
    <row r="565" spans="2:9" ht="15.75" customHeight="1" x14ac:dyDescent="0.2">
      <c r="B565" s="277"/>
      <c r="C565" s="277"/>
      <c r="D565" s="277"/>
      <c r="E565" s="277"/>
      <c r="F565" s="274"/>
      <c r="G565" s="274"/>
      <c r="H565" s="274"/>
      <c r="I565" s="274"/>
    </row>
    <row r="566" spans="2:9" ht="15.75" customHeight="1" x14ac:dyDescent="0.2">
      <c r="B566" s="277"/>
      <c r="C566" s="277"/>
      <c r="D566" s="277"/>
      <c r="E566" s="277"/>
      <c r="F566" s="274"/>
      <c r="G566" s="274"/>
      <c r="H566" s="274"/>
      <c r="I566" s="274"/>
    </row>
    <row r="567" spans="2:9" ht="15.75" customHeight="1" x14ac:dyDescent="0.2">
      <c r="B567" s="277"/>
      <c r="C567" s="277"/>
      <c r="D567" s="277"/>
      <c r="E567" s="277"/>
      <c r="F567" s="274"/>
      <c r="G567" s="274"/>
      <c r="H567" s="274"/>
      <c r="I567" s="274"/>
    </row>
    <row r="568" spans="2:9" ht="15.75" customHeight="1" x14ac:dyDescent="0.2">
      <c r="B568" s="277"/>
      <c r="C568" s="277"/>
      <c r="D568" s="277"/>
      <c r="E568" s="277"/>
      <c r="F568" s="274"/>
      <c r="G568" s="274"/>
      <c r="H568" s="274"/>
      <c r="I568" s="274"/>
    </row>
    <row r="569" spans="2:9" ht="15.75" customHeight="1" x14ac:dyDescent="0.2">
      <c r="B569" s="277"/>
      <c r="C569" s="277"/>
      <c r="D569" s="277"/>
      <c r="E569" s="277"/>
      <c r="F569" s="274"/>
      <c r="G569" s="274"/>
      <c r="H569" s="274"/>
      <c r="I569" s="274"/>
    </row>
    <row r="570" spans="2:9" ht="15.75" customHeight="1" x14ac:dyDescent="0.2">
      <c r="B570" s="277"/>
      <c r="C570" s="277"/>
      <c r="D570" s="277"/>
      <c r="E570" s="277"/>
      <c r="F570" s="274"/>
      <c r="G570" s="274"/>
      <c r="H570" s="274"/>
      <c r="I570" s="274"/>
    </row>
    <row r="571" spans="2:9" ht="15.75" customHeight="1" x14ac:dyDescent="0.2">
      <c r="B571" s="277"/>
      <c r="C571" s="277"/>
      <c r="D571" s="277"/>
      <c r="E571" s="277"/>
      <c r="F571" s="274"/>
      <c r="G571" s="274"/>
      <c r="H571" s="274"/>
      <c r="I571" s="274"/>
    </row>
    <row r="572" spans="2:9" ht="15.75" customHeight="1" x14ac:dyDescent="0.2">
      <c r="B572" s="277"/>
      <c r="C572" s="277"/>
      <c r="D572" s="277"/>
      <c r="E572" s="277"/>
      <c r="F572" s="274"/>
      <c r="G572" s="274"/>
      <c r="H572" s="274"/>
      <c r="I572" s="274"/>
    </row>
    <row r="573" spans="2:9" ht="15.75" customHeight="1" x14ac:dyDescent="0.2">
      <c r="B573" s="277"/>
      <c r="C573" s="277"/>
      <c r="D573" s="277"/>
      <c r="E573" s="277"/>
      <c r="F573" s="274"/>
      <c r="G573" s="274"/>
      <c r="H573" s="274"/>
      <c r="I573" s="274"/>
    </row>
    <row r="574" spans="2:9" ht="15.75" customHeight="1" x14ac:dyDescent="0.2">
      <c r="B574" s="277"/>
      <c r="C574" s="277"/>
      <c r="D574" s="277"/>
      <c r="E574" s="277"/>
      <c r="F574" s="274"/>
      <c r="G574" s="274"/>
      <c r="H574" s="274"/>
      <c r="I574" s="274"/>
    </row>
    <row r="575" spans="2:9" ht="15.75" customHeight="1" x14ac:dyDescent="0.2">
      <c r="B575" s="277"/>
      <c r="C575" s="277"/>
      <c r="D575" s="277"/>
      <c r="E575" s="277"/>
      <c r="F575" s="274"/>
      <c r="G575" s="274"/>
      <c r="H575" s="274"/>
      <c r="I575" s="274"/>
    </row>
    <row r="576" spans="2:9" ht="15.75" customHeight="1" x14ac:dyDescent="0.2">
      <c r="B576" s="277"/>
      <c r="C576" s="277"/>
      <c r="D576" s="277"/>
      <c r="E576" s="277"/>
      <c r="F576" s="274"/>
      <c r="G576" s="274"/>
      <c r="H576" s="274"/>
      <c r="I576" s="274"/>
    </row>
    <row r="577" spans="2:9" ht="15.75" customHeight="1" x14ac:dyDescent="0.2">
      <c r="B577" s="277"/>
      <c r="C577" s="277"/>
      <c r="D577" s="277"/>
      <c r="E577" s="277"/>
      <c r="F577" s="274"/>
      <c r="G577" s="274"/>
      <c r="H577" s="274"/>
      <c r="I577" s="274"/>
    </row>
    <row r="578" spans="2:9" ht="15.75" customHeight="1" x14ac:dyDescent="0.2">
      <c r="B578" s="277"/>
      <c r="C578" s="277"/>
      <c r="D578" s="277"/>
      <c r="E578" s="277"/>
      <c r="F578" s="274"/>
      <c r="G578" s="274"/>
      <c r="H578" s="274"/>
      <c r="I578" s="274"/>
    </row>
    <row r="579" spans="2:9" ht="15.75" customHeight="1" x14ac:dyDescent="0.2">
      <c r="B579" s="277"/>
      <c r="C579" s="277"/>
      <c r="D579" s="277"/>
      <c r="E579" s="277"/>
      <c r="F579" s="274"/>
      <c r="G579" s="274"/>
      <c r="H579" s="274"/>
      <c r="I579" s="274"/>
    </row>
    <row r="580" spans="2:9" ht="15.75" customHeight="1" x14ac:dyDescent="0.2">
      <c r="B580" s="277"/>
      <c r="C580" s="277"/>
      <c r="D580" s="277"/>
      <c r="E580" s="277"/>
      <c r="F580" s="274"/>
      <c r="G580" s="274"/>
      <c r="H580" s="274"/>
      <c r="I580" s="274"/>
    </row>
    <row r="581" spans="2:9" ht="15.75" customHeight="1" x14ac:dyDescent="0.2">
      <c r="B581" s="277"/>
      <c r="C581" s="277"/>
      <c r="D581" s="277"/>
      <c r="E581" s="277"/>
      <c r="F581" s="274"/>
      <c r="G581" s="274"/>
      <c r="H581" s="274"/>
      <c r="I581" s="274"/>
    </row>
    <row r="582" spans="2:9" ht="15.75" customHeight="1" x14ac:dyDescent="0.2">
      <c r="B582" s="277"/>
      <c r="C582" s="277"/>
      <c r="D582" s="277"/>
      <c r="E582" s="277"/>
      <c r="F582" s="274"/>
      <c r="G582" s="274"/>
      <c r="H582" s="274"/>
      <c r="I582" s="274"/>
    </row>
    <row r="583" spans="2:9" ht="15.75" customHeight="1" x14ac:dyDescent="0.2">
      <c r="B583" s="277"/>
      <c r="C583" s="277"/>
      <c r="D583" s="277"/>
      <c r="E583" s="277"/>
      <c r="F583" s="274"/>
      <c r="G583" s="274"/>
      <c r="H583" s="274"/>
      <c r="I583" s="274"/>
    </row>
    <row r="584" spans="2:9" ht="15.75" customHeight="1" x14ac:dyDescent="0.2">
      <c r="B584" s="277"/>
      <c r="C584" s="277"/>
      <c r="D584" s="277"/>
      <c r="E584" s="277"/>
      <c r="F584" s="274"/>
      <c r="G584" s="274"/>
      <c r="H584" s="274"/>
      <c r="I584" s="274"/>
    </row>
    <row r="585" spans="2:9" ht="15.75" customHeight="1" x14ac:dyDescent="0.2">
      <c r="B585" s="277"/>
      <c r="C585" s="277"/>
      <c r="D585" s="277"/>
      <c r="E585" s="277"/>
      <c r="F585" s="274"/>
      <c r="G585" s="274"/>
      <c r="H585" s="274"/>
      <c r="I585" s="274"/>
    </row>
    <row r="586" spans="2:9" ht="15.75" customHeight="1" x14ac:dyDescent="0.2">
      <c r="B586" s="277"/>
      <c r="C586" s="277"/>
      <c r="D586" s="277"/>
      <c r="E586" s="277"/>
      <c r="F586" s="274"/>
      <c r="G586" s="274"/>
      <c r="H586" s="274"/>
      <c r="I586" s="274"/>
    </row>
    <row r="587" spans="2:9" ht="15.75" customHeight="1" x14ac:dyDescent="0.2">
      <c r="B587" s="277"/>
      <c r="C587" s="277"/>
      <c r="D587" s="277"/>
      <c r="E587" s="277"/>
      <c r="F587" s="274"/>
      <c r="G587" s="274"/>
      <c r="H587" s="274"/>
      <c r="I587" s="274"/>
    </row>
    <row r="588" spans="2:9" ht="15.75" customHeight="1" x14ac:dyDescent="0.2">
      <c r="B588" s="277"/>
      <c r="C588" s="277"/>
      <c r="D588" s="277"/>
      <c r="E588" s="277"/>
      <c r="F588" s="274"/>
      <c r="G588" s="274"/>
      <c r="H588" s="274"/>
      <c r="I588" s="274"/>
    </row>
    <row r="589" spans="2:9" ht="15.75" customHeight="1" x14ac:dyDescent="0.2">
      <c r="B589" s="277"/>
      <c r="C589" s="277"/>
      <c r="D589" s="277"/>
      <c r="E589" s="277"/>
      <c r="F589" s="274"/>
      <c r="G589" s="274"/>
      <c r="H589" s="274"/>
      <c r="I589" s="274"/>
    </row>
    <row r="590" spans="2:9" ht="15.75" customHeight="1" x14ac:dyDescent="0.2">
      <c r="B590" s="277"/>
      <c r="C590" s="277"/>
      <c r="D590" s="277"/>
      <c r="E590" s="277"/>
      <c r="F590" s="274"/>
      <c r="G590" s="274"/>
      <c r="H590" s="274"/>
      <c r="I590" s="274"/>
    </row>
    <row r="591" spans="2:9" ht="15.75" customHeight="1" x14ac:dyDescent="0.2">
      <c r="B591" s="277"/>
      <c r="C591" s="277"/>
      <c r="D591" s="277"/>
      <c r="E591" s="277"/>
      <c r="F591" s="274"/>
      <c r="G591" s="274"/>
      <c r="H591" s="274"/>
      <c r="I591" s="274"/>
    </row>
    <row r="592" spans="2:9" ht="15.75" customHeight="1" x14ac:dyDescent="0.2">
      <c r="B592" s="277"/>
      <c r="C592" s="277"/>
      <c r="D592" s="277"/>
      <c r="E592" s="277"/>
      <c r="F592" s="274"/>
      <c r="G592" s="274"/>
      <c r="H592" s="274"/>
      <c r="I592" s="274"/>
    </row>
    <row r="593" spans="2:9" ht="15.75" customHeight="1" x14ac:dyDescent="0.2">
      <c r="B593" s="277"/>
      <c r="C593" s="277"/>
      <c r="D593" s="277"/>
      <c r="E593" s="277"/>
      <c r="F593" s="274"/>
      <c r="G593" s="274"/>
      <c r="H593" s="274"/>
      <c r="I593" s="274"/>
    </row>
    <row r="594" spans="2:9" ht="15.75" customHeight="1" x14ac:dyDescent="0.2">
      <c r="B594" s="277"/>
      <c r="C594" s="277"/>
      <c r="D594" s="277"/>
      <c r="E594" s="277"/>
      <c r="F594" s="274"/>
      <c r="G594" s="274"/>
      <c r="H594" s="274"/>
      <c r="I594" s="274"/>
    </row>
    <row r="595" spans="2:9" ht="15.75" customHeight="1" x14ac:dyDescent="0.2">
      <c r="B595" s="277"/>
      <c r="C595" s="277"/>
      <c r="D595" s="277"/>
      <c r="E595" s="277"/>
      <c r="F595" s="274"/>
      <c r="G595" s="274"/>
      <c r="H595" s="274"/>
      <c r="I595" s="274"/>
    </row>
    <row r="596" spans="2:9" ht="15.75" customHeight="1" x14ac:dyDescent="0.2">
      <c r="B596" s="277"/>
      <c r="C596" s="277"/>
      <c r="D596" s="277"/>
      <c r="E596" s="277"/>
      <c r="F596" s="274"/>
      <c r="G596" s="274"/>
      <c r="H596" s="274"/>
      <c r="I596" s="274"/>
    </row>
    <row r="597" spans="2:9" ht="15.75" customHeight="1" x14ac:dyDescent="0.2">
      <c r="B597" s="277"/>
      <c r="C597" s="277"/>
      <c r="D597" s="277"/>
      <c r="E597" s="277"/>
      <c r="F597" s="274"/>
      <c r="G597" s="274"/>
      <c r="H597" s="274"/>
      <c r="I597" s="274"/>
    </row>
    <row r="598" spans="2:9" ht="15.75" customHeight="1" x14ac:dyDescent="0.2">
      <c r="B598" s="277"/>
      <c r="C598" s="277"/>
      <c r="D598" s="277"/>
      <c r="E598" s="277"/>
      <c r="F598" s="274"/>
      <c r="G598" s="274"/>
      <c r="H598" s="274"/>
      <c r="I598" s="274"/>
    </row>
    <row r="599" spans="2:9" ht="15.75" customHeight="1" x14ac:dyDescent="0.2">
      <c r="B599" s="277"/>
      <c r="C599" s="277"/>
      <c r="D599" s="277"/>
      <c r="E599" s="277"/>
      <c r="F599" s="274"/>
      <c r="G599" s="274"/>
      <c r="H599" s="274"/>
      <c r="I599" s="274"/>
    </row>
    <row r="600" spans="2:9" ht="15.75" customHeight="1" x14ac:dyDescent="0.2">
      <c r="B600" s="277"/>
      <c r="C600" s="277"/>
      <c r="D600" s="277"/>
      <c r="E600" s="277"/>
      <c r="F600" s="274"/>
      <c r="G600" s="274"/>
      <c r="H600" s="274"/>
      <c r="I600" s="274"/>
    </row>
    <row r="601" spans="2:9" ht="15.75" customHeight="1" x14ac:dyDescent="0.2">
      <c r="B601" s="277"/>
      <c r="C601" s="277"/>
      <c r="D601" s="277"/>
      <c r="E601" s="277"/>
      <c r="F601" s="274"/>
      <c r="G601" s="274"/>
      <c r="H601" s="274"/>
      <c r="I601" s="274"/>
    </row>
    <row r="602" spans="2:9" ht="15.75" customHeight="1" x14ac:dyDescent="0.2">
      <c r="B602" s="277"/>
      <c r="C602" s="277"/>
      <c r="D602" s="277"/>
      <c r="E602" s="277"/>
      <c r="F602" s="274"/>
      <c r="G602" s="274"/>
      <c r="H602" s="274"/>
      <c r="I602" s="274"/>
    </row>
    <row r="603" spans="2:9" ht="15.75" customHeight="1" x14ac:dyDescent="0.2">
      <c r="B603" s="277"/>
      <c r="C603" s="277"/>
      <c r="D603" s="277"/>
      <c r="E603" s="277"/>
      <c r="F603" s="274"/>
      <c r="G603" s="274"/>
      <c r="H603" s="274"/>
      <c r="I603" s="274"/>
    </row>
    <row r="604" spans="2:9" ht="15.75" customHeight="1" x14ac:dyDescent="0.2">
      <c r="B604" s="277"/>
      <c r="C604" s="277"/>
      <c r="D604" s="277"/>
      <c r="E604" s="277"/>
      <c r="F604" s="274"/>
      <c r="G604" s="274"/>
      <c r="H604" s="274"/>
      <c r="I604" s="274"/>
    </row>
    <row r="605" spans="2:9" ht="15.75" customHeight="1" x14ac:dyDescent="0.2">
      <c r="B605" s="277"/>
      <c r="C605" s="277"/>
      <c r="D605" s="277"/>
      <c r="E605" s="277"/>
      <c r="F605" s="274"/>
      <c r="G605" s="274"/>
      <c r="H605" s="274"/>
      <c r="I605" s="274"/>
    </row>
    <row r="606" spans="2:9" ht="15.75" customHeight="1" x14ac:dyDescent="0.2">
      <c r="B606" s="277"/>
      <c r="C606" s="277"/>
      <c r="D606" s="277"/>
      <c r="E606" s="277"/>
      <c r="F606" s="274"/>
      <c r="G606" s="274"/>
      <c r="H606" s="274"/>
      <c r="I606" s="274"/>
    </row>
    <row r="607" spans="2:9" ht="15.75" customHeight="1" x14ac:dyDescent="0.2">
      <c r="B607" s="277"/>
      <c r="C607" s="277"/>
      <c r="D607" s="277"/>
      <c r="E607" s="277"/>
      <c r="F607" s="274"/>
      <c r="G607" s="274"/>
      <c r="H607" s="274"/>
      <c r="I607" s="274"/>
    </row>
    <row r="608" spans="2:9" ht="15.75" customHeight="1" x14ac:dyDescent="0.2">
      <c r="B608" s="277"/>
      <c r="C608" s="277"/>
      <c r="D608" s="277"/>
      <c r="E608" s="277"/>
      <c r="F608" s="274"/>
      <c r="G608" s="274"/>
      <c r="H608" s="274"/>
      <c r="I608" s="274"/>
    </row>
    <row r="609" spans="2:9" ht="15.75" customHeight="1" x14ac:dyDescent="0.2">
      <c r="B609" s="277"/>
      <c r="C609" s="277"/>
      <c r="D609" s="277"/>
      <c r="E609" s="277"/>
      <c r="F609" s="274"/>
      <c r="G609" s="274"/>
      <c r="H609" s="274"/>
      <c r="I609" s="274"/>
    </row>
    <row r="610" spans="2:9" ht="15.75" customHeight="1" x14ac:dyDescent="0.2">
      <c r="B610" s="277"/>
      <c r="C610" s="277"/>
      <c r="D610" s="277"/>
      <c r="E610" s="277"/>
      <c r="F610" s="274"/>
      <c r="G610" s="274"/>
      <c r="H610" s="274"/>
      <c r="I610" s="274"/>
    </row>
    <row r="611" spans="2:9" ht="15.75" customHeight="1" x14ac:dyDescent="0.2">
      <c r="B611" s="277"/>
      <c r="C611" s="277"/>
      <c r="D611" s="277"/>
      <c r="E611" s="277"/>
      <c r="F611" s="274"/>
      <c r="G611" s="274"/>
      <c r="H611" s="274"/>
      <c r="I611" s="274"/>
    </row>
    <row r="612" spans="2:9" ht="15.75" customHeight="1" x14ac:dyDescent="0.2">
      <c r="B612" s="277"/>
      <c r="C612" s="277"/>
      <c r="D612" s="277"/>
      <c r="E612" s="277"/>
      <c r="F612" s="274"/>
      <c r="G612" s="274"/>
      <c r="H612" s="274"/>
      <c r="I612" s="274"/>
    </row>
    <row r="613" spans="2:9" ht="15.75" customHeight="1" x14ac:dyDescent="0.2">
      <c r="B613" s="277"/>
      <c r="C613" s="277"/>
      <c r="D613" s="277"/>
      <c r="E613" s="277"/>
      <c r="F613" s="274"/>
      <c r="G613" s="274"/>
      <c r="H613" s="274"/>
      <c r="I613" s="274"/>
    </row>
    <row r="614" spans="2:9" ht="15.75" customHeight="1" x14ac:dyDescent="0.2">
      <c r="B614" s="277"/>
      <c r="C614" s="277"/>
      <c r="D614" s="277"/>
      <c r="E614" s="277"/>
      <c r="F614" s="274"/>
      <c r="G614" s="274"/>
      <c r="H614" s="274"/>
      <c r="I614" s="274"/>
    </row>
    <row r="615" spans="2:9" ht="15.75" customHeight="1" x14ac:dyDescent="0.2">
      <c r="B615" s="277"/>
      <c r="C615" s="277"/>
      <c r="D615" s="277"/>
      <c r="E615" s="277"/>
      <c r="F615" s="274"/>
      <c r="G615" s="274"/>
      <c r="H615" s="274"/>
      <c r="I615" s="274"/>
    </row>
    <row r="616" spans="2:9" ht="15.75" customHeight="1" x14ac:dyDescent="0.2">
      <c r="B616" s="277"/>
      <c r="C616" s="277"/>
      <c r="D616" s="277"/>
      <c r="E616" s="277"/>
      <c r="F616" s="274"/>
      <c r="G616" s="274"/>
      <c r="H616" s="274"/>
      <c r="I616" s="274"/>
    </row>
    <row r="617" spans="2:9" ht="15.75" customHeight="1" x14ac:dyDescent="0.2">
      <c r="B617" s="277"/>
      <c r="C617" s="277"/>
      <c r="D617" s="277"/>
      <c r="E617" s="277"/>
      <c r="F617" s="274"/>
      <c r="G617" s="274"/>
      <c r="H617" s="274"/>
      <c r="I617" s="274"/>
    </row>
    <row r="618" spans="2:9" ht="15.75" customHeight="1" x14ac:dyDescent="0.2">
      <c r="B618" s="277"/>
      <c r="C618" s="277"/>
      <c r="D618" s="277"/>
      <c r="E618" s="277"/>
      <c r="F618" s="274"/>
      <c r="G618" s="274"/>
      <c r="H618" s="274"/>
      <c r="I618" s="274"/>
    </row>
    <row r="619" spans="2:9" ht="15.75" customHeight="1" x14ac:dyDescent="0.2">
      <c r="B619" s="277"/>
      <c r="C619" s="277"/>
      <c r="D619" s="277"/>
      <c r="E619" s="277"/>
      <c r="F619" s="274"/>
      <c r="G619" s="274"/>
      <c r="H619" s="274"/>
      <c r="I619" s="274"/>
    </row>
    <row r="620" spans="2:9" ht="15.75" customHeight="1" x14ac:dyDescent="0.2">
      <c r="B620" s="277"/>
      <c r="C620" s="277"/>
      <c r="D620" s="277"/>
      <c r="E620" s="277"/>
      <c r="F620" s="274"/>
      <c r="G620" s="274"/>
      <c r="H620" s="274"/>
      <c r="I620" s="274"/>
    </row>
    <row r="621" spans="2:9" ht="15.75" customHeight="1" x14ac:dyDescent="0.2">
      <c r="B621" s="277"/>
      <c r="C621" s="277"/>
      <c r="D621" s="277"/>
      <c r="E621" s="277"/>
      <c r="F621" s="274"/>
      <c r="G621" s="274"/>
      <c r="H621" s="274"/>
      <c r="I621" s="274"/>
    </row>
    <row r="622" spans="2:9" ht="15.75" customHeight="1" x14ac:dyDescent="0.2">
      <c r="B622" s="277"/>
      <c r="C622" s="277"/>
      <c r="D622" s="277"/>
      <c r="E622" s="277"/>
      <c r="F622" s="274"/>
      <c r="G622" s="274"/>
      <c r="H622" s="274"/>
      <c r="I622" s="274"/>
    </row>
    <row r="623" spans="2:9" ht="15.75" customHeight="1" x14ac:dyDescent="0.2">
      <c r="B623" s="277"/>
      <c r="C623" s="277"/>
      <c r="D623" s="277"/>
      <c r="E623" s="277"/>
      <c r="F623" s="274"/>
      <c r="G623" s="274"/>
      <c r="H623" s="274"/>
      <c r="I623" s="274"/>
    </row>
    <row r="624" spans="2:9" ht="15.75" customHeight="1" x14ac:dyDescent="0.2">
      <c r="B624" s="277"/>
      <c r="C624" s="277"/>
      <c r="D624" s="277"/>
      <c r="E624" s="277"/>
      <c r="F624" s="274"/>
      <c r="G624" s="274"/>
      <c r="H624" s="274"/>
      <c r="I624" s="274"/>
    </row>
    <row r="625" spans="2:9" ht="15.75" customHeight="1" x14ac:dyDescent="0.2">
      <c r="B625" s="277"/>
      <c r="C625" s="277"/>
      <c r="D625" s="277"/>
      <c r="E625" s="277"/>
      <c r="F625" s="274"/>
      <c r="G625" s="274"/>
      <c r="H625" s="274"/>
      <c r="I625" s="274"/>
    </row>
    <row r="626" spans="2:9" ht="15.75" customHeight="1" x14ac:dyDescent="0.2">
      <c r="B626" s="277"/>
      <c r="C626" s="277"/>
      <c r="D626" s="277"/>
      <c r="E626" s="277"/>
      <c r="F626" s="274"/>
      <c r="G626" s="274"/>
      <c r="H626" s="274"/>
      <c r="I626" s="274"/>
    </row>
    <row r="627" spans="2:9" ht="15.75" customHeight="1" x14ac:dyDescent="0.2">
      <c r="B627" s="277"/>
      <c r="C627" s="277"/>
      <c r="D627" s="277"/>
      <c r="E627" s="277"/>
      <c r="F627" s="274"/>
      <c r="G627" s="274"/>
      <c r="H627" s="274"/>
      <c r="I627" s="274"/>
    </row>
    <row r="628" spans="2:9" ht="15.75" customHeight="1" x14ac:dyDescent="0.2">
      <c r="B628" s="277"/>
      <c r="C628" s="277"/>
      <c r="D628" s="277"/>
      <c r="E628" s="277"/>
      <c r="F628" s="274"/>
      <c r="G628" s="274"/>
      <c r="H628" s="274"/>
      <c r="I628" s="274"/>
    </row>
    <row r="629" spans="2:9" ht="15.75" customHeight="1" x14ac:dyDescent="0.2">
      <c r="B629" s="277"/>
      <c r="C629" s="277"/>
      <c r="D629" s="277"/>
      <c r="E629" s="277"/>
      <c r="F629" s="274"/>
      <c r="G629" s="274"/>
      <c r="H629" s="274"/>
      <c r="I629" s="274"/>
    </row>
    <row r="630" spans="2:9" ht="15.75" customHeight="1" x14ac:dyDescent="0.2">
      <c r="B630" s="277"/>
      <c r="C630" s="277"/>
      <c r="D630" s="277"/>
      <c r="E630" s="277"/>
      <c r="F630" s="274"/>
      <c r="G630" s="274"/>
      <c r="H630" s="274"/>
      <c r="I630" s="274"/>
    </row>
    <row r="631" spans="2:9" ht="15.75" customHeight="1" x14ac:dyDescent="0.2">
      <c r="B631" s="277"/>
      <c r="C631" s="277"/>
      <c r="D631" s="277"/>
      <c r="E631" s="277"/>
      <c r="F631" s="274"/>
      <c r="G631" s="274"/>
      <c r="H631" s="274"/>
      <c r="I631" s="274"/>
    </row>
    <row r="632" spans="2:9" ht="15.75" customHeight="1" x14ac:dyDescent="0.2">
      <c r="B632" s="277"/>
      <c r="C632" s="277"/>
      <c r="D632" s="277"/>
      <c r="E632" s="277"/>
      <c r="F632" s="274"/>
      <c r="G632" s="274"/>
      <c r="H632" s="274"/>
      <c r="I632" s="274"/>
    </row>
    <row r="633" spans="2:9" ht="15.75" customHeight="1" x14ac:dyDescent="0.2">
      <c r="B633" s="277"/>
      <c r="C633" s="277"/>
      <c r="D633" s="277"/>
      <c r="E633" s="277"/>
      <c r="F633" s="274"/>
      <c r="G633" s="274"/>
      <c r="H633" s="274"/>
      <c r="I633" s="274"/>
    </row>
    <row r="634" spans="2:9" ht="15.75" customHeight="1" x14ac:dyDescent="0.2">
      <c r="B634" s="277"/>
      <c r="C634" s="277"/>
      <c r="D634" s="277"/>
      <c r="E634" s="277"/>
      <c r="F634" s="274"/>
      <c r="G634" s="274"/>
      <c r="H634" s="274"/>
      <c r="I634" s="274"/>
    </row>
    <row r="635" spans="2:9" ht="15.75" customHeight="1" x14ac:dyDescent="0.2">
      <c r="B635" s="277"/>
      <c r="C635" s="277"/>
      <c r="D635" s="277"/>
      <c r="E635" s="277"/>
      <c r="F635" s="274"/>
      <c r="G635" s="274"/>
      <c r="H635" s="274"/>
      <c r="I635" s="274"/>
    </row>
    <row r="636" spans="2:9" ht="15.75" customHeight="1" x14ac:dyDescent="0.2">
      <c r="B636" s="277"/>
      <c r="C636" s="277"/>
      <c r="D636" s="277"/>
      <c r="E636" s="277"/>
      <c r="F636" s="274"/>
      <c r="G636" s="274"/>
      <c r="H636" s="274"/>
      <c r="I636" s="274"/>
    </row>
    <row r="637" spans="2:9" ht="15.75" customHeight="1" x14ac:dyDescent="0.2">
      <c r="B637" s="277"/>
      <c r="C637" s="277"/>
      <c r="D637" s="277"/>
      <c r="E637" s="277"/>
      <c r="F637" s="274"/>
      <c r="G637" s="274"/>
      <c r="H637" s="274"/>
      <c r="I637" s="274"/>
    </row>
    <row r="638" spans="2:9" ht="15.75" customHeight="1" x14ac:dyDescent="0.2">
      <c r="B638" s="277"/>
      <c r="C638" s="277"/>
      <c r="D638" s="277"/>
      <c r="E638" s="277"/>
      <c r="F638" s="274"/>
      <c r="G638" s="274"/>
      <c r="H638" s="274"/>
      <c r="I638" s="274"/>
    </row>
    <row r="639" spans="2:9" ht="15.75" customHeight="1" x14ac:dyDescent="0.2">
      <c r="B639" s="277"/>
      <c r="C639" s="277"/>
      <c r="D639" s="277"/>
      <c r="E639" s="277"/>
      <c r="F639" s="274"/>
      <c r="G639" s="274"/>
      <c r="H639" s="274"/>
      <c r="I639" s="274"/>
    </row>
    <row r="640" spans="2:9" ht="15.75" customHeight="1" x14ac:dyDescent="0.2">
      <c r="B640" s="277"/>
      <c r="C640" s="277"/>
      <c r="D640" s="277"/>
      <c r="E640" s="277"/>
      <c r="F640" s="274"/>
      <c r="G640" s="274"/>
      <c r="H640" s="274"/>
      <c r="I640" s="274"/>
    </row>
    <row r="641" spans="2:9" ht="15.75" customHeight="1" x14ac:dyDescent="0.2">
      <c r="B641" s="277"/>
      <c r="C641" s="277"/>
      <c r="D641" s="277"/>
      <c r="E641" s="277"/>
      <c r="F641" s="274"/>
      <c r="G641" s="274"/>
      <c r="H641" s="274"/>
      <c r="I641" s="274"/>
    </row>
    <row r="642" spans="2:9" ht="15.75" customHeight="1" x14ac:dyDescent="0.2">
      <c r="B642" s="277"/>
      <c r="C642" s="277"/>
      <c r="D642" s="277"/>
      <c r="E642" s="277"/>
      <c r="F642" s="274"/>
      <c r="G642" s="274"/>
      <c r="H642" s="274"/>
      <c r="I642" s="274"/>
    </row>
    <row r="643" spans="2:9" ht="15.75" customHeight="1" x14ac:dyDescent="0.2">
      <c r="B643" s="277"/>
      <c r="C643" s="277"/>
      <c r="D643" s="277"/>
      <c r="E643" s="277"/>
      <c r="F643" s="274"/>
      <c r="G643" s="274"/>
      <c r="H643" s="274"/>
      <c r="I643" s="274"/>
    </row>
    <row r="644" spans="2:9" ht="15.75" customHeight="1" x14ac:dyDescent="0.2">
      <c r="B644" s="277"/>
      <c r="C644" s="277"/>
      <c r="D644" s="277"/>
      <c r="E644" s="277"/>
      <c r="F644" s="274"/>
      <c r="G644" s="274"/>
      <c r="H644" s="274"/>
      <c r="I644" s="274"/>
    </row>
    <row r="645" spans="2:9" ht="15.75" customHeight="1" x14ac:dyDescent="0.2">
      <c r="B645" s="277"/>
      <c r="C645" s="277"/>
      <c r="D645" s="277"/>
      <c r="E645" s="277"/>
      <c r="F645" s="274"/>
      <c r="G645" s="274"/>
      <c r="H645" s="274"/>
      <c r="I645" s="274"/>
    </row>
    <row r="646" spans="2:9" ht="15.75" customHeight="1" x14ac:dyDescent="0.2">
      <c r="B646" s="277"/>
      <c r="C646" s="277"/>
      <c r="D646" s="277"/>
      <c r="E646" s="277"/>
      <c r="F646" s="274"/>
      <c r="G646" s="274"/>
      <c r="H646" s="274"/>
      <c r="I646" s="274"/>
    </row>
    <row r="647" spans="2:9" ht="15.75" customHeight="1" x14ac:dyDescent="0.2">
      <c r="B647" s="277"/>
      <c r="C647" s="277"/>
      <c r="D647" s="277"/>
      <c r="E647" s="277"/>
      <c r="F647" s="274"/>
      <c r="G647" s="274"/>
      <c r="H647" s="274"/>
      <c r="I647" s="274"/>
    </row>
    <row r="648" spans="2:9" ht="15.75" customHeight="1" x14ac:dyDescent="0.2">
      <c r="B648" s="277"/>
      <c r="C648" s="277"/>
      <c r="D648" s="277"/>
      <c r="E648" s="277"/>
      <c r="F648" s="274"/>
      <c r="G648" s="274"/>
      <c r="H648" s="274"/>
      <c r="I648" s="274"/>
    </row>
    <row r="649" spans="2:9" ht="15.75" customHeight="1" x14ac:dyDescent="0.2">
      <c r="B649" s="277"/>
      <c r="C649" s="277"/>
      <c r="D649" s="277"/>
      <c r="E649" s="277"/>
      <c r="F649" s="274"/>
      <c r="G649" s="274"/>
      <c r="H649" s="274"/>
      <c r="I649" s="274"/>
    </row>
    <row r="650" spans="2:9" ht="15.75" customHeight="1" x14ac:dyDescent="0.2">
      <c r="B650" s="277"/>
      <c r="C650" s="277"/>
      <c r="D650" s="277"/>
      <c r="E650" s="277"/>
      <c r="F650" s="274"/>
      <c r="G650" s="274"/>
      <c r="H650" s="274"/>
      <c r="I650" s="274"/>
    </row>
    <row r="651" spans="2:9" ht="15.75" customHeight="1" x14ac:dyDescent="0.2">
      <c r="B651" s="277"/>
      <c r="C651" s="277"/>
      <c r="D651" s="277"/>
      <c r="E651" s="277"/>
      <c r="F651" s="274"/>
      <c r="G651" s="274"/>
      <c r="H651" s="274"/>
      <c r="I651" s="274"/>
    </row>
    <row r="652" spans="2:9" ht="15.75" customHeight="1" x14ac:dyDescent="0.2">
      <c r="B652" s="277"/>
      <c r="C652" s="277"/>
      <c r="D652" s="277"/>
      <c r="E652" s="277"/>
      <c r="F652" s="274"/>
      <c r="G652" s="274"/>
      <c r="H652" s="274"/>
      <c r="I652" s="274"/>
    </row>
    <row r="653" spans="2:9" ht="15.75" customHeight="1" x14ac:dyDescent="0.2">
      <c r="B653" s="277"/>
      <c r="C653" s="277"/>
      <c r="D653" s="277"/>
      <c r="E653" s="277"/>
      <c r="F653" s="274"/>
      <c r="G653" s="274"/>
      <c r="H653" s="274"/>
      <c r="I653" s="274"/>
    </row>
    <row r="654" spans="2:9" ht="15.75" customHeight="1" x14ac:dyDescent="0.2">
      <c r="B654" s="277"/>
      <c r="C654" s="277"/>
      <c r="D654" s="277"/>
      <c r="E654" s="277"/>
      <c r="F654" s="274"/>
      <c r="G654" s="274"/>
      <c r="H654" s="274"/>
      <c r="I654" s="274"/>
    </row>
    <row r="655" spans="2:9" ht="15.75" customHeight="1" x14ac:dyDescent="0.2">
      <c r="B655" s="277"/>
      <c r="C655" s="277"/>
      <c r="D655" s="277"/>
      <c r="E655" s="277"/>
      <c r="F655" s="274"/>
      <c r="G655" s="274"/>
      <c r="H655" s="274"/>
      <c r="I655" s="274"/>
    </row>
    <row r="656" spans="2:9" ht="15.75" customHeight="1" x14ac:dyDescent="0.2">
      <c r="B656" s="277"/>
      <c r="C656" s="277"/>
      <c r="D656" s="277"/>
      <c r="E656" s="277"/>
      <c r="F656" s="274"/>
      <c r="G656" s="274"/>
      <c r="H656" s="274"/>
      <c r="I656" s="274"/>
    </row>
    <row r="657" spans="2:9" ht="15.75" customHeight="1" x14ac:dyDescent="0.2">
      <c r="B657" s="277"/>
      <c r="C657" s="277"/>
      <c r="D657" s="277"/>
      <c r="E657" s="277"/>
      <c r="F657" s="274"/>
      <c r="G657" s="274"/>
      <c r="H657" s="274"/>
      <c r="I657" s="274"/>
    </row>
    <row r="658" spans="2:9" ht="15.75" customHeight="1" x14ac:dyDescent="0.2">
      <c r="B658" s="277"/>
      <c r="C658" s="277"/>
      <c r="D658" s="277"/>
      <c r="E658" s="277"/>
      <c r="F658" s="274"/>
      <c r="G658" s="274"/>
      <c r="H658" s="274"/>
      <c r="I658" s="274"/>
    </row>
    <row r="659" spans="2:9" ht="15.75" customHeight="1" x14ac:dyDescent="0.2">
      <c r="B659" s="277"/>
      <c r="C659" s="277"/>
      <c r="D659" s="277"/>
      <c r="E659" s="277"/>
      <c r="F659" s="274"/>
      <c r="G659" s="274"/>
      <c r="H659" s="274"/>
      <c r="I659" s="274"/>
    </row>
    <row r="660" spans="2:9" ht="15.75" customHeight="1" x14ac:dyDescent="0.2">
      <c r="B660" s="277"/>
      <c r="C660" s="277"/>
      <c r="D660" s="277"/>
      <c r="E660" s="277"/>
      <c r="F660" s="274"/>
      <c r="G660" s="274"/>
      <c r="H660" s="274"/>
      <c r="I660" s="274"/>
    </row>
    <row r="661" spans="2:9" ht="15.75" customHeight="1" x14ac:dyDescent="0.2">
      <c r="B661" s="277"/>
      <c r="C661" s="277"/>
      <c r="D661" s="277"/>
      <c r="E661" s="277"/>
      <c r="F661" s="274"/>
      <c r="G661" s="274"/>
      <c r="H661" s="274"/>
      <c r="I661" s="274"/>
    </row>
    <row r="662" spans="2:9" ht="15.75" customHeight="1" x14ac:dyDescent="0.2">
      <c r="B662" s="277"/>
      <c r="C662" s="277"/>
      <c r="D662" s="277"/>
      <c r="E662" s="277"/>
      <c r="F662" s="274"/>
      <c r="G662" s="274"/>
      <c r="H662" s="274"/>
      <c r="I662" s="274"/>
    </row>
    <row r="663" spans="2:9" ht="15.75" customHeight="1" x14ac:dyDescent="0.2">
      <c r="B663" s="277"/>
      <c r="C663" s="277"/>
      <c r="D663" s="277"/>
      <c r="E663" s="277"/>
      <c r="F663" s="274"/>
      <c r="G663" s="274"/>
      <c r="H663" s="274"/>
      <c r="I663" s="274"/>
    </row>
    <row r="664" spans="2:9" ht="15.75" customHeight="1" x14ac:dyDescent="0.2">
      <c r="B664" s="277"/>
      <c r="C664" s="277"/>
      <c r="D664" s="277"/>
      <c r="E664" s="277"/>
      <c r="F664" s="274"/>
      <c r="G664" s="274"/>
      <c r="H664" s="274"/>
      <c r="I664" s="274"/>
    </row>
    <row r="665" spans="2:9" ht="15.75" customHeight="1" x14ac:dyDescent="0.2">
      <c r="B665" s="277"/>
      <c r="C665" s="277"/>
      <c r="D665" s="277"/>
      <c r="E665" s="277"/>
      <c r="F665" s="274"/>
      <c r="G665" s="274"/>
      <c r="H665" s="274"/>
      <c r="I665" s="274"/>
    </row>
    <row r="666" spans="2:9" ht="15.75" customHeight="1" x14ac:dyDescent="0.2">
      <c r="B666" s="277"/>
      <c r="C666" s="277"/>
      <c r="D666" s="277"/>
      <c r="E666" s="277"/>
      <c r="F666" s="274"/>
      <c r="G666" s="274"/>
      <c r="H666" s="274"/>
      <c r="I666" s="274"/>
    </row>
    <row r="667" spans="2:9" ht="15.75" customHeight="1" x14ac:dyDescent="0.2">
      <c r="B667" s="277"/>
      <c r="C667" s="277"/>
      <c r="D667" s="277"/>
      <c r="E667" s="277"/>
      <c r="F667" s="274"/>
      <c r="G667" s="274"/>
      <c r="H667" s="274"/>
      <c r="I667" s="274"/>
    </row>
    <row r="668" spans="2:9" ht="15.75" customHeight="1" x14ac:dyDescent="0.2">
      <c r="B668" s="277"/>
      <c r="C668" s="277"/>
      <c r="D668" s="277"/>
      <c r="E668" s="277"/>
      <c r="F668" s="274"/>
      <c r="G668" s="274"/>
      <c r="H668" s="274"/>
      <c r="I668" s="274"/>
    </row>
    <row r="669" spans="2:9" ht="15.75" customHeight="1" x14ac:dyDescent="0.2">
      <c r="B669" s="277"/>
      <c r="C669" s="277"/>
      <c r="D669" s="277"/>
      <c r="E669" s="277"/>
      <c r="F669" s="274"/>
      <c r="G669" s="274"/>
      <c r="H669" s="274"/>
      <c r="I669" s="274"/>
    </row>
    <row r="670" spans="2:9" ht="15.75" customHeight="1" x14ac:dyDescent="0.2">
      <c r="B670" s="277"/>
      <c r="C670" s="277"/>
      <c r="D670" s="277"/>
      <c r="E670" s="277"/>
      <c r="F670" s="274"/>
      <c r="G670" s="274"/>
      <c r="H670" s="274"/>
      <c r="I670" s="274"/>
    </row>
    <row r="671" spans="2:9" ht="15.75" customHeight="1" x14ac:dyDescent="0.2">
      <c r="B671" s="277"/>
      <c r="C671" s="277"/>
      <c r="D671" s="277"/>
      <c r="E671" s="277"/>
      <c r="F671" s="274"/>
      <c r="G671" s="274"/>
      <c r="H671" s="274"/>
      <c r="I671" s="274"/>
    </row>
    <row r="672" spans="2:9" ht="15.75" customHeight="1" x14ac:dyDescent="0.2">
      <c r="B672" s="277"/>
      <c r="C672" s="277"/>
      <c r="D672" s="277"/>
      <c r="E672" s="277"/>
      <c r="F672" s="274"/>
      <c r="G672" s="274"/>
      <c r="H672" s="274"/>
      <c r="I672" s="274"/>
    </row>
    <row r="673" spans="2:9" ht="15.75" customHeight="1" x14ac:dyDescent="0.2">
      <c r="B673" s="277"/>
      <c r="C673" s="277"/>
      <c r="D673" s="277"/>
      <c r="E673" s="277"/>
      <c r="F673" s="274"/>
      <c r="G673" s="274"/>
      <c r="H673" s="274"/>
      <c r="I673" s="274"/>
    </row>
    <row r="674" spans="2:9" ht="15.75" customHeight="1" x14ac:dyDescent="0.2">
      <c r="B674" s="277"/>
      <c r="C674" s="277"/>
      <c r="D674" s="277"/>
      <c r="E674" s="277"/>
      <c r="F674" s="274"/>
      <c r="G674" s="274"/>
      <c r="H674" s="274"/>
      <c r="I674" s="274"/>
    </row>
    <row r="675" spans="2:9" ht="15.75" customHeight="1" x14ac:dyDescent="0.2">
      <c r="B675" s="277"/>
      <c r="C675" s="277"/>
      <c r="D675" s="277"/>
      <c r="E675" s="277"/>
      <c r="F675" s="274"/>
      <c r="G675" s="274"/>
      <c r="H675" s="274"/>
      <c r="I675" s="274"/>
    </row>
    <row r="676" spans="2:9" ht="15.75" customHeight="1" x14ac:dyDescent="0.2">
      <c r="B676" s="277"/>
      <c r="C676" s="277"/>
      <c r="D676" s="277"/>
      <c r="E676" s="277"/>
      <c r="F676" s="274"/>
      <c r="G676" s="274"/>
      <c r="H676" s="274"/>
      <c r="I676" s="274"/>
    </row>
    <row r="677" spans="2:9" ht="15.75" customHeight="1" x14ac:dyDescent="0.2">
      <c r="B677" s="277"/>
      <c r="C677" s="277"/>
      <c r="D677" s="277"/>
      <c r="E677" s="277"/>
      <c r="F677" s="274"/>
      <c r="G677" s="274"/>
      <c r="H677" s="274"/>
      <c r="I677" s="274"/>
    </row>
    <row r="678" spans="2:9" ht="15.75" customHeight="1" x14ac:dyDescent="0.2">
      <c r="B678" s="277"/>
      <c r="C678" s="277"/>
      <c r="D678" s="277"/>
      <c r="E678" s="277"/>
      <c r="F678" s="274"/>
      <c r="G678" s="274"/>
      <c r="H678" s="274"/>
      <c r="I678" s="274"/>
    </row>
    <row r="679" spans="2:9" ht="15.75" customHeight="1" x14ac:dyDescent="0.2">
      <c r="B679" s="277"/>
      <c r="C679" s="277"/>
      <c r="D679" s="277"/>
      <c r="E679" s="277"/>
      <c r="F679" s="274"/>
      <c r="G679" s="274"/>
      <c r="H679" s="274"/>
      <c r="I679" s="274"/>
    </row>
    <row r="680" spans="2:9" ht="15.75" customHeight="1" x14ac:dyDescent="0.2">
      <c r="B680" s="277"/>
      <c r="C680" s="277"/>
      <c r="D680" s="277"/>
      <c r="E680" s="277"/>
      <c r="F680" s="274"/>
      <c r="G680" s="274"/>
      <c r="H680" s="274"/>
      <c r="I680" s="274"/>
    </row>
    <row r="681" spans="2:9" ht="15.75" customHeight="1" x14ac:dyDescent="0.2">
      <c r="B681" s="277"/>
      <c r="C681" s="277"/>
      <c r="D681" s="277"/>
      <c r="E681" s="277"/>
      <c r="F681" s="274"/>
      <c r="G681" s="274"/>
      <c r="H681" s="274"/>
      <c r="I681" s="274"/>
    </row>
    <row r="682" spans="2:9" ht="15.75" customHeight="1" x14ac:dyDescent="0.2">
      <c r="B682" s="277"/>
      <c r="C682" s="277"/>
      <c r="D682" s="277"/>
      <c r="E682" s="277"/>
      <c r="F682" s="274"/>
      <c r="G682" s="274"/>
      <c r="H682" s="274"/>
      <c r="I682" s="274"/>
    </row>
    <row r="683" spans="2:9" ht="15.75" customHeight="1" x14ac:dyDescent="0.2">
      <c r="B683" s="277"/>
      <c r="C683" s="277"/>
      <c r="D683" s="277"/>
      <c r="E683" s="277"/>
      <c r="F683" s="274"/>
      <c r="G683" s="274"/>
      <c r="H683" s="274"/>
      <c r="I683" s="274"/>
    </row>
    <row r="684" spans="2:9" ht="15.75" customHeight="1" x14ac:dyDescent="0.2">
      <c r="B684" s="277"/>
      <c r="C684" s="277"/>
      <c r="D684" s="277"/>
      <c r="E684" s="277"/>
      <c r="F684" s="274"/>
      <c r="G684" s="274"/>
      <c r="H684" s="274"/>
      <c r="I684" s="274"/>
    </row>
    <row r="685" spans="2:9" ht="15.75" customHeight="1" x14ac:dyDescent="0.2">
      <c r="B685" s="277"/>
      <c r="C685" s="277"/>
      <c r="D685" s="277"/>
      <c r="E685" s="277"/>
      <c r="F685" s="274"/>
      <c r="G685" s="274"/>
      <c r="H685" s="274"/>
      <c r="I685" s="274"/>
    </row>
    <row r="686" spans="2:9" ht="15.75" customHeight="1" x14ac:dyDescent="0.2">
      <c r="B686" s="277"/>
      <c r="C686" s="277"/>
      <c r="D686" s="277"/>
      <c r="E686" s="277"/>
      <c r="F686" s="274"/>
      <c r="G686" s="274"/>
      <c r="H686" s="274"/>
      <c r="I686" s="274"/>
    </row>
    <row r="687" spans="2:9" ht="15.75" customHeight="1" x14ac:dyDescent="0.2">
      <c r="B687" s="277"/>
      <c r="C687" s="277"/>
      <c r="D687" s="277"/>
      <c r="E687" s="277"/>
      <c r="F687" s="274"/>
      <c r="G687" s="274"/>
      <c r="H687" s="274"/>
      <c r="I687" s="274"/>
    </row>
    <row r="688" spans="2:9" ht="15.75" customHeight="1" x14ac:dyDescent="0.2">
      <c r="B688" s="277"/>
      <c r="C688" s="277"/>
      <c r="D688" s="277"/>
      <c r="E688" s="277"/>
      <c r="F688" s="274"/>
      <c r="G688" s="274"/>
      <c r="H688" s="274"/>
      <c r="I688" s="274"/>
    </row>
    <row r="689" spans="2:9" ht="15.75" customHeight="1" x14ac:dyDescent="0.2">
      <c r="B689" s="277"/>
      <c r="C689" s="277"/>
      <c r="D689" s="277"/>
      <c r="E689" s="277"/>
      <c r="F689" s="274"/>
      <c r="G689" s="274"/>
      <c r="H689" s="274"/>
      <c r="I689" s="274"/>
    </row>
    <row r="690" spans="2:9" ht="15.75" customHeight="1" x14ac:dyDescent="0.2">
      <c r="B690" s="277"/>
      <c r="C690" s="277"/>
      <c r="D690" s="277"/>
      <c r="E690" s="277"/>
      <c r="F690" s="274"/>
      <c r="G690" s="274"/>
      <c r="H690" s="274"/>
      <c r="I690" s="274"/>
    </row>
    <row r="691" spans="2:9" ht="15.75" customHeight="1" x14ac:dyDescent="0.2">
      <c r="B691" s="277"/>
      <c r="C691" s="277"/>
      <c r="D691" s="277"/>
      <c r="E691" s="277"/>
      <c r="F691" s="274"/>
      <c r="G691" s="274"/>
      <c r="H691" s="274"/>
      <c r="I691" s="274"/>
    </row>
    <row r="692" spans="2:9" ht="15.75" customHeight="1" x14ac:dyDescent="0.2">
      <c r="B692" s="277"/>
      <c r="C692" s="277"/>
      <c r="D692" s="277"/>
      <c r="E692" s="277"/>
      <c r="F692" s="274"/>
      <c r="G692" s="274"/>
      <c r="H692" s="274"/>
      <c r="I692" s="274"/>
    </row>
    <row r="693" spans="2:9" ht="15.75" customHeight="1" x14ac:dyDescent="0.2">
      <c r="B693" s="277"/>
      <c r="C693" s="277"/>
      <c r="D693" s="277"/>
      <c r="E693" s="277"/>
      <c r="F693" s="274"/>
      <c r="G693" s="274"/>
      <c r="H693" s="274"/>
      <c r="I693" s="274"/>
    </row>
    <row r="694" spans="2:9" ht="15.75" customHeight="1" x14ac:dyDescent="0.2">
      <c r="B694" s="277"/>
      <c r="C694" s="277"/>
      <c r="D694" s="277"/>
      <c r="E694" s="277"/>
      <c r="F694" s="274"/>
      <c r="G694" s="274"/>
      <c r="H694" s="274"/>
      <c r="I694" s="274"/>
    </row>
    <row r="695" spans="2:9" ht="15.75" customHeight="1" x14ac:dyDescent="0.2">
      <c r="B695" s="277"/>
      <c r="C695" s="277"/>
      <c r="D695" s="277"/>
      <c r="E695" s="277"/>
      <c r="F695" s="274"/>
      <c r="G695" s="274"/>
      <c r="H695" s="274"/>
      <c r="I695" s="274"/>
    </row>
    <row r="696" spans="2:9" ht="15.75" customHeight="1" x14ac:dyDescent="0.2">
      <c r="B696" s="277"/>
      <c r="C696" s="277"/>
      <c r="D696" s="277"/>
      <c r="E696" s="277"/>
      <c r="F696" s="274"/>
      <c r="G696" s="274"/>
      <c r="H696" s="274"/>
      <c r="I696" s="274"/>
    </row>
    <row r="697" spans="2:9" ht="15.75" customHeight="1" x14ac:dyDescent="0.2">
      <c r="B697" s="277"/>
      <c r="C697" s="277"/>
      <c r="D697" s="277"/>
      <c r="E697" s="277"/>
      <c r="F697" s="274"/>
      <c r="G697" s="274"/>
      <c r="H697" s="274"/>
      <c r="I697" s="274"/>
    </row>
    <row r="698" spans="2:9" ht="15.75" customHeight="1" x14ac:dyDescent="0.2">
      <c r="B698" s="277"/>
      <c r="C698" s="277"/>
      <c r="D698" s="277"/>
      <c r="E698" s="277"/>
      <c r="F698" s="274"/>
      <c r="G698" s="274"/>
      <c r="H698" s="274"/>
      <c r="I698" s="274"/>
    </row>
    <row r="699" spans="2:9" ht="15.75" customHeight="1" x14ac:dyDescent="0.2">
      <c r="B699" s="277"/>
      <c r="C699" s="277"/>
      <c r="D699" s="277"/>
      <c r="E699" s="277"/>
      <c r="F699" s="274"/>
      <c r="G699" s="274"/>
      <c r="H699" s="274"/>
      <c r="I699" s="274"/>
    </row>
    <row r="700" spans="2:9" ht="15.75" customHeight="1" x14ac:dyDescent="0.2">
      <c r="B700" s="277"/>
      <c r="C700" s="277"/>
      <c r="D700" s="277"/>
      <c r="E700" s="277"/>
      <c r="F700" s="274"/>
      <c r="G700" s="274"/>
      <c r="H700" s="274"/>
      <c r="I700" s="274"/>
    </row>
    <row r="701" spans="2:9" ht="15.75" customHeight="1" x14ac:dyDescent="0.2">
      <c r="B701" s="277"/>
      <c r="C701" s="277"/>
      <c r="D701" s="277"/>
      <c r="E701" s="277"/>
      <c r="F701" s="274"/>
      <c r="G701" s="274"/>
      <c r="H701" s="274"/>
      <c r="I701" s="274"/>
    </row>
    <row r="702" spans="2:9" ht="15.75" customHeight="1" x14ac:dyDescent="0.2">
      <c r="B702" s="277"/>
      <c r="C702" s="277"/>
      <c r="D702" s="277"/>
      <c r="E702" s="277"/>
      <c r="F702" s="274"/>
      <c r="G702" s="274"/>
      <c r="H702" s="274"/>
      <c r="I702" s="274"/>
    </row>
    <row r="703" spans="2:9" ht="15.75" customHeight="1" x14ac:dyDescent="0.2">
      <c r="B703" s="277"/>
      <c r="C703" s="277"/>
      <c r="D703" s="277"/>
      <c r="E703" s="277"/>
      <c r="F703" s="274"/>
      <c r="G703" s="274"/>
      <c r="H703" s="274"/>
      <c r="I703" s="274"/>
    </row>
    <row r="704" spans="2:9" ht="15.75" customHeight="1" x14ac:dyDescent="0.2">
      <c r="B704" s="277"/>
      <c r="C704" s="277"/>
      <c r="D704" s="277"/>
      <c r="E704" s="277"/>
      <c r="F704" s="274"/>
      <c r="G704" s="274"/>
      <c r="H704" s="274"/>
      <c r="I704" s="274"/>
    </row>
    <row r="705" spans="2:9" ht="15.75" customHeight="1" x14ac:dyDescent="0.2">
      <c r="B705" s="277"/>
      <c r="C705" s="277"/>
      <c r="D705" s="277"/>
      <c r="E705" s="277"/>
      <c r="F705" s="274"/>
      <c r="G705" s="274"/>
      <c r="H705" s="274"/>
      <c r="I705" s="274"/>
    </row>
    <row r="706" spans="2:9" ht="15.75" customHeight="1" x14ac:dyDescent="0.2">
      <c r="B706" s="277"/>
      <c r="C706" s="277"/>
      <c r="D706" s="277"/>
      <c r="E706" s="277"/>
      <c r="F706" s="274"/>
      <c r="G706" s="274"/>
      <c r="H706" s="274"/>
      <c r="I706" s="274"/>
    </row>
    <row r="707" spans="2:9" ht="15.75" customHeight="1" x14ac:dyDescent="0.2">
      <c r="B707" s="277"/>
      <c r="C707" s="277"/>
      <c r="D707" s="277"/>
      <c r="E707" s="277"/>
      <c r="F707" s="274"/>
      <c r="G707" s="274"/>
      <c r="H707" s="274"/>
      <c r="I707" s="274"/>
    </row>
    <row r="708" spans="2:9" ht="15.75" customHeight="1" x14ac:dyDescent="0.2">
      <c r="B708" s="277"/>
      <c r="C708" s="277"/>
      <c r="D708" s="277"/>
      <c r="E708" s="277"/>
      <c r="F708" s="274"/>
      <c r="G708" s="274"/>
      <c r="H708" s="274"/>
      <c r="I708" s="274"/>
    </row>
    <row r="709" spans="2:9" ht="15.75" customHeight="1" x14ac:dyDescent="0.2">
      <c r="B709" s="277"/>
      <c r="C709" s="277"/>
      <c r="D709" s="277"/>
      <c r="E709" s="277"/>
      <c r="F709" s="274"/>
      <c r="G709" s="274"/>
      <c r="H709" s="274"/>
      <c r="I709" s="274"/>
    </row>
    <row r="710" spans="2:9" ht="15.75" customHeight="1" x14ac:dyDescent="0.2">
      <c r="B710" s="277"/>
      <c r="C710" s="277"/>
      <c r="D710" s="277"/>
      <c r="E710" s="277"/>
      <c r="F710" s="274"/>
      <c r="G710" s="274"/>
      <c r="H710" s="274"/>
      <c r="I710" s="274"/>
    </row>
    <row r="711" spans="2:9" ht="15.75" customHeight="1" x14ac:dyDescent="0.2">
      <c r="B711" s="277"/>
      <c r="C711" s="277"/>
      <c r="D711" s="277"/>
      <c r="E711" s="277"/>
      <c r="F711" s="274"/>
      <c r="G711" s="274"/>
      <c r="H711" s="274"/>
      <c r="I711" s="274"/>
    </row>
    <row r="712" spans="2:9" ht="15.75" customHeight="1" x14ac:dyDescent="0.2">
      <c r="B712" s="277"/>
      <c r="C712" s="277"/>
      <c r="D712" s="277"/>
      <c r="E712" s="277"/>
      <c r="F712" s="274"/>
      <c r="G712" s="274"/>
      <c r="H712" s="274"/>
      <c r="I712" s="274"/>
    </row>
    <row r="713" spans="2:9" ht="15.75" customHeight="1" x14ac:dyDescent="0.2">
      <c r="B713" s="277"/>
      <c r="C713" s="277"/>
      <c r="D713" s="277"/>
      <c r="E713" s="277"/>
      <c r="F713" s="274"/>
      <c r="G713" s="274"/>
      <c r="H713" s="274"/>
      <c r="I713" s="274"/>
    </row>
    <row r="714" spans="2:9" ht="15.75" customHeight="1" x14ac:dyDescent="0.2">
      <c r="B714" s="277"/>
      <c r="C714" s="277"/>
      <c r="D714" s="277"/>
      <c r="E714" s="277"/>
      <c r="F714" s="274"/>
      <c r="G714" s="274"/>
      <c r="H714" s="274"/>
      <c r="I714" s="274"/>
    </row>
    <row r="715" spans="2:9" ht="15.75" customHeight="1" x14ac:dyDescent="0.2">
      <c r="B715" s="277"/>
      <c r="C715" s="277"/>
      <c r="D715" s="277"/>
      <c r="E715" s="277"/>
      <c r="F715" s="274"/>
      <c r="G715" s="274"/>
      <c r="H715" s="274"/>
      <c r="I715" s="274"/>
    </row>
    <row r="716" spans="2:9" ht="15.75" customHeight="1" x14ac:dyDescent="0.2">
      <c r="B716" s="277"/>
      <c r="C716" s="277"/>
      <c r="D716" s="277"/>
      <c r="E716" s="277"/>
      <c r="F716" s="274"/>
      <c r="G716" s="274"/>
      <c r="H716" s="274"/>
      <c r="I716" s="274"/>
    </row>
    <row r="717" spans="2:9" ht="15.75" customHeight="1" x14ac:dyDescent="0.2">
      <c r="B717" s="277"/>
      <c r="C717" s="277"/>
      <c r="D717" s="277"/>
      <c r="E717" s="277"/>
      <c r="F717" s="274"/>
      <c r="G717" s="274"/>
      <c r="H717" s="274"/>
      <c r="I717" s="274"/>
    </row>
    <row r="718" spans="2:9" ht="15.75" customHeight="1" x14ac:dyDescent="0.2">
      <c r="B718" s="277"/>
      <c r="C718" s="277"/>
      <c r="D718" s="277"/>
      <c r="E718" s="277"/>
      <c r="F718" s="274"/>
      <c r="G718" s="274"/>
      <c r="H718" s="274"/>
      <c r="I718" s="274"/>
    </row>
    <row r="719" spans="2:9" ht="15.75" customHeight="1" x14ac:dyDescent="0.2">
      <c r="B719" s="277"/>
      <c r="C719" s="277"/>
      <c r="D719" s="277"/>
      <c r="E719" s="277"/>
      <c r="F719" s="274"/>
      <c r="G719" s="274"/>
      <c r="H719" s="274"/>
      <c r="I719" s="274"/>
    </row>
    <row r="720" spans="2:9" ht="15.75" customHeight="1" x14ac:dyDescent="0.2">
      <c r="B720" s="277"/>
      <c r="C720" s="277"/>
      <c r="D720" s="277"/>
      <c r="E720" s="277"/>
      <c r="F720" s="274"/>
      <c r="G720" s="274"/>
      <c r="H720" s="274"/>
      <c r="I720" s="274"/>
    </row>
    <row r="721" spans="2:9" ht="15.75" customHeight="1" x14ac:dyDescent="0.2">
      <c r="B721" s="277"/>
      <c r="C721" s="277"/>
      <c r="D721" s="277"/>
      <c r="E721" s="277"/>
      <c r="F721" s="274"/>
      <c r="G721" s="274"/>
      <c r="H721" s="274"/>
      <c r="I721" s="274"/>
    </row>
    <row r="722" spans="2:9" ht="15.75" customHeight="1" x14ac:dyDescent="0.2">
      <c r="B722" s="277"/>
      <c r="C722" s="277"/>
      <c r="D722" s="277"/>
      <c r="E722" s="277"/>
      <c r="F722" s="274"/>
      <c r="G722" s="274"/>
      <c r="H722" s="274"/>
      <c r="I722" s="274"/>
    </row>
    <row r="723" spans="2:9" ht="15.75" customHeight="1" x14ac:dyDescent="0.2">
      <c r="B723" s="277"/>
      <c r="C723" s="277"/>
      <c r="D723" s="277"/>
      <c r="E723" s="277"/>
      <c r="F723" s="274"/>
      <c r="G723" s="274"/>
      <c r="H723" s="274"/>
      <c r="I723" s="274"/>
    </row>
    <row r="724" spans="2:9" ht="15.75" customHeight="1" x14ac:dyDescent="0.2">
      <c r="B724" s="277"/>
      <c r="C724" s="277"/>
      <c r="D724" s="277"/>
      <c r="E724" s="277"/>
      <c r="F724" s="274"/>
      <c r="G724" s="274"/>
      <c r="H724" s="274"/>
      <c r="I724" s="274"/>
    </row>
    <row r="725" spans="2:9" ht="15.75" customHeight="1" x14ac:dyDescent="0.2">
      <c r="B725" s="277"/>
      <c r="C725" s="277"/>
      <c r="D725" s="277"/>
      <c r="E725" s="277"/>
      <c r="F725" s="274"/>
      <c r="G725" s="274"/>
      <c r="H725" s="274"/>
      <c r="I725" s="274"/>
    </row>
    <row r="726" spans="2:9" ht="15.75" customHeight="1" x14ac:dyDescent="0.2">
      <c r="B726" s="277"/>
      <c r="C726" s="277"/>
      <c r="D726" s="277"/>
      <c r="E726" s="277"/>
      <c r="F726" s="274"/>
      <c r="G726" s="274"/>
      <c r="H726" s="274"/>
      <c r="I726" s="274"/>
    </row>
    <row r="727" spans="2:9" ht="15.75" customHeight="1" x14ac:dyDescent="0.2">
      <c r="B727" s="277"/>
      <c r="C727" s="277"/>
      <c r="D727" s="277"/>
      <c r="E727" s="277"/>
      <c r="F727" s="274"/>
      <c r="G727" s="274"/>
      <c r="H727" s="274"/>
      <c r="I727" s="274"/>
    </row>
    <row r="728" spans="2:9" ht="15.75" customHeight="1" x14ac:dyDescent="0.2">
      <c r="B728" s="277"/>
      <c r="C728" s="277"/>
      <c r="D728" s="277"/>
      <c r="E728" s="277"/>
      <c r="F728" s="274"/>
      <c r="G728" s="274"/>
      <c r="H728" s="274"/>
      <c r="I728" s="274"/>
    </row>
    <row r="729" spans="2:9" ht="15.75" customHeight="1" x14ac:dyDescent="0.2">
      <c r="B729" s="277"/>
      <c r="C729" s="277"/>
      <c r="D729" s="277"/>
      <c r="E729" s="277"/>
      <c r="F729" s="274"/>
      <c r="G729" s="274"/>
      <c r="H729" s="274"/>
      <c r="I729" s="274"/>
    </row>
    <row r="730" spans="2:9" ht="15.75" customHeight="1" x14ac:dyDescent="0.2">
      <c r="B730" s="277"/>
      <c r="C730" s="277"/>
      <c r="D730" s="277"/>
      <c r="E730" s="277"/>
      <c r="F730" s="274"/>
      <c r="G730" s="274"/>
      <c r="H730" s="274"/>
      <c r="I730" s="274"/>
    </row>
    <row r="731" spans="2:9" ht="15.75" customHeight="1" x14ac:dyDescent="0.2">
      <c r="B731" s="277"/>
      <c r="C731" s="277"/>
      <c r="D731" s="277"/>
      <c r="E731" s="277"/>
      <c r="F731" s="274"/>
      <c r="G731" s="274"/>
      <c r="H731" s="274"/>
      <c r="I731" s="274"/>
    </row>
    <row r="732" spans="2:9" ht="15.75" customHeight="1" x14ac:dyDescent="0.2">
      <c r="B732" s="277"/>
      <c r="C732" s="277"/>
      <c r="D732" s="277"/>
      <c r="E732" s="277"/>
      <c r="F732" s="274"/>
      <c r="G732" s="274"/>
      <c r="H732" s="274"/>
      <c r="I732" s="274"/>
    </row>
    <row r="733" spans="2:9" ht="15.75" customHeight="1" x14ac:dyDescent="0.2">
      <c r="B733" s="277"/>
      <c r="C733" s="277"/>
      <c r="D733" s="277"/>
      <c r="E733" s="277"/>
      <c r="F733" s="274"/>
      <c r="G733" s="274"/>
      <c r="H733" s="274"/>
      <c r="I733" s="274"/>
    </row>
    <row r="734" spans="2:9" ht="15.75" customHeight="1" x14ac:dyDescent="0.2">
      <c r="B734" s="277"/>
      <c r="C734" s="277"/>
      <c r="D734" s="277"/>
      <c r="E734" s="277"/>
      <c r="F734" s="274"/>
      <c r="G734" s="274"/>
      <c r="H734" s="274"/>
      <c r="I734" s="274"/>
    </row>
    <row r="735" spans="2:9" ht="15.75" customHeight="1" x14ac:dyDescent="0.2">
      <c r="B735" s="277"/>
      <c r="C735" s="277"/>
      <c r="D735" s="277"/>
      <c r="E735" s="277"/>
      <c r="F735" s="274"/>
      <c r="G735" s="274"/>
      <c r="H735" s="274"/>
      <c r="I735" s="274"/>
    </row>
    <row r="736" spans="2:9" ht="15.75" customHeight="1" x14ac:dyDescent="0.2">
      <c r="B736" s="277"/>
      <c r="C736" s="277"/>
      <c r="D736" s="277"/>
      <c r="E736" s="277"/>
      <c r="F736" s="274"/>
      <c r="G736" s="274"/>
      <c r="H736" s="274"/>
      <c r="I736" s="274"/>
    </row>
    <row r="737" spans="2:9" ht="15.75" customHeight="1" x14ac:dyDescent="0.2">
      <c r="B737" s="277"/>
      <c r="C737" s="277"/>
      <c r="D737" s="277"/>
      <c r="E737" s="277"/>
      <c r="F737" s="274"/>
      <c r="G737" s="274"/>
      <c r="H737" s="274"/>
      <c r="I737" s="274"/>
    </row>
    <row r="738" spans="2:9" ht="15.75" customHeight="1" x14ac:dyDescent="0.2">
      <c r="B738" s="277"/>
      <c r="C738" s="277"/>
      <c r="D738" s="277"/>
      <c r="E738" s="277"/>
      <c r="F738" s="274"/>
      <c r="G738" s="274"/>
      <c r="H738" s="274"/>
      <c r="I738" s="274"/>
    </row>
    <row r="739" spans="2:9" ht="15.75" customHeight="1" x14ac:dyDescent="0.2">
      <c r="B739" s="277"/>
      <c r="C739" s="277"/>
      <c r="D739" s="277"/>
      <c r="E739" s="277"/>
      <c r="F739" s="274"/>
      <c r="G739" s="274"/>
      <c r="H739" s="274"/>
      <c r="I739" s="274"/>
    </row>
    <row r="740" spans="2:9" ht="15.75" customHeight="1" x14ac:dyDescent="0.2">
      <c r="B740" s="277"/>
      <c r="C740" s="277"/>
      <c r="D740" s="277"/>
      <c r="E740" s="277"/>
      <c r="F740" s="274"/>
      <c r="G740" s="274"/>
      <c r="H740" s="274"/>
      <c r="I740" s="274"/>
    </row>
    <row r="741" spans="2:9" ht="15.75" customHeight="1" x14ac:dyDescent="0.2">
      <c r="B741" s="277"/>
      <c r="C741" s="277"/>
      <c r="D741" s="277"/>
      <c r="E741" s="277"/>
      <c r="F741" s="274"/>
      <c r="G741" s="274"/>
      <c r="H741" s="274"/>
      <c r="I741" s="274"/>
    </row>
    <row r="742" spans="2:9" ht="15.75" customHeight="1" x14ac:dyDescent="0.2">
      <c r="B742" s="277"/>
      <c r="C742" s="277"/>
      <c r="D742" s="277"/>
      <c r="E742" s="277"/>
      <c r="F742" s="274"/>
      <c r="G742" s="274"/>
      <c r="H742" s="274"/>
      <c r="I742" s="274"/>
    </row>
    <row r="743" spans="2:9" ht="15.75" customHeight="1" x14ac:dyDescent="0.2">
      <c r="B743" s="277"/>
      <c r="C743" s="277"/>
      <c r="D743" s="277"/>
      <c r="E743" s="277"/>
      <c r="F743" s="274"/>
      <c r="G743" s="274"/>
      <c r="H743" s="274"/>
      <c r="I743" s="274"/>
    </row>
    <row r="744" spans="2:9" ht="15.75" customHeight="1" x14ac:dyDescent="0.2">
      <c r="B744" s="277"/>
      <c r="C744" s="277"/>
      <c r="D744" s="277"/>
      <c r="E744" s="277"/>
      <c r="F744" s="274"/>
      <c r="G744" s="274"/>
      <c r="H744" s="274"/>
      <c r="I744" s="274"/>
    </row>
    <row r="745" spans="2:9" ht="15.75" customHeight="1" x14ac:dyDescent="0.2">
      <c r="B745" s="277"/>
      <c r="C745" s="277"/>
      <c r="D745" s="277"/>
      <c r="E745" s="277"/>
      <c r="F745" s="274"/>
      <c r="G745" s="274"/>
      <c r="H745" s="274"/>
      <c r="I745" s="274"/>
    </row>
    <row r="746" spans="2:9" ht="15.75" customHeight="1" x14ac:dyDescent="0.2">
      <c r="B746" s="277"/>
      <c r="C746" s="277"/>
      <c r="D746" s="277"/>
      <c r="E746" s="277"/>
      <c r="F746" s="274"/>
      <c r="G746" s="274"/>
      <c r="H746" s="274"/>
      <c r="I746" s="274"/>
    </row>
    <row r="747" spans="2:9" ht="15.75" customHeight="1" x14ac:dyDescent="0.2">
      <c r="B747" s="277"/>
      <c r="C747" s="277"/>
      <c r="D747" s="277"/>
      <c r="E747" s="277"/>
      <c r="F747" s="274"/>
      <c r="G747" s="274"/>
      <c r="H747" s="274"/>
      <c r="I747" s="274"/>
    </row>
    <row r="748" spans="2:9" ht="15.75" customHeight="1" x14ac:dyDescent="0.2">
      <c r="B748" s="277"/>
      <c r="C748" s="277"/>
      <c r="D748" s="277"/>
      <c r="E748" s="277"/>
      <c r="F748" s="274"/>
      <c r="G748" s="274"/>
      <c r="H748" s="274"/>
      <c r="I748" s="274"/>
    </row>
    <row r="749" spans="2:9" ht="15.75" customHeight="1" x14ac:dyDescent="0.2">
      <c r="B749" s="277"/>
      <c r="C749" s="277"/>
      <c r="D749" s="277"/>
      <c r="E749" s="277"/>
      <c r="F749" s="274"/>
      <c r="G749" s="274"/>
      <c r="H749" s="274"/>
      <c r="I749" s="274"/>
    </row>
    <row r="750" spans="2:9" ht="15.75" customHeight="1" x14ac:dyDescent="0.2">
      <c r="B750" s="277"/>
      <c r="C750" s="277"/>
      <c r="D750" s="277"/>
      <c r="E750" s="277"/>
      <c r="F750" s="274"/>
      <c r="G750" s="274"/>
      <c r="H750" s="274"/>
      <c r="I750" s="274"/>
    </row>
    <row r="751" spans="2:9" ht="15.75" customHeight="1" x14ac:dyDescent="0.2">
      <c r="B751" s="277"/>
      <c r="C751" s="277"/>
      <c r="D751" s="277"/>
      <c r="E751" s="277"/>
      <c r="F751" s="274"/>
      <c r="G751" s="274"/>
      <c r="H751" s="274"/>
      <c r="I751" s="274"/>
    </row>
    <row r="752" spans="2:9" ht="15.75" customHeight="1" x14ac:dyDescent="0.2">
      <c r="B752" s="277"/>
      <c r="C752" s="277"/>
      <c r="D752" s="277"/>
      <c r="E752" s="277"/>
      <c r="F752" s="274"/>
      <c r="G752" s="274"/>
      <c r="H752" s="274"/>
      <c r="I752" s="274"/>
    </row>
    <row r="753" spans="2:9" ht="15.75" customHeight="1" x14ac:dyDescent="0.2">
      <c r="B753" s="277"/>
      <c r="C753" s="277"/>
      <c r="D753" s="277"/>
      <c r="E753" s="277"/>
      <c r="F753" s="274"/>
      <c r="G753" s="274"/>
      <c r="H753" s="274"/>
      <c r="I753" s="274"/>
    </row>
    <row r="754" spans="2:9" ht="15.75" customHeight="1" x14ac:dyDescent="0.2">
      <c r="B754" s="277"/>
      <c r="C754" s="277"/>
      <c r="D754" s="277"/>
      <c r="E754" s="277"/>
      <c r="F754" s="274"/>
      <c r="G754" s="274"/>
      <c r="H754" s="274"/>
      <c r="I754" s="274"/>
    </row>
    <row r="755" spans="2:9" ht="15.75" customHeight="1" x14ac:dyDescent="0.2">
      <c r="B755" s="277"/>
      <c r="C755" s="277"/>
      <c r="D755" s="277"/>
      <c r="E755" s="277"/>
      <c r="F755" s="274"/>
      <c r="G755" s="274"/>
      <c r="H755" s="274"/>
      <c r="I755" s="274"/>
    </row>
    <row r="756" spans="2:9" ht="15.75" customHeight="1" x14ac:dyDescent="0.2">
      <c r="B756" s="277"/>
      <c r="C756" s="277"/>
      <c r="D756" s="277"/>
      <c r="E756" s="277"/>
      <c r="F756" s="274"/>
      <c r="G756" s="274"/>
      <c r="H756" s="274"/>
      <c r="I756" s="274"/>
    </row>
    <row r="757" spans="2:9" ht="15.75" customHeight="1" x14ac:dyDescent="0.2">
      <c r="B757" s="277"/>
      <c r="C757" s="277"/>
      <c r="D757" s="277"/>
      <c r="E757" s="277"/>
      <c r="F757" s="274"/>
      <c r="G757" s="274"/>
      <c r="H757" s="274"/>
      <c r="I757" s="274"/>
    </row>
    <row r="758" spans="2:9" ht="15.75" customHeight="1" x14ac:dyDescent="0.2">
      <c r="B758" s="277"/>
      <c r="C758" s="277"/>
      <c r="D758" s="277"/>
      <c r="E758" s="277"/>
      <c r="F758" s="274"/>
      <c r="G758" s="274"/>
      <c r="H758" s="274"/>
      <c r="I758" s="274"/>
    </row>
    <row r="759" spans="2:9" ht="15.75" customHeight="1" x14ac:dyDescent="0.2">
      <c r="B759" s="277"/>
      <c r="C759" s="277"/>
      <c r="D759" s="277"/>
      <c r="E759" s="277"/>
      <c r="F759" s="274"/>
      <c r="G759" s="274"/>
      <c r="H759" s="274"/>
      <c r="I759" s="274"/>
    </row>
    <row r="760" spans="2:9" ht="15.75" customHeight="1" x14ac:dyDescent="0.2">
      <c r="B760" s="277"/>
      <c r="C760" s="277"/>
      <c r="D760" s="277"/>
      <c r="E760" s="277"/>
      <c r="F760" s="274"/>
      <c r="G760" s="274"/>
      <c r="H760" s="274"/>
      <c r="I760" s="274"/>
    </row>
    <row r="761" spans="2:9" ht="15.75" customHeight="1" x14ac:dyDescent="0.2">
      <c r="B761" s="277"/>
      <c r="C761" s="277"/>
      <c r="D761" s="277"/>
      <c r="E761" s="277"/>
      <c r="F761" s="274"/>
      <c r="G761" s="274"/>
      <c r="H761" s="274"/>
      <c r="I761" s="274"/>
    </row>
    <row r="762" spans="2:9" ht="15.75" customHeight="1" x14ac:dyDescent="0.2">
      <c r="B762" s="277"/>
      <c r="C762" s="277"/>
      <c r="D762" s="277"/>
      <c r="E762" s="277"/>
      <c r="F762" s="274"/>
      <c r="G762" s="274"/>
      <c r="H762" s="274"/>
      <c r="I762" s="274"/>
    </row>
    <row r="763" spans="2:9" ht="15.75" customHeight="1" x14ac:dyDescent="0.2">
      <c r="B763" s="277"/>
      <c r="C763" s="277"/>
      <c r="D763" s="277"/>
      <c r="E763" s="277"/>
      <c r="F763" s="274"/>
      <c r="G763" s="274"/>
      <c r="H763" s="274"/>
      <c r="I763" s="274"/>
    </row>
    <row r="764" spans="2:9" ht="15.75" customHeight="1" x14ac:dyDescent="0.2">
      <c r="B764" s="277"/>
      <c r="C764" s="277"/>
      <c r="D764" s="277"/>
      <c r="E764" s="277"/>
      <c r="F764" s="274"/>
      <c r="G764" s="274"/>
      <c r="H764" s="274"/>
      <c r="I764" s="274"/>
    </row>
    <row r="765" spans="2:9" ht="15.75" customHeight="1" x14ac:dyDescent="0.2">
      <c r="B765" s="277"/>
      <c r="C765" s="277"/>
      <c r="D765" s="277"/>
      <c r="E765" s="277"/>
      <c r="F765" s="274"/>
      <c r="G765" s="274"/>
      <c r="H765" s="274"/>
      <c r="I765" s="274"/>
    </row>
    <row r="766" spans="2:9" ht="15.75" customHeight="1" x14ac:dyDescent="0.2">
      <c r="B766" s="277"/>
      <c r="C766" s="277"/>
      <c r="D766" s="277"/>
      <c r="E766" s="277"/>
      <c r="F766" s="274"/>
      <c r="G766" s="274"/>
      <c r="H766" s="274"/>
      <c r="I766" s="274"/>
    </row>
    <row r="767" spans="2:9" ht="15.75" customHeight="1" x14ac:dyDescent="0.2">
      <c r="B767" s="277"/>
      <c r="C767" s="277"/>
      <c r="D767" s="277"/>
      <c r="E767" s="277"/>
      <c r="F767" s="274"/>
      <c r="G767" s="274"/>
      <c r="H767" s="274"/>
      <c r="I767" s="274"/>
    </row>
    <row r="768" spans="2:9" ht="15.75" customHeight="1" x14ac:dyDescent="0.2">
      <c r="B768" s="277"/>
      <c r="C768" s="277"/>
      <c r="D768" s="277"/>
      <c r="E768" s="277"/>
      <c r="F768" s="274"/>
      <c r="G768" s="274"/>
      <c r="H768" s="274"/>
      <c r="I768" s="274"/>
    </row>
    <row r="769" spans="2:9" ht="15.75" customHeight="1" x14ac:dyDescent="0.2">
      <c r="B769" s="277"/>
      <c r="C769" s="277"/>
      <c r="D769" s="277"/>
      <c r="E769" s="277"/>
      <c r="F769" s="274"/>
      <c r="G769" s="274"/>
      <c r="H769" s="274"/>
      <c r="I769" s="274"/>
    </row>
    <row r="770" spans="2:9" ht="15.75" customHeight="1" x14ac:dyDescent="0.2">
      <c r="B770" s="277"/>
      <c r="C770" s="277"/>
      <c r="D770" s="277"/>
      <c r="E770" s="277"/>
      <c r="F770" s="274"/>
      <c r="G770" s="274"/>
      <c r="H770" s="274"/>
      <c r="I770" s="274"/>
    </row>
    <row r="771" spans="2:9" ht="15.75" customHeight="1" x14ac:dyDescent="0.2">
      <c r="B771" s="277"/>
      <c r="C771" s="277"/>
      <c r="D771" s="277"/>
      <c r="E771" s="277"/>
      <c r="F771" s="274"/>
      <c r="G771" s="274"/>
      <c r="H771" s="274"/>
      <c r="I771" s="274"/>
    </row>
    <row r="772" spans="2:9" ht="15.75" customHeight="1" x14ac:dyDescent="0.2">
      <c r="B772" s="277"/>
      <c r="C772" s="277"/>
      <c r="D772" s="277"/>
      <c r="E772" s="277"/>
      <c r="F772" s="274"/>
      <c r="G772" s="274"/>
      <c r="H772" s="274"/>
      <c r="I772" s="274"/>
    </row>
    <row r="773" spans="2:9" ht="15.75" customHeight="1" x14ac:dyDescent="0.2">
      <c r="B773" s="277"/>
      <c r="C773" s="277"/>
      <c r="D773" s="277"/>
      <c r="E773" s="277"/>
      <c r="F773" s="274"/>
      <c r="G773" s="274"/>
      <c r="H773" s="274"/>
      <c r="I773" s="274"/>
    </row>
    <row r="774" spans="2:9" ht="15.75" customHeight="1" x14ac:dyDescent="0.2">
      <c r="B774" s="277"/>
      <c r="C774" s="277"/>
      <c r="D774" s="277"/>
      <c r="E774" s="277"/>
      <c r="F774" s="274"/>
      <c r="G774" s="274"/>
      <c r="H774" s="274"/>
      <c r="I774" s="274"/>
    </row>
    <row r="775" spans="2:9" ht="15.75" customHeight="1" x14ac:dyDescent="0.2">
      <c r="B775" s="277"/>
      <c r="C775" s="277"/>
      <c r="D775" s="277"/>
      <c r="E775" s="277"/>
      <c r="F775" s="274"/>
      <c r="G775" s="274"/>
      <c r="H775" s="274"/>
      <c r="I775" s="274"/>
    </row>
    <row r="776" spans="2:9" ht="15.75" customHeight="1" x14ac:dyDescent="0.2">
      <c r="B776" s="277"/>
      <c r="C776" s="277"/>
      <c r="D776" s="277"/>
      <c r="E776" s="277"/>
      <c r="F776" s="274"/>
      <c r="G776" s="274"/>
      <c r="H776" s="274"/>
      <c r="I776" s="274"/>
    </row>
    <row r="777" spans="2:9" ht="15.75" customHeight="1" x14ac:dyDescent="0.2">
      <c r="B777" s="277"/>
      <c r="C777" s="277"/>
      <c r="D777" s="277"/>
      <c r="E777" s="277"/>
      <c r="F777" s="274"/>
      <c r="G777" s="274"/>
      <c r="H777" s="274"/>
      <c r="I777" s="274"/>
    </row>
    <row r="778" spans="2:9" ht="15.75" customHeight="1" x14ac:dyDescent="0.2">
      <c r="B778" s="277"/>
      <c r="C778" s="277"/>
      <c r="D778" s="277"/>
      <c r="E778" s="277"/>
      <c r="F778" s="274"/>
      <c r="G778" s="274"/>
      <c r="H778" s="274"/>
      <c r="I778" s="274"/>
    </row>
    <row r="779" spans="2:9" ht="15.75" customHeight="1" x14ac:dyDescent="0.2">
      <c r="B779" s="277"/>
      <c r="C779" s="277"/>
      <c r="D779" s="277"/>
      <c r="E779" s="277"/>
      <c r="F779" s="274"/>
      <c r="G779" s="274"/>
      <c r="H779" s="274"/>
      <c r="I779" s="274"/>
    </row>
    <row r="780" spans="2:9" ht="15.75" customHeight="1" x14ac:dyDescent="0.2">
      <c r="B780" s="277"/>
      <c r="C780" s="277"/>
      <c r="D780" s="277"/>
      <c r="E780" s="277"/>
      <c r="F780" s="274"/>
      <c r="G780" s="274"/>
      <c r="H780" s="274"/>
      <c r="I780" s="274"/>
    </row>
    <row r="781" spans="2:9" ht="15.75" customHeight="1" x14ac:dyDescent="0.2">
      <c r="B781" s="277"/>
      <c r="C781" s="277"/>
      <c r="D781" s="277"/>
      <c r="E781" s="277"/>
      <c r="F781" s="274"/>
      <c r="G781" s="274"/>
      <c r="H781" s="274"/>
      <c r="I781" s="274"/>
    </row>
    <row r="782" spans="2:9" ht="15.75" customHeight="1" x14ac:dyDescent="0.2">
      <c r="B782" s="277"/>
      <c r="C782" s="277"/>
      <c r="D782" s="277"/>
      <c r="E782" s="277"/>
      <c r="F782" s="274"/>
      <c r="G782" s="274"/>
      <c r="H782" s="274"/>
      <c r="I782" s="274"/>
    </row>
    <row r="783" spans="2:9" ht="15.75" customHeight="1" x14ac:dyDescent="0.2">
      <c r="B783" s="277"/>
      <c r="C783" s="277"/>
      <c r="D783" s="277"/>
      <c r="E783" s="277"/>
      <c r="F783" s="274"/>
      <c r="G783" s="274"/>
      <c r="H783" s="274"/>
      <c r="I783" s="274"/>
    </row>
    <row r="784" spans="2:9" ht="15.75" customHeight="1" x14ac:dyDescent="0.2">
      <c r="B784" s="277"/>
      <c r="C784" s="277"/>
      <c r="D784" s="277"/>
      <c r="E784" s="277"/>
      <c r="F784" s="274"/>
      <c r="G784" s="274"/>
      <c r="H784" s="274"/>
      <c r="I784" s="274"/>
    </row>
    <row r="785" spans="2:9" ht="15.75" customHeight="1" x14ac:dyDescent="0.2">
      <c r="B785" s="277"/>
      <c r="C785" s="277"/>
      <c r="D785" s="277"/>
      <c r="E785" s="277"/>
      <c r="F785" s="274"/>
      <c r="G785" s="274"/>
      <c r="H785" s="274"/>
      <c r="I785" s="274"/>
    </row>
    <row r="786" spans="2:9" ht="15.75" customHeight="1" x14ac:dyDescent="0.2">
      <c r="B786" s="277"/>
      <c r="C786" s="277"/>
      <c r="D786" s="277"/>
      <c r="E786" s="277"/>
      <c r="F786" s="274"/>
      <c r="G786" s="274"/>
      <c r="H786" s="274"/>
      <c r="I786" s="274"/>
    </row>
    <row r="787" spans="2:9" ht="15.75" customHeight="1" x14ac:dyDescent="0.2">
      <c r="B787" s="277"/>
      <c r="C787" s="277"/>
      <c r="D787" s="277"/>
      <c r="E787" s="277"/>
      <c r="F787" s="274"/>
      <c r="G787" s="274"/>
      <c r="H787" s="274"/>
      <c r="I787" s="274"/>
    </row>
    <row r="788" spans="2:9" ht="15.75" customHeight="1" x14ac:dyDescent="0.2">
      <c r="B788" s="277"/>
      <c r="C788" s="277"/>
      <c r="D788" s="277"/>
      <c r="E788" s="277"/>
      <c r="F788" s="274"/>
      <c r="G788" s="274"/>
      <c r="H788" s="274"/>
      <c r="I788" s="274"/>
    </row>
    <row r="789" spans="2:9" ht="15.75" customHeight="1" x14ac:dyDescent="0.2">
      <c r="B789" s="277"/>
      <c r="C789" s="277"/>
      <c r="D789" s="277"/>
      <c r="E789" s="277"/>
      <c r="F789" s="274"/>
      <c r="G789" s="274"/>
      <c r="H789" s="274"/>
      <c r="I789" s="274"/>
    </row>
    <row r="790" spans="2:9" ht="15.75" customHeight="1" x14ac:dyDescent="0.2">
      <c r="B790" s="277"/>
      <c r="C790" s="277"/>
      <c r="D790" s="277"/>
      <c r="E790" s="277"/>
      <c r="F790" s="274"/>
      <c r="G790" s="274"/>
      <c r="H790" s="274"/>
      <c r="I790" s="274"/>
    </row>
    <row r="791" spans="2:9" ht="15.75" customHeight="1" x14ac:dyDescent="0.2">
      <c r="B791" s="277"/>
      <c r="C791" s="277"/>
      <c r="D791" s="277"/>
      <c r="E791" s="277"/>
      <c r="F791" s="274"/>
      <c r="G791" s="274"/>
      <c r="H791" s="274"/>
      <c r="I791" s="274"/>
    </row>
    <row r="792" spans="2:9" ht="15.75" customHeight="1" x14ac:dyDescent="0.2">
      <c r="B792" s="277"/>
      <c r="C792" s="277"/>
      <c r="D792" s="277"/>
      <c r="E792" s="277"/>
      <c r="F792" s="274"/>
      <c r="G792" s="274"/>
      <c r="H792" s="274"/>
      <c r="I792" s="274"/>
    </row>
    <row r="793" spans="2:9" ht="15.75" customHeight="1" x14ac:dyDescent="0.2">
      <c r="B793" s="277"/>
      <c r="C793" s="277"/>
      <c r="D793" s="277"/>
      <c r="E793" s="277"/>
      <c r="F793" s="274"/>
      <c r="G793" s="274"/>
      <c r="H793" s="274"/>
      <c r="I793" s="274"/>
    </row>
    <row r="794" spans="2:9" ht="15.75" customHeight="1" x14ac:dyDescent="0.2">
      <c r="B794" s="277"/>
      <c r="C794" s="277"/>
      <c r="D794" s="277"/>
      <c r="E794" s="277"/>
      <c r="F794" s="274"/>
      <c r="G794" s="274"/>
      <c r="H794" s="274"/>
      <c r="I794" s="274"/>
    </row>
    <row r="795" spans="2:9" ht="15.75" customHeight="1" x14ac:dyDescent="0.2">
      <c r="B795" s="277"/>
      <c r="C795" s="277"/>
      <c r="D795" s="277"/>
      <c r="E795" s="277"/>
      <c r="F795" s="274"/>
      <c r="G795" s="274"/>
      <c r="H795" s="274"/>
      <c r="I795" s="274"/>
    </row>
    <row r="796" spans="2:9" ht="15.75" customHeight="1" x14ac:dyDescent="0.2">
      <c r="B796" s="277"/>
      <c r="C796" s="277"/>
      <c r="D796" s="277"/>
      <c r="E796" s="277"/>
      <c r="F796" s="274"/>
      <c r="G796" s="274"/>
      <c r="H796" s="274"/>
      <c r="I796" s="274"/>
    </row>
    <row r="797" spans="2:9" ht="15.75" customHeight="1" x14ac:dyDescent="0.2">
      <c r="B797" s="277"/>
      <c r="C797" s="277"/>
      <c r="D797" s="277"/>
      <c r="E797" s="277"/>
      <c r="F797" s="274"/>
      <c r="G797" s="274"/>
      <c r="H797" s="274"/>
      <c r="I797" s="274"/>
    </row>
    <row r="798" spans="2:9" ht="15.75" customHeight="1" x14ac:dyDescent="0.2">
      <c r="B798" s="277"/>
      <c r="C798" s="277"/>
      <c r="D798" s="277"/>
      <c r="E798" s="277"/>
      <c r="F798" s="274"/>
      <c r="G798" s="274"/>
      <c r="H798" s="274"/>
      <c r="I798" s="274"/>
    </row>
    <row r="799" spans="2:9" ht="15.75" customHeight="1" x14ac:dyDescent="0.2">
      <c r="B799" s="277"/>
      <c r="C799" s="277"/>
      <c r="D799" s="277"/>
      <c r="E799" s="277"/>
      <c r="F799" s="274"/>
      <c r="G799" s="274"/>
      <c r="H799" s="274"/>
      <c r="I799" s="274"/>
    </row>
    <row r="800" spans="2:9" ht="15.75" customHeight="1" x14ac:dyDescent="0.2">
      <c r="B800" s="277"/>
      <c r="C800" s="277"/>
      <c r="D800" s="277"/>
      <c r="E800" s="277"/>
      <c r="F800" s="274"/>
      <c r="G800" s="274"/>
      <c r="H800" s="274"/>
      <c r="I800" s="274"/>
    </row>
    <row r="801" spans="2:9" ht="15.75" customHeight="1" x14ac:dyDescent="0.2">
      <c r="B801" s="277"/>
      <c r="C801" s="277"/>
      <c r="D801" s="277"/>
      <c r="E801" s="277"/>
      <c r="F801" s="274"/>
      <c r="G801" s="274"/>
      <c r="H801" s="274"/>
      <c r="I801" s="274"/>
    </row>
    <row r="802" spans="2:9" ht="15.75" customHeight="1" x14ac:dyDescent="0.2">
      <c r="B802" s="277"/>
      <c r="C802" s="277"/>
      <c r="D802" s="277"/>
      <c r="E802" s="277"/>
      <c r="F802" s="274"/>
      <c r="G802" s="274"/>
      <c r="H802" s="274"/>
      <c r="I802" s="274"/>
    </row>
    <row r="803" spans="2:9" ht="15.75" customHeight="1" x14ac:dyDescent="0.2">
      <c r="B803" s="277"/>
      <c r="C803" s="277"/>
      <c r="D803" s="277"/>
      <c r="E803" s="277"/>
      <c r="F803" s="274"/>
      <c r="G803" s="274"/>
      <c r="H803" s="274"/>
      <c r="I803" s="274"/>
    </row>
    <row r="804" spans="2:9" ht="15.75" customHeight="1" x14ac:dyDescent="0.2">
      <c r="B804" s="277"/>
      <c r="C804" s="277"/>
      <c r="D804" s="277"/>
      <c r="E804" s="277"/>
      <c r="F804" s="274"/>
      <c r="G804" s="274"/>
      <c r="H804" s="274"/>
      <c r="I804" s="274"/>
    </row>
    <row r="805" spans="2:9" ht="15.75" customHeight="1" x14ac:dyDescent="0.2">
      <c r="B805" s="277"/>
      <c r="C805" s="277"/>
      <c r="D805" s="277"/>
      <c r="E805" s="277"/>
      <c r="F805" s="274"/>
      <c r="G805" s="274"/>
      <c r="H805" s="274"/>
      <c r="I805" s="274"/>
    </row>
    <row r="806" spans="2:9" ht="15.75" customHeight="1" x14ac:dyDescent="0.2">
      <c r="B806" s="277"/>
      <c r="C806" s="277"/>
      <c r="D806" s="277"/>
      <c r="E806" s="277"/>
      <c r="F806" s="274"/>
      <c r="G806" s="274"/>
      <c r="H806" s="274"/>
      <c r="I806" s="274"/>
    </row>
    <row r="807" spans="2:9" ht="15.75" customHeight="1" x14ac:dyDescent="0.2">
      <c r="B807" s="277"/>
      <c r="C807" s="277"/>
      <c r="D807" s="277"/>
      <c r="E807" s="277"/>
      <c r="F807" s="274"/>
      <c r="G807" s="274"/>
      <c r="H807" s="274"/>
      <c r="I807" s="274"/>
    </row>
    <row r="808" spans="2:9" ht="15.75" customHeight="1" x14ac:dyDescent="0.2">
      <c r="B808" s="277"/>
      <c r="C808" s="277"/>
      <c r="D808" s="277"/>
      <c r="E808" s="277"/>
      <c r="F808" s="274"/>
      <c r="G808" s="274"/>
      <c r="H808" s="274"/>
      <c r="I808" s="274"/>
    </row>
    <row r="809" spans="2:9" ht="15.75" customHeight="1" x14ac:dyDescent="0.2">
      <c r="B809" s="277"/>
      <c r="C809" s="277"/>
      <c r="D809" s="277"/>
      <c r="E809" s="277"/>
      <c r="F809" s="274"/>
      <c r="G809" s="274"/>
      <c r="H809" s="274"/>
      <c r="I809" s="274"/>
    </row>
    <row r="810" spans="2:9" ht="15.75" customHeight="1" x14ac:dyDescent="0.2">
      <c r="B810" s="277"/>
      <c r="C810" s="277"/>
      <c r="D810" s="277"/>
      <c r="E810" s="277"/>
      <c r="F810" s="274"/>
      <c r="G810" s="274"/>
      <c r="H810" s="274"/>
      <c r="I810" s="274"/>
    </row>
    <row r="811" spans="2:9" ht="15.75" customHeight="1" x14ac:dyDescent="0.2">
      <c r="B811" s="277"/>
      <c r="C811" s="277"/>
      <c r="D811" s="277"/>
      <c r="E811" s="277"/>
      <c r="F811" s="274"/>
      <c r="G811" s="274"/>
      <c r="H811" s="274"/>
      <c r="I811" s="274"/>
    </row>
    <row r="812" spans="2:9" ht="15.75" customHeight="1" x14ac:dyDescent="0.2">
      <c r="B812" s="277"/>
      <c r="C812" s="277"/>
      <c r="D812" s="277"/>
      <c r="E812" s="277"/>
      <c r="F812" s="274"/>
      <c r="G812" s="274"/>
      <c r="H812" s="274"/>
      <c r="I812" s="274"/>
    </row>
    <row r="813" spans="2:9" ht="15.75" customHeight="1" x14ac:dyDescent="0.2">
      <c r="B813" s="277"/>
      <c r="C813" s="277"/>
      <c r="D813" s="277"/>
      <c r="E813" s="277"/>
      <c r="F813" s="274"/>
      <c r="G813" s="274"/>
      <c r="H813" s="274"/>
      <c r="I813" s="274"/>
    </row>
    <row r="814" spans="2:9" ht="15.75" customHeight="1" x14ac:dyDescent="0.2">
      <c r="B814" s="277"/>
      <c r="C814" s="277"/>
      <c r="D814" s="277"/>
      <c r="E814" s="277"/>
      <c r="F814" s="274"/>
      <c r="G814" s="274"/>
      <c r="H814" s="274"/>
      <c r="I814" s="274"/>
    </row>
    <row r="815" spans="2:9" ht="15.75" customHeight="1" x14ac:dyDescent="0.2">
      <c r="B815" s="277"/>
      <c r="C815" s="277"/>
      <c r="D815" s="277"/>
      <c r="E815" s="277"/>
      <c r="F815" s="274"/>
      <c r="G815" s="274"/>
      <c r="H815" s="274"/>
      <c r="I815" s="274"/>
    </row>
    <row r="816" spans="2:9" ht="15.75" customHeight="1" x14ac:dyDescent="0.2">
      <c r="B816" s="277"/>
      <c r="C816" s="277"/>
      <c r="D816" s="277"/>
      <c r="E816" s="277"/>
      <c r="F816" s="274"/>
      <c r="G816" s="274"/>
      <c r="H816" s="274"/>
      <c r="I816" s="274"/>
    </row>
    <row r="817" spans="2:9" ht="15.75" customHeight="1" x14ac:dyDescent="0.2">
      <c r="B817" s="277"/>
      <c r="C817" s="277"/>
      <c r="D817" s="277"/>
      <c r="E817" s="277"/>
      <c r="F817" s="274"/>
      <c r="G817" s="274"/>
      <c r="H817" s="274"/>
      <c r="I817" s="274"/>
    </row>
    <row r="818" spans="2:9" ht="15.75" customHeight="1" x14ac:dyDescent="0.2">
      <c r="B818" s="277"/>
      <c r="C818" s="277"/>
      <c r="D818" s="277"/>
      <c r="E818" s="277"/>
      <c r="F818" s="274"/>
      <c r="G818" s="274"/>
      <c r="H818" s="274"/>
      <c r="I818" s="274"/>
    </row>
    <row r="819" spans="2:9" ht="15.75" customHeight="1" x14ac:dyDescent="0.2">
      <c r="B819" s="277"/>
      <c r="C819" s="277"/>
      <c r="D819" s="277"/>
      <c r="E819" s="277"/>
      <c r="F819" s="274"/>
      <c r="G819" s="274"/>
      <c r="H819" s="274"/>
      <c r="I819" s="274"/>
    </row>
    <row r="820" spans="2:9" ht="15.75" customHeight="1" x14ac:dyDescent="0.2">
      <c r="B820" s="277"/>
      <c r="C820" s="277"/>
      <c r="D820" s="277"/>
      <c r="E820" s="277"/>
      <c r="F820" s="274"/>
      <c r="G820" s="274"/>
      <c r="H820" s="274"/>
      <c r="I820" s="274"/>
    </row>
    <row r="821" spans="2:9" ht="15.75" customHeight="1" x14ac:dyDescent="0.2">
      <c r="B821" s="277"/>
      <c r="C821" s="277"/>
      <c r="D821" s="277"/>
      <c r="E821" s="277"/>
      <c r="F821" s="274"/>
      <c r="G821" s="274"/>
      <c r="H821" s="274"/>
      <c r="I821" s="274"/>
    </row>
    <row r="822" spans="2:9" ht="15.75" customHeight="1" x14ac:dyDescent="0.2">
      <c r="B822" s="277"/>
      <c r="C822" s="277"/>
      <c r="D822" s="277"/>
      <c r="E822" s="277"/>
      <c r="F822" s="274"/>
      <c r="G822" s="274"/>
      <c r="H822" s="274"/>
      <c r="I822" s="274"/>
    </row>
    <row r="823" spans="2:9" ht="15.75" customHeight="1" x14ac:dyDescent="0.2">
      <c r="B823" s="277"/>
      <c r="C823" s="277"/>
      <c r="D823" s="277"/>
      <c r="E823" s="277"/>
      <c r="F823" s="274"/>
      <c r="G823" s="274"/>
      <c r="H823" s="274"/>
      <c r="I823" s="274"/>
    </row>
    <row r="824" spans="2:9" ht="15.75" customHeight="1" x14ac:dyDescent="0.2">
      <c r="B824" s="277"/>
      <c r="C824" s="277"/>
      <c r="D824" s="277"/>
      <c r="E824" s="277"/>
      <c r="F824" s="274"/>
      <c r="G824" s="274"/>
      <c r="H824" s="274"/>
      <c r="I824" s="274"/>
    </row>
    <row r="825" spans="2:9" ht="15.75" customHeight="1" x14ac:dyDescent="0.2">
      <c r="B825" s="277"/>
      <c r="C825" s="277"/>
      <c r="D825" s="277"/>
      <c r="E825" s="277"/>
      <c r="F825" s="274"/>
      <c r="G825" s="274"/>
      <c r="H825" s="274"/>
      <c r="I825" s="274"/>
    </row>
    <row r="826" spans="2:9" ht="15.75" customHeight="1" x14ac:dyDescent="0.2">
      <c r="B826" s="277"/>
      <c r="C826" s="277"/>
      <c r="D826" s="277"/>
      <c r="E826" s="277"/>
      <c r="F826" s="274"/>
      <c r="G826" s="274"/>
      <c r="H826" s="274"/>
      <c r="I826" s="274"/>
    </row>
    <row r="827" spans="2:9" ht="15.75" customHeight="1" x14ac:dyDescent="0.2">
      <c r="B827" s="277"/>
      <c r="C827" s="277"/>
      <c r="D827" s="277"/>
      <c r="E827" s="277"/>
      <c r="F827" s="274"/>
      <c r="G827" s="274"/>
      <c r="H827" s="274"/>
      <c r="I827" s="274"/>
    </row>
    <row r="828" spans="2:9" ht="15.75" customHeight="1" x14ac:dyDescent="0.2">
      <c r="B828" s="277"/>
      <c r="C828" s="277"/>
      <c r="D828" s="277"/>
      <c r="E828" s="277"/>
      <c r="F828" s="274"/>
      <c r="G828" s="274"/>
      <c r="H828" s="274"/>
      <c r="I828" s="274"/>
    </row>
    <row r="829" spans="2:9" ht="15.75" customHeight="1" x14ac:dyDescent="0.2">
      <c r="B829" s="277"/>
      <c r="C829" s="277"/>
      <c r="D829" s="277"/>
      <c r="E829" s="277"/>
      <c r="F829" s="274"/>
      <c r="G829" s="274"/>
      <c r="H829" s="274"/>
      <c r="I829" s="274"/>
    </row>
    <row r="830" spans="2:9" ht="15.75" customHeight="1" x14ac:dyDescent="0.2">
      <c r="B830" s="277"/>
      <c r="C830" s="277"/>
      <c r="D830" s="277"/>
      <c r="E830" s="277"/>
      <c r="F830" s="274"/>
      <c r="G830" s="274"/>
      <c r="H830" s="274"/>
      <c r="I830" s="274"/>
    </row>
    <row r="831" spans="2:9" ht="15.75" customHeight="1" x14ac:dyDescent="0.2">
      <c r="B831" s="277"/>
      <c r="C831" s="277"/>
      <c r="D831" s="277"/>
      <c r="E831" s="277"/>
      <c r="F831" s="274"/>
      <c r="G831" s="274"/>
      <c r="H831" s="274"/>
      <c r="I831" s="274"/>
    </row>
    <row r="832" spans="2:9" ht="15.75" customHeight="1" x14ac:dyDescent="0.2">
      <c r="B832" s="277"/>
      <c r="C832" s="277"/>
      <c r="D832" s="277"/>
      <c r="E832" s="277"/>
      <c r="F832" s="274"/>
      <c r="G832" s="274"/>
      <c r="H832" s="274"/>
      <c r="I832" s="274"/>
    </row>
    <row r="833" spans="2:9" ht="15.75" customHeight="1" x14ac:dyDescent="0.2">
      <c r="B833" s="277"/>
      <c r="C833" s="277"/>
      <c r="D833" s="277"/>
      <c r="E833" s="277"/>
      <c r="F833" s="274"/>
      <c r="G833" s="274"/>
      <c r="H833" s="274"/>
      <c r="I833" s="274"/>
    </row>
    <row r="834" spans="2:9" ht="15.75" customHeight="1" x14ac:dyDescent="0.2">
      <c r="B834" s="277"/>
      <c r="C834" s="277"/>
      <c r="D834" s="277"/>
      <c r="E834" s="277"/>
      <c r="F834" s="274"/>
      <c r="G834" s="274"/>
      <c r="H834" s="274"/>
      <c r="I834" s="274"/>
    </row>
    <row r="835" spans="2:9" ht="15.75" customHeight="1" x14ac:dyDescent="0.2">
      <c r="B835" s="277"/>
      <c r="C835" s="277"/>
      <c r="D835" s="277"/>
      <c r="E835" s="277"/>
      <c r="F835" s="274"/>
      <c r="G835" s="274"/>
      <c r="H835" s="274"/>
      <c r="I835" s="274"/>
    </row>
    <row r="836" spans="2:9" ht="15.75" customHeight="1" x14ac:dyDescent="0.2">
      <c r="B836" s="277"/>
      <c r="C836" s="277"/>
      <c r="D836" s="277"/>
      <c r="E836" s="277"/>
      <c r="F836" s="274"/>
      <c r="G836" s="274"/>
      <c r="H836" s="274"/>
      <c r="I836" s="274"/>
    </row>
    <row r="837" spans="2:9" ht="15.75" customHeight="1" x14ac:dyDescent="0.2">
      <c r="B837" s="277"/>
      <c r="C837" s="277"/>
      <c r="D837" s="277"/>
      <c r="E837" s="277"/>
      <c r="F837" s="274"/>
      <c r="G837" s="274"/>
      <c r="H837" s="274"/>
      <c r="I837" s="274"/>
    </row>
    <row r="838" spans="2:9" ht="15.75" customHeight="1" x14ac:dyDescent="0.2">
      <c r="B838" s="277"/>
      <c r="C838" s="277"/>
      <c r="D838" s="277"/>
      <c r="E838" s="277"/>
      <c r="F838" s="274"/>
      <c r="G838" s="274"/>
      <c r="H838" s="274"/>
      <c r="I838" s="274"/>
    </row>
    <row r="839" spans="2:9" ht="15.75" customHeight="1" x14ac:dyDescent="0.2">
      <c r="B839" s="277"/>
      <c r="C839" s="277"/>
      <c r="D839" s="277"/>
      <c r="E839" s="277"/>
      <c r="F839" s="274"/>
      <c r="G839" s="274"/>
      <c r="H839" s="274"/>
      <c r="I839" s="274"/>
    </row>
    <row r="840" spans="2:9" ht="15.75" customHeight="1" x14ac:dyDescent="0.2">
      <c r="B840" s="277"/>
      <c r="C840" s="277"/>
      <c r="D840" s="277"/>
      <c r="E840" s="277"/>
      <c r="F840" s="274"/>
      <c r="G840" s="274"/>
      <c r="H840" s="274"/>
      <c r="I840" s="274"/>
    </row>
    <row r="841" spans="2:9" ht="15.75" customHeight="1" x14ac:dyDescent="0.2">
      <c r="B841" s="277"/>
      <c r="C841" s="277"/>
      <c r="D841" s="277"/>
      <c r="E841" s="277"/>
      <c r="F841" s="274"/>
      <c r="G841" s="274"/>
      <c r="H841" s="274"/>
      <c r="I841" s="274"/>
    </row>
    <row r="842" spans="2:9" ht="15.75" customHeight="1" x14ac:dyDescent="0.2">
      <c r="B842" s="277"/>
      <c r="C842" s="277"/>
      <c r="D842" s="277"/>
      <c r="E842" s="277"/>
      <c r="F842" s="274"/>
      <c r="G842" s="274"/>
      <c r="H842" s="274"/>
      <c r="I842" s="274"/>
    </row>
    <row r="843" spans="2:9" ht="15.75" customHeight="1" x14ac:dyDescent="0.2">
      <c r="B843" s="277"/>
      <c r="C843" s="277"/>
      <c r="D843" s="277"/>
      <c r="E843" s="277"/>
      <c r="F843" s="274"/>
      <c r="G843" s="274"/>
      <c r="H843" s="274"/>
      <c r="I843" s="274"/>
    </row>
    <row r="844" spans="2:9" ht="15.75" customHeight="1" x14ac:dyDescent="0.2">
      <c r="B844" s="277"/>
      <c r="C844" s="277"/>
      <c r="D844" s="277"/>
      <c r="E844" s="277"/>
      <c r="F844" s="274"/>
      <c r="G844" s="274"/>
      <c r="H844" s="274"/>
      <c r="I844" s="274"/>
    </row>
    <row r="845" spans="2:9" ht="15.75" customHeight="1" x14ac:dyDescent="0.2">
      <c r="B845" s="277"/>
      <c r="C845" s="277"/>
      <c r="D845" s="277"/>
      <c r="E845" s="277"/>
      <c r="F845" s="274"/>
      <c r="G845" s="274"/>
      <c r="H845" s="274"/>
      <c r="I845" s="274"/>
    </row>
    <row r="846" spans="2:9" ht="15.75" customHeight="1" x14ac:dyDescent="0.2">
      <c r="B846" s="277"/>
      <c r="C846" s="277"/>
      <c r="D846" s="277"/>
      <c r="E846" s="277"/>
      <c r="F846" s="274"/>
      <c r="G846" s="274"/>
      <c r="H846" s="274"/>
      <c r="I846" s="274"/>
    </row>
    <row r="847" spans="2:9" ht="15.75" customHeight="1" x14ac:dyDescent="0.2">
      <c r="B847" s="277"/>
      <c r="C847" s="277"/>
      <c r="D847" s="277"/>
      <c r="E847" s="277"/>
      <c r="F847" s="274"/>
      <c r="G847" s="274"/>
      <c r="H847" s="274"/>
      <c r="I847" s="274"/>
    </row>
    <row r="848" spans="2:9" ht="15.75" customHeight="1" x14ac:dyDescent="0.2">
      <c r="B848" s="277"/>
      <c r="C848" s="277"/>
      <c r="D848" s="277"/>
      <c r="E848" s="277"/>
      <c r="F848" s="274"/>
      <c r="G848" s="274"/>
      <c r="H848" s="274"/>
      <c r="I848" s="274"/>
    </row>
    <row r="849" spans="2:9" ht="15.75" customHeight="1" x14ac:dyDescent="0.2">
      <c r="B849" s="277"/>
      <c r="C849" s="277"/>
      <c r="D849" s="277"/>
      <c r="E849" s="277"/>
      <c r="F849" s="274"/>
      <c r="G849" s="274"/>
      <c r="H849" s="274"/>
      <c r="I849" s="274"/>
    </row>
    <row r="850" spans="2:9" ht="15.75" customHeight="1" x14ac:dyDescent="0.2">
      <c r="B850" s="277"/>
      <c r="C850" s="277"/>
      <c r="D850" s="277"/>
      <c r="E850" s="277"/>
      <c r="F850" s="274"/>
      <c r="G850" s="274"/>
      <c r="H850" s="274"/>
      <c r="I850" s="274"/>
    </row>
    <row r="851" spans="2:9" ht="15.75" customHeight="1" x14ac:dyDescent="0.2">
      <c r="B851" s="277"/>
      <c r="C851" s="277"/>
      <c r="D851" s="277"/>
      <c r="E851" s="277"/>
      <c r="F851" s="274"/>
      <c r="G851" s="274"/>
      <c r="H851" s="274"/>
      <c r="I851" s="274"/>
    </row>
    <row r="852" spans="2:9" ht="15.75" customHeight="1" x14ac:dyDescent="0.2">
      <c r="B852" s="277"/>
      <c r="C852" s="277"/>
      <c r="D852" s="277"/>
      <c r="E852" s="277"/>
      <c r="F852" s="274"/>
      <c r="G852" s="274"/>
      <c r="H852" s="274"/>
      <c r="I852" s="274"/>
    </row>
    <row r="853" spans="2:9" ht="15.75" customHeight="1" x14ac:dyDescent="0.2">
      <c r="B853" s="277"/>
      <c r="C853" s="277"/>
      <c r="D853" s="277"/>
      <c r="E853" s="277"/>
      <c r="F853" s="274"/>
      <c r="G853" s="274"/>
      <c r="H853" s="274"/>
      <c r="I853" s="274"/>
    </row>
    <row r="854" spans="2:9" ht="15.75" customHeight="1" x14ac:dyDescent="0.2">
      <c r="B854" s="277"/>
      <c r="C854" s="277"/>
      <c r="D854" s="277"/>
      <c r="E854" s="277"/>
      <c r="F854" s="274"/>
      <c r="G854" s="274"/>
      <c r="H854" s="274"/>
      <c r="I854" s="274"/>
    </row>
    <row r="855" spans="2:9" ht="15.75" customHeight="1" x14ac:dyDescent="0.2">
      <c r="B855" s="277"/>
      <c r="C855" s="277"/>
      <c r="D855" s="277"/>
      <c r="E855" s="277"/>
      <c r="F855" s="274"/>
      <c r="G855" s="274"/>
      <c r="H855" s="274"/>
      <c r="I855" s="274"/>
    </row>
    <row r="856" spans="2:9" ht="15.75" customHeight="1" x14ac:dyDescent="0.2">
      <c r="B856" s="277"/>
      <c r="C856" s="277"/>
      <c r="D856" s="277"/>
      <c r="E856" s="277"/>
      <c r="F856" s="274"/>
      <c r="G856" s="274"/>
      <c r="H856" s="274"/>
      <c r="I856" s="274"/>
    </row>
    <row r="857" spans="2:9" ht="15.75" customHeight="1" x14ac:dyDescent="0.2">
      <c r="B857" s="277"/>
      <c r="C857" s="277"/>
      <c r="D857" s="277"/>
      <c r="E857" s="277"/>
      <c r="F857" s="274"/>
      <c r="G857" s="274"/>
      <c r="H857" s="274"/>
      <c r="I857" s="274"/>
    </row>
    <row r="858" spans="2:9" ht="15.75" customHeight="1" x14ac:dyDescent="0.2">
      <c r="B858" s="277"/>
      <c r="C858" s="277"/>
      <c r="D858" s="277"/>
      <c r="E858" s="277"/>
      <c r="F858" s="274"/>
      <c r="G858" s="274"/>
      <c r="H858" s="274"/>
      <c r="I858" s="274"/>
    </row>
    <row r="859" spans="2:9" ht="15.75" customHeight="1" x14ac:dyDescent="0.2">
      <c r="B859" s="277"/>
      <c r="C859" s="277"/>
      <c r="D859" s="277"/>
      <c r="E859" s="277"/>
      <c r="F859" s="274"/>
      <c r="G859" s="274"/>
      <c r="H859" s="274"/>
      <c r="I859" s="274"/>
    </row>
    <row r="860" spans="2:9" ht="15.75" customHeight="1" x14ac:dyDescent="0.2">
      <c r="B860" s="277"/>
      <c r="C860" s="277"/>
      <c r="D860" s="277"/>
      <c r="E860" s="277"/>
      <c r="F860" s="274"/>
      <c r="G860" s="274"/>
      <c r="H860" s="274"/>
      <c r="I860" s="274"/>
    </row>
    <row r="861" spans="2:9" ht="15.75" customHeight="1" x14ac:dyDescent="0.2">
      <c r="B861" s="277"/>
      <c r="C861" s="277"/>
      <c r="D861" s="277"/>
      <c r="E861" s="277"/>
      <c r="F861" s="274"/>
      <c r="G861" s="274"/>
      <c r="H861" s="274"/>
      <c r="I861" s="274"/>
    </row>
    <row r="862" spans="2:9" ht="15.75" customHeight="1" x14ac:dyDescent="0.2">
      <c r="B862" s="277"/>
      <c r="C862" s="277"/>
      <c r="D862" s="277"/>
      <c r="E862" s="277"/>
      <c r="F862" s="274"/>
      <c r="G862" s="274"/>
      <c r="H862" s="274"/>
      <c r="I862" s="274"/>
    </row>
    <row r="863" spans="2:9" ht="15.75" customHeight="1" x14ac:dyDescent="0.2">
      <c r="B863" s="277"/>
      <c r="C863" s="277"/>
      <c r="D863" s="277"/>
      <c r="E863" s="277"/>
      <c r="F863" s="274"/>
      <c r="G863" s="274"/>
      <c r="H863" s="274"/>
      <c r="I863" s="274"/>
    </row>
    <row r="864" spans="2:9" ht="15.75" customHeight="1" x14ac:dyDescent="0.2">
      <c r="B864" s="277"/>
      <c r="C864" s="277"/>
      <c r="D864" s="277"/>
      <c r="E864" s="277"/>
      <c r="F864" s="274"/>
      <c r="G864" s="274"/>
      <c r="H864" s="274"/>
      <c r="I864" s="274"/>
    </row>
    <row r="865" spans="2:9" ht="15.75" customHeight="1" x14ac:dyDescent="0.2">
      <c r="B865" s="277"/>
      <c r="C865" s="277"/>
      <c r="D865" s="277"/>
      <c r="E865" s="277"/>
      <c r="F865" s="274"/>
      <c r="G865" s="274"/>
      <c r="H865" s="274"/>
      <c r="I865" s="274"/>
    </row>
    <row r="866" spans="2:9" ht="15.75" customHeight="1" x14ac:dyDescent="0.2">
      <c r="B866" s="277"/>
      <c r="C866" s="277"/>
      <c r="D866" s="277"/>
      <c r="E866" s="277"/>
      <c r="F866" s="274"/>
      <c r="G866" s="274"/>
      <c r="H866" s="274"/>
      <c r="I866" s="274"/>
    </row>
    <row r="867" spans="2:9" ht="15.75" customHeight="1" x14ac:dyDescent="0.2">
      <c r="B867" s="277"/>
      <c r="C867" s="277"/>
      <c r="D867" s="277"/>
      <c r="E867" s="277"/>
      <c r="F867" s="274"/>
      <c r="G867" s="274"/>
      <c r="H867" s="274"/>
      <c r="I867" s="274"/>
    </row>
    <row r="868" spans="2:9" ht="15.75" customHeight="1" x14ac:dyDescent="0.2">
      <c r="B868" s="277"/>
      <c r="C868" s="277"/>
      <c r="D868" s="277"/>
      <c r="E868" s="277"/>
      <c r="F868" s="274"/>
      <c r="G868" s="274"/>
      <c r="H868" s="274"/>
      <c r="I868" s="274"/>
    </row>
    <row r="869" spans="2:9" ht="15.75" customHeight="1" x14ac:dyDescent="0.2">
      <c r="B869" s="277"/>
      <c r="C869" s="277"/>
      <c r="D869" s="277"/>
      <c r="E869" s="277"/>
      <c r="F869" s="274"/>
      <c r="G869" s="274"/>
      <c r="H869" s="274"/>
      <c r="I869" s="274"/>
    </row>
    <row r="870" spans="2:9" ht="15.75" customHeight="1" x14ac:dyDescent="0.2">
      <c r="B870" s="277"/>
      <c r="C870" s="277"/>
      <c r="D870" s="277"/>
      <c r="E870" s="277"/>
      <c r="F870" s="274"/>
      <c r="G870" s="274"/>
      <c r="H870" s="274"/>
      <c r="I870" s="274"/>
    </row>
    <row r="871" spans="2:9" ht="15.75" customHeight="1" x14ac:dyDescent="0.2">
      <c r="B871" s="277"/>
      <c r="C871" s="277"/>
      <c r="D871" s="277"/>
      <c r="E871" s="277"/>
      <c r="F871" s="274"/>
      <c r="G871" s="274"/>
      <c r="H871" s="274"/>
      <c r="I871" s="274"/>
    </row>
    <row r="872" spans="2:9" ht="15.75" customHeight="1" x14ac:dyDescent="0.2">
      <c r="B872" s="277"/>
      <c r="C872" s="277"/>
      <c r="D872" s="277"/>
      <c r="E872" s="277"/>
      <c r="F872" s="274"/>
      <c r="G872" s="274"/>
      <c r="H872" s="274"/>
      <c r="I872" s="274"/>
    </row>
    <row r="873" spans="2:9" ht="15.75" customHeight="1" x14ac:dyDescent="0.2">
      <c r="B873" s="277"/>
      <c r="C873" s="277"/>
      <c r="D873" s="277"/>
      <c r="E873" s="277"/>
      <c r="F873" s="274"/>
      <c r="G873" s="274"/>
      <c r="H873" s="274"/>
      <c r="I873" s="274"/>
    </row>
    <row r="874" spans="2:9" ht="15.75" customHeight="1" x14ac:dyDescent="0.2">
      <c r="B874" s="277"/>
      <c r="C874" s="277"/>
      <c r="D874" s="277"/>
      <c r="E874" s="277"/>
      <c r="F874" s="274"/>
      <c r="G874" s="274"/>
      <c r="H874" s="274"/>
      <c r="I874" s="274"/>
    </row>
    <row r="875" spans="2:9" ht="15.75" customHeight="1" x14ac:dyDescent="0.2">
      <c r="B875" s="277"/>
      <c r="C875" s="277"/>
      <c r="D875" s="277"/>
      <c r="E875" s="277"/>
      <c r="F875" s="274"/>
      <c r="G875" s="274"/>
      <c r="H875" s="274"/>
      <c r="I875" s="274"/>
    </row>
    <row r="876" spans="2:9" ht="15.75" customHeight="1" x14ac:dyDescent="0.2">
      <c r="B876" s="277"/>
      <c r="C876" s="277"/>
      <c r="D876" s="277"/>
      <c r="E876" s="277"/>
      <c r="F876" s="274"/>
      <c r="G876" s="274"/>
      <c r="H876" s="274"/>
      <c r="I876" s="274"/>
    </row>
    <row r="877" spans="2:9" ht="15.75" customHeight="1" x14ac:dyDescent="0.2">
      <c r="B877" s="277"/>
      <c r="C877" s="277"/>
      <c r="D877" s="277"/>
      <c r="E877" s="277"/>
      <c r="F877" s="274"/>
      <c r="G877" s="274"/>
      <c r="H877" s="274"/>
      <c r="I877" s="274"/>
    </row>
    <row r="878" spans="2:9" ht="15.75" customHeight="1" x14ac:dyDescent="0.2">
      <c r="B878" s="277"/>
      <c r="C878" s="277"/>
      <c r="D878" s="277"/>
      <c r="E878" s="277"/>
      <c r="F878" s="274"/>
      <c r="G878" s="274"/>
      <c r="H878" s="274"/>
      <c r="I878" s="274"/>
    </row>
    <row r="879" spans="2:9" ht="15.75" customHeight="1" x14ac:dyDescent="0.2">
      <c r="B879" s="277"/>
      <c r="C879" s="277"/>
      <c r="D879" s="277"/>
      <c r="E879" s="277"/>
      <c r="F879" s="274"/>
      <c r="G879" s="274"/>
      <c r="H879" s="274"/>
      <c r="I879" s="274"/>
    </row>
    <row r="880" spans="2:9" ht="15.75" customHeight="1" x14ac:dyDescent="0.2">
      <c r="B880" s="277"/>
      <c r="C880" s="277"/>
      <c r="D880" s="277"/>
      <c r="E880" s="277"/>
      <c r="F880" s="274"/>
      <c r="G880" s="274"/>
      <c r="H880" s="274"/>
      <c r="I880" s="274"/>
    </row>
    <row r="881" spans="2:9" ht="15.75" customHeight="1" x14ac:dyDescent="0.2">
      <c r="B881" s="277"/>
      <c r="C881" s="277"/>
      <c r="D881" s="277"/>
      <c r="E881" s="277"/>
      <c r="F881" s="274"/>
      <c r="G881" s="274"/>
      <c r="H881" s="274"/>
      <c r="I881" s="274"/>
    </row>
    <row r="882" spans="2:9" ht="15.75" customHeight="1" x14ac:dyDescent="0.2">
      <c r="B882" s="277"/>
      <c r="C882" s="277"/>
      <c r="D882" s="277"/>
      <c r="E882" s="277"/>
      <c r="F882" s="274"/>
      <c r="G882" s="274"/>
      <c r="H882" s="274"/>
      <c r="I882" s="274"/>
    </row>
    <row r="883" spans="2:9" ht="15.75" customHeight="1" x14ac:dyDescent="0.2">
      <c r="B883" s="277"/>
      <c r="C883" s="277"/>
      <c r="D883" s="277"/>
      <c r="E883" s="277"/>
      <c r="F883" s="274"/>
      <c r="G883" s="274"/>
      <c r="H883" s="274"/>
      <c r="I883" s="274"/>
    </row>
    <row r="884" spans="2:9" ht="15.75" customHeight="1" x14ac:dyDescent="0.2">
      <c r="B884" s="277"/>
      <c r="C884" s="277"/>
      <c r="D884" s="277"/>
      <c r="E884" s="277"/>
      <c r="F884" s="274"/>
      <c r="G884" s="274"/>
      <c r="H884" s="274"/>
      <c r="I884" s="274"/>
    </row>
    <row r="885" spans="2:9" ht="15.75" customHeight="1" x14ac:dyDescent="0.2">
      <c r="B885" s="277"/>
      <c r="C885" s="277"/>
      <c r="D885" s="277"/>
      <c r="E885" s="277"/>
      <c r="F885" s="274"/>
      <c r="G885" s="274"/>
      <c r="H885" s="274"/>
      <c r="I885" s="274"/>
    </row>
    <row r="886" spans="2:9" ht="15.75" customHeight="1" x14ac:dyDescent="0.2">
      <c r="B886" s="277"/>
      <c r="C886" s="277"/>
      <c r="D886" s="277"/>
      <c r="E886" s="277"/>
      <c r="F886" s="274"/>
      <c r="G886" s="274"/>
      <c r="H886" s="274"/>
      <c r="I886" s="274"/>
    </row>
    <row r="887" spans="2:9" ht="15.75" customHeight="1" x14ac:dyDescent="0.2">
      <c r="B887" s="277"/>
      <c r="C887" s="277"/>
      <c r="D887" s="277"/>
      <c r="E887" s="277"/>
      <c r="F887" s="274"/>
      <c r="G887" s="274"/>
      <c r="H887" s="274"/>
      <c r="I887" s="274"/>
    </row>
    <row r="888" spans="2:9" ht="15.75" customHeight="1" x14ac:dyDescent="0.2">
      <c r="B888" s="277"/>
      <c r="C888" s="277"/>
      <c r="D888" s="277"/>
      <c r="E888" s="277"/>
      <c r="F888" s="274"/>
      <c r="G888" s="274"/>
      <c r="H888" s="274"/>
      <c r="I888" s="274"/>
    </row>
    <row r="889" spans="2:9" ht="15.75" customHeight="1" x14ac:dyDescent="0.2">
      <c r="B889" s="277"/>
      <c r="C889" s="277"/>
      <c r="D889" s="277"/>
      <c r="E889" s="277"/>
      <c r="F889" s="274"/>
      <c r="G889" s="274"/>
      <c r="H889" s="274"/>
      <c r="I889" s="274"/>
    </row>
    <row r="890" spans="2:9" ht="15.75" customHeight="1" x14ac:dyDescent="0.2">
      <c r="B890" s="277"/>
      <c r="C890" s="277"/>
      <c r="D890" s="277"/>
      <c r="E890" s="277"/>
      <c r="F890" s="274"/>
      <c r="G890" s="274"/>
      <c r="H890" s="274"/>
      <c r="I890" s="274"/>
    </row>
    <row r="891" spans="2:9" ht="15.75" customHeight="1" x14ac:dyDescent="0.2">
      <c r="B891" s="277"/>
      <c r="C891" s="277"/>
      <c r="D891" s="277"/>
      <c r="E891" s="277"/>
      <c r="F891" s="274"/>
      <c r="G891" s="274"/>
      <c r="H891" s="274"/>
      <c r="I891" s="274"/>
    </row>
    <row r="892" spans="2:9" ht="15.75" customHeight="1" x14ac:dyDescent="0.2">
      <c r="B892" s="277"/>
      <c r="C892" s="277"/>
      <c r="D892" s="277"/>
      <c r="E892" s="277"/>
      <c r="F892" s="274"/>
      <c r="G892" s="274"/>
      <c r="H892" s="274"/>
      <c r="I892" s="274"/>
    </row>
    <row r="893" spans="2:9" ht="15.75" customHeight="1" x14ac:dyDescent="0.2">
      <c r="B893" s="277"/>
      <c r="C893" s="277"/>
      <c r="D893" s="277"/>
      <c r="E893" s="277"/>
      <c r="F893" s="274"/>
      <c r="G893" s="274"/>
      <c r="H893" s="274"/>
      <c r="I893" s="274"/>
    </row>
    <row r="894" spans="2:9" ht="15.75" customHeight="1" x14ac:dyDescent="0.2">
      <c r="B894" s="277"/>
      <c r="C894" s="277"/>
      <c r="D894" s="277"/>
      <c r="E894" s="277"/>
      <c r="F894" s="274"/>
      <c r="G894" s="274"/>
      <c r="H894" s="274"/>
      <c r="I894" s="274"/>
    </row>
    <row r="895" spans="2:9" ht="15.75" customHeight="1" x14ac:dyDescent="0.2">
      <c r="B895" s="277"/>
      <c r="C895" s="277"/>
      <c r="D895" s="277"/>
      <c r="E895" s="277"/>
      <c r="F895" s="274"/>
      <c r="G895" s="274"/>
      <c r="H895" s="274"/>
      <c r="I895" s="274"/>
    </row>
    <row r="896" spans="2:9" ht="15.75" customHeight="1" x14ac:dyDescent="0.2">
      <c r="B896" s="277"/>
      <c r="C896" s="277"/>
      <c r="D896" s="277"/>
      <c r="E896" s="277"/>
      <c r="F896" s="274"/>
      <c r="G896" s="274"/>
      <c r="H896" s="274"/>
      <c r="I896" s="274"/>
    </row>
    <row r="897" spans="2:9" ht="15.75" customHeight="1" x14ac:dyDescent="0.2">
      <c r="B897" s="277"/>
      <c r="C897" s="277"/>
      <c r="D897" s="277"/>
      <c r="E897" s="277"/>
      <c r="F897" s="274"/>
      <c r="G897" s="274"/>
      <c r="H897" s="274"/>
      <c r="I897" s="274"/>
    </row>
    <row r="898" spans="2:9" ht="15.75" customHeight="1" x14ac:dyDescent="0.2">
      <c r="B898" s="277"/>
      <c r="C898" s="277"/>
      <c r="D898" s="277"/>
      <c r="E898" s="277"/>
      <c r="F898" s="274"/>
      <c r="G898" s="274"/>
      <c r="H898" s="274"/>
      <c r="I898" s="274"/>
    </row>
    <row r="899" spans="2:9" ht="15.75" customHeight="1" x14ac:dyDescent="0.2">
      <c r="B899" s="277"/>
      <c r="C899" s="277"/>
      <c r="D899" s="277"/>
      <c r="E899" s="277"/>
      <c r="F899" s="274"/>
      <c r="G899" s="274"/>
      <c r="H899" s="274"/>
      <c r="I899" s="274"/>
    </row>
    <row r="900" spans="2:9" ht="15.75" customHeight="1" x14ac:dyDescent="0.2">
      <c r="B900" s="277"/>
      <c r="C900" s="277"/>
      <c r="D900" s="277"/>
      <c r="E900" s="277"/>
      <c r="F900" s="274"/>
      <c r="G900" s="274"/>
      <c r="H900" s="274"/>
      <c r="I900" s="274"/>
    </row>
    <row r="901" spans="2:9" ht="15.75" customHeight="1" x14ac:dyDescent="0.2">
      <c r="B901" s="277"/>
      <c r="C901" s="277"/>
      <c r="D901" s="277"/>
      <c r="E901" s="277"/>
      <c r="F901" s="274"/>
      <c r="G901" s="274"/>
      <c r="H901" s="274"/>
      <c r="I901" s="274"/>
    </row>
    <row r="902" spans="2:9" ht="15.75" customHeight="1" x14ac:dyDescent="0.2">
      <c r="B902" s="277"/>
      <c r="C902" s="277"/>
      <c r="D902" s="277"/>
      <c r="E902" s="277"/>
      <c r="F902" s="274"/>
      <c r="G902" s="274"/>
      <c r="H902" s="274"/>
      <c r="I902" s="274"/>
    </row>
    <row r="903" spans="2:9" ht="15.75" customHeight="1" x14ac:dyDescent="0.2">
      <c r="B903" s="277"/>
      <c r="C903" s="277"/>
      <c r="D903" s="277"/>
      <c r="E903" s="277"/>
      <c r="F903" s="274"/>
      <c r="G903" s="274"/>
      <c r="H903" s="274"/>
      <c r="I903" s="274"/>
    </row>
    <row r="904" spans="2:9" ht="15.75" customHeight="1" x14ac:dyDescent="0.2">
      <c r="B904" s="277"/>
      <c r="C904" s="277"/>
      <c r="D904" s="277"/>
      <c r="E904" s="277"/>
      <c r="F904" s="274"/>
      <c r="G904" s="274"/>
      <c r="H904" s="274"/>
      <c r="I904" s="274"/>
    </row>
    <row r="905" spans="2:9" ht="15.75" customHeight="1" x14ac:dyDescent="0.2">
      <c r="B905" s="277"/>
      <c r="C905" s="277"/>
      <c r="D905" s="277"/>
      <c r="E905" s="277"/>
      <c r="F905" s="274"/>
      <c r="G905" s="274"/>
      <c r="H905" s="274"/>
      <c r="I905" s="274"/>
    </row>
    <row r="906" spans="2:9" ht="15.75" customHeight="1" x14ac:dyDescent="0.2">
      <c r="B906" s="277"/>
      <c r="C906" s="277"/>
      <c r="D906" s="277"/>
      <c r="E906" s="277"/>
      <c r="F906" s="274"/>
      <c r="G906" s="274"/>
      <c r="H906" s="274"/>
      <c r="I906" s="274"/>
    </row>
    <row r="907" spans="2:9" ht="15.75" customHeight="1" x14ac:dyDescent="0.2">
      <c r="B907" s="277"/>
      <c r="C907" s="277"/>
      <c r="D907" s="277"/>
      <c r="E907" s="277"/>
      <c r="F907" s="274"/>
      <c r="G907" s="274"/>
      <c r="H907" s="274"/>
      <c r="I907" s="274"/>
    </row>
    <row r="908" spans="2:9" ht="15.75" customHeight="1" x14ac:dyDescent="0.2">
      <c r="B908" s="277"/>
      <c r="C908" s="277"/>
      <c r="D908" s="277"/>
      <c r="E908" s="277"/>
      <c r="F908" s="274"/>
      <c r="G908" s="274"/>
      <c r="H908" s="274"/>
      <c r="I908" s="274"/>
    </row>
    <row r="909" spans="2:9" ht="15.75" customHeight="1" x14ac:dyDescent="0.2">
      <c r="B909" s="277"/>
      <c r="C909" s="277"/>
      <c r="D909" s="277"/>
      <c r="E909" s="277"/>
      <c r="F909" s="274"/>
      <c r="G909" s="274"/>
      <c r="H909" s="274"/>
      <c r="I909" s="274"/>
    </row>
    <row r="910" spans="2:9" ht="15.75" customHeight="1" x14ac:dyDescent="0.2">
      <c r="B910" s="277"/>
      <c r="C910" s="277"/>
      <c r="D910" s="277"/>
      <c r="E910" s="277"/>
      <c r="F910" s="274"/>
      <c r="G910" s="274"/>
      <c r="H910" s="274"/>
      <c r="I910" s="274"/>
    </row>
    <row r="911" spans="2:9" ht="15.75" customHeight="1" x14ac:dyDescent="0.2">
      <c r="B911" s="277"/>
      <c r="C911" s="277"/>
      <c r="D911" s="277"/>
      <c r="E911" s="277"/>
      <c r="F911" s="274"/>
      <c r="G911" s="274"/>
      <c r="H911" s="274"/>
      <c r="I911" s="274"/>
    </row>
    <row r="912" spans="2:9" ht="15.75" customHeight="1" x14ac:dyDescent="0.2">
      <c r="B912" s="277"/>
      <c r="C912" s="277"/>
      <c r="D912" s="277"/>
      <c r="E912" s="277"/>
      <c r="F912" s="274"/>
      <c r="G912" s="274"/>
      <c r="H912" s="274"/>
      <c r="I912" s="274"/>
    </row>
    <row r="913" spans="2:9" ht="15.75" customHeight="1" x14ac:dyDescent="0.2">
      <c r="B913" s="277"/>
      <c r="C913" s="277"/>
      <c r="D913" s="277"/>
      <c r="E913" s="277"/>
      <c r="F913" s="274"/>
      <c r="G913" s="274"/>
      <c r="H913" s="274"/>
      <c r="I913" s="274"/>
    </row>
    <row r="914" spans="2:9" ht="15.75" customHeight="1" x14ac:dyDescent="0.2">
      <c r="B914" s="277"/>
      <c r="C914" s="277"/>
      <c r="D914" s="277"/>
      <c r="E914" s="277"/>
      <c r="F914" s="274"/>
      <c r="G914" s="274"/>
      <c r="H914" s="274"/>
      <c r="I914" s="274"/>
    </row>
    <row r="915" spans="2:9" ht="15.75" customHeight="1" x14ac:dyDescent="0.2">
      <c r="B915" s="277"/>
      <c r="C915" s="277"/>
      <c r="D915" s="277"/>
      <c r="E915" s="277"/>
      <c r="F915" s="274"/>
      <c r="G915" s="274"/>
      <c r="H915" s="274"/>
      <c r="I915" s="274"/>
    </row>
    <row r="916" spans="2:9" ht="15.75" customHeight="1" x14ac:dyDescent="0.2">
      <c r="B916" s="277"/>
      <c r="C916" s="277"/>
      <c r="D916" s="277"/>
      <c r="E916" s="277"/>
      <c r="F916" s="274"/>
      <c r="G916" s="274"/>
      <c r="H916" s="274"/>
      <c r="I916" s="274"/>
    </row>
    <row r="917" spans="2:9" ht="15.75" customHeight="1" x14ac:dyDescent="0.2">
      <c r="B917" s="277"/>
      <c r="C917" s="277"/>
      <c r="D917" s="277"/>
      <c r="E917" s="277"/>
      <c r="F917" s="274"/>
      <c r="G917" s="274"/>
      <c r="H917" s="274"/>
      <c r="I917" s="274"/>
    </row>
    <row r="918" spans="2:9" ht="15.75" customHeight="1" x14ac:dyDescent="0.2">
      <c r="B918" s="277"/>
      <c r="C918" s="277"/>
      <c r="D918" s="277"/>
      <c r="E918" s="277"/>
      <c r="F918" s="274"/>
      <c r="G918" s="274"/>
      <c r="H918" s="274"/>
      <c r="I918" s="274"/>
    </row>
    <row r="919" spans="2:9" ht="15.75" customHeight="1" x14ac:dyDescent="0.2">
      <c r="B919" s="277"/>
      <c r="C919" s="277"/>
      <c r="D919" s="277"/>
      <c r="E919" s="277"/>
      <c r="F919" s="274"/>
      <c r="G919" s="274"/>
      <c r="H919" s="274"/>
      <c r="I919" s="274"/>
    </row>
    <row r="920" spans="2:9" ht="15.75" customHeight="1" x14ac:dyDescent="0.2">
      <c r="B920" s="277"/>
      <c r="C920" s="277"/>
      <c r="D920" s="277"/>
      <c r="E920" s="277"/>
      <c r="F920" s="274"/>
      <c r="G920" s="274"/>
      <c r="H920" s="274"/>
      <c r="I920" s="274"/>
    </row>
    <row r="921" spans="2:9" ht="15.75" customHeight="1" x14ac:dyDescent="0.2">
      <c r="B921" s="277"/>
      <c r="C921" s="277"/>
      <c r="D921" s="277"/>
      <c r="E921" s="277"/>
      <c r="F921" s="274"/>
      <c r="G921" s="274"/>
      <c r="H921" s="274"/>
      <c r="I921" s="274"/>
    </row>
    <row r="922" spans="2:9" ht="15.75" customHeight="1" x14ac:dyDescent="0.2">
      <c r="B922" s="277"/>
      <c r="C922" s="277"/>
      <c r="D922" s="277"/>
      <c r="E922" s="277"/>
      <c r="F922" s="274"/>
      <c r="G922" s="274"/>
      <c r="H922" s="274"/>
      <c r="I922" s="274"/>
    </row>
    <row r="923" spans="2:9" ht="15.75" customHeight="1" x14ac:dyDescent="0.2">
      <c r="B923" s="277"/>
      <c r="C923" s="277"/>
      <c r="D923" s="277"/>
      <c r="E923" s="277"/>
      <c r="F923" s="274"/>
      <c r="G923" s="274"/>
      <c r="H923" s="274"/>
      <c r="I923" s="274"/>
    </row>
    <row r="924" spans="2:9" ht="15.75" customHeight="1" x14ac:dyDescent="0.2">
      <c r="B924" s="277"/>
      <c r="C924" s="277"/>
      <c r="D924" s="277"/>
      <c r="E924" s="277"/>
      <c r="F924" s="274"/>
      <c r="G924" s="274"/>
      <c r="H924" s="274"/>
      <c r="I924" s="274"/>
    </row>
    <row r="925" spans="2:9" ht="15.75" customHeight="1" x14ac:dyDescent="0.2">
      <c r="B925" s="277"/>
      <c r="C925" s="277"/>
      <c r="D925" s="277"/>
      <c r="E925" s="277"/>
      <c r="F925" s="274"/>
      <c r="G925" s="274"/>
      <c r="H925" s="274"/>
      <c r="I925" s="274"/>
    </row>
    <row r="926" spans="2:9" ht="15.75" customHeight="1" x14ac:dyDescent="0.2">
      <c r="B926" s="277"/>
      <c r="C926" s="277"/>
      <c r="D926" s="277"/>
      <c r="E926" s="277"/>
      <c r="F926" s="274"/>
      <c r="G926" s="274"/>
      <c r="H926" s="274"/>
      <c r="I926" s="274"/>
    </row>
    <row r="927" spans="2:9" ht="15.75" customHeight="1" x14ac:dyDescent="0.2">
      <c r="B927" s="277"/>
      <c r="C927" s="277"/>
      <c r="D927" s="277"/>
      <c r="E927" s="277"/>
      <c r="F927" s="274"/>
      <c r="G927" s="274"/>
      <c r="H927" s="274"/>
      <c r="I927" s="274"/>
    </row>
    <row r="928" spans="2:9" ht="15.75" customHeight="1" x14ac:dyDescent="0.2">
      <c r="B928" s="277"/>
      <c r="C928" s="277"/>
      <c r="D928" s="277"/>
      <c r="E928" s="277"/>
      <c r="F928" s="274"/>
      <c r="G928" s="274"/>
      <c r="H928" s="274"/>
      <c r="I928" s="274"/>
    </row>
    <row r="929" spans="2:9" ht="15.75" customHeight="1" x14ac:dyDescent="0.2">
      <c r="B929" s="277"/>
      <c r="C929" s="277"/>
      <c r="D929" s="277"/>
      <c r="E929" s="277"/>
      <c r="F929" s="274"/>
      <c r="G929" s="274"/>
      <c r="H929" s="274"/>
      <c r="I929" s="274"/>
    </row>
    <row r="930" spans="2:9" ht="15.75" customHeight="1" x14ac:dyDescent="0.2">
      <c r="B930" s="277"/>
      <c r="C930" s="277"/>
      <c r="D930" s="277"/>
      <c r="E930" s="277"/>
      <c r="F930" s="274"/>
      <c r="G930" s="274"/>
      <c r="H930" s="274"/>
      <c r="I930" s="274"/>
    </row>
    <row r="931" spans="2:9" ht="15.75" customHeight="1" x14ac:dyDescent="0.2">
      <c r="B931" s="277"/>
      <c r="C931" s="277"/>
      <c r="D931" s="277"/>
      <c r="E931" s="277"/>
      <c r="F931" s="274"/>
      <c r="G931" s="274"/>
      <c r="H931" s="274"/>
      <c r="I931" s="274"/>
    </row>
    <row r="932" spans="2:9" ht="15.75" customHeight="1" x14ac:dyDescent="0.2">
      <c r="B932" s="277"/>
      <c r="C932" s="277"/>
      <c r="D932" s="277"/>
      <c r="E932" s="277"/>
      <c r="F932" s="274"/>
      <c r="G932" s="274"/>
      <c r="H932" s="274"/>
      <c r="I932" s="274"/>
    </row>
    <row r="933" spans="2:9" ht="15.75" customHeight="1" x14ac:dyDescent="0.2">
      <c r="B933" s="277"/>
      <c r="C933" s="277"/>
      <c r="D933" s="277"/>
      <c r="E933" s="277"/>
      <c r="F933" s="274"/>
      <c r="G933" s="274"/>
      <c r="H933" s="274"/>
      <c r="I933" s="274"/>
    </row>
    <row r="934" spans="2:9" ht="15.75" customHeight="1" x14ac:dyDescent="0.2">
      <c r="B934" s="277"/>
      <c r="C934" s="277"/>
      <c r="D934" s="277"/>
      <c r="E934" s="277"/>
      <c r="F934" s="274"/>
      <c r="G934" s="274"/>
      <c r="H934" s="274"/>
      <c r="I934" s="274"/>
    </row>
    <row r="935" spans="2:9" ht="15.75" customHeight="1" x14ac:dyDescent="0.2">
      <c r="B935" s="277"/>
      <c r="C935" s="277"/>
      <c r="D935" s="277"/>
      <c r="E935" s="277"/>
      <c r="F935" s="274"/>
      <c r="G935" s="274"/>
      <c r="H935" s="274"/>
      <c r="I935" s="274"/>
    </row>
    <row r="936" spans="2:9" ht="15.75" customHeight="1" x14ac:dyDescent="0.2">
      <c r="B936" s="277"/>
      <c r="C936" s="277"/>
      <c r="D936" s="277"/>
      <c r="E936" s="277"/>
      <c r="F936" s="274"/>
      <c r="G936" s="274"/>
      <c r="H936" s="274"/>
      <c r="I936" s="274"/>
    </row>
    <row r="937" spans="2:9" ht="15.75" customHeight="1" x14ac:dyDescent="0.2">
      <c r="B937" s="277"/>
      <c r="C937" s="277"/>
      <c r="D937" s="277"/>
      <c r="E937" s="277"/>
      <c r="F937" s="274"/>
      <c r="G937" s="274"/>
      <c r="H937" s="274"/>
      <c r="I937" s="274"/>
    </row>
    <row r="938" spans="2:9" ht="15.75" customHeight="1" x14ac:dyDescent="0.2">
      <c r="B938" s="277"/>
      <c r="C938" s="277"/>
      <c r="D938" s="277"/>
      <c r="E938" s="277"/>
      <c r="F938" s="274"/>
      <c r="G938" s="274"/>
      <c r="H938" s="274"/>
      <c r="I938" s="274"/>
    </row>
    <row r="939" spans="2:9" ht="15.75" customHeight="1" x14ac:dyDescent="0.2">
      <c r="B939" s="277"/>
      <c r="C939" s="277"/>
      <c r="D939" s="277"/>
      <c r="E939" s="277"/>
      <c r="F939" s="274"/>
      <c r="G939" s="274"/>
      <c r="H939" s="274"/>
      <c r="I939" s="274"/>
    </row>
    <row r="940" spans="2:9" ht="15.75" customHeight="1" x14ac:dyDescent="0.2">
      <c r="B940" s="277"/>
      <c r="C940" s="277"/>
      <c r="D940" s="277"/>
      <c r="E940" s="277"/>
      <c r="F940" s="274"/>
      <c r="G940" s="274"/>
      <c r="H940" s="274"/>
      <c r="I940" s="274"/>
    </row>
    <row r="941" spans="2:9" ht="15.75" customHeight="1" x14ac:dyDescent="0.2">
      <c r="B941" s="277"/>
      <c r="C941" s="277"/>
      <c r="D941" s="277"/>
      <c r="E941" s="277"/>
      <c r="F941" s="274"/>
      <c r="G941" s="274"/>
      <c r="H941" s="274"/>
      <c r="I941" s="274"/>
    </row>
    <row r="942" spans="2:9" ht="15.75" customHeight="1" x14ac:dyDescent="0.2">
      <c r="B942" s="277"/>
      <c r="C942" s="277"/>
      <c r="D942" s="277"/>
      <c r="E942" s="277"/>
      <c r="F942" s="274"/>
      <c r="G942" s="274"/>
      <c r="H942" s="274"/>
      <c r="I942" s="274"/>
    </row>
    <row r="943" spans="2:9" ht="15.75" customHeight="1" x14ac:dyDescent="0.2">
      <c r="B943" s="277"/>
      <c r="C943" s="277"/>
      <c r="D943" s="277"/>
      <c r="E943" s="277"/>
      <c r="F943" s="274"/>
      <c r="G943" s="274"/>
      <c r="H943" s="274"/>
      <c r="I943" s="274"/>
    </row>
    <row r="944" spans="2:9" ht="15.75" customHeight="1" x14ac:dyDescent="0.2">
      <c r="B944" s="277"/>
      <c r="C944" s="277"/>
      <c r="D944" s="277"/>
      <c r="E944" s="277"/>
      <c r="F944" s="274"/>
      <c r="G944" s="274"/>
      <c r="H944" s="274"/>
      <c r="I944" s="274"/>
    </row>
    <row r="945" spans="2:9" ht="15.75" customHeight="1" x14ac:dyDescent="0.2">
      <c r="B945" s="277"/>
      <c r="C945" s="277"/>
      <c r="D945" s="277"/>
      <c r="E945" s="277"/>
      <c r="F945" s="274"/>
      <c r="G945" s="274"/>
      <c r="H945" s="274"/>
      <c r="I945" s="274"/>
    </row>
    <row r="946" spans="2:9" ht="15.75" customHeight="1" x14ac:dyDescent="0.2">
      <c r="B946" s="277"/>
      <c r="C946" s="277"/>
      <c r="D946" s="277"/>
      <c r="E946" s="277"/>
      <c r="F946" s="274"/>
      <c r="G946" s="274"/>
      <c r="H946" s="274"/>
      <c r="I946" s="274"/>
    </row>
    <row r="947" spans="2:9" ht="15.75" customHeight="1" x14ac:dyDescent="0.2">
      <c r="B947" s="277"/>
      <c r="C947" s="277"/>
      <c r="D947" s="277"/>
      <c r="E947" s="277"/>
      <c r="F947" s="274"/>
      <c r="G947" s="274"/>
      <c r="H947" s="274"/>
      <c r="I947" s="274"/>
    </row>
    <row r="948" spans="2:9" ht="15.75" customHeight="1" x14ac:dyDescent="0.2">
      <c r="B948" s="277"/>
      <c r="C948" s="277"/>
      <c r="D948" s="277"/>
      <c r="E948" s="277"/>
      <c r="F948" s="274"/>
      <c r="G948" s="274"/>
      <c r="H948" s="274"/>
      <c r="I948" s="274"/>
    </row>
    <row r="949" spans="2:9" ht="15.75" customHeight="1" x14ac:dyDescent="0.2">
      <c r="B949" s="277"/>
      <c r="C949" s="277"/>
      <c r="D949" s="277"/>
      <c r="E949" s="277"/>
      <c r="F949" s="274"/>
      <c r="G949" s="274"/>
      <c r="H949" s="274"/>
      <c r="I949" s="274"/>
    </row>
    <row r="950" spans="2:9" ht="15.75" customHeight="1" x14ac:dyDescent="0.2">
      <c r="B950" s="277"/>
      <c r="C950" s="277"/>
      <c r="D950" s="277"/>
      <c r="E950" s="277"/>
      <c r="F950" s="274"/>
      <c r="G950" s="274"/>
      <c r="H950" s="274"/>
      <c r="I950" s="274"/>
    </row>
    <row r="951" spans="2:9" ht="15.75" customHeight="1" x14ac:dyDescent="0.2">
      <c r="B951" s="277"/>
      <c r="C951" s="277"/>
      <c r="D951" s="277"/>
      <c r="E951" s="277"/>
      <c r="F951" s="274"/>
      <c r="G951" s="274"/>
      <c r="H951" s="274"/>
      <c r="I951" s="274"/>
    </row>
    <row r="952" spans="2:9" ht="15.75" customHeight="1" x14ac:dyDescent="0.2">
      <c r="B952" s="277"/>
      <c r="C952" s="277"/>
      <c r="D952" s="277"/>
      <c r="E952" s="277"/>
      <c r="F952" s="274"/>
      <c r="G952" s="274"/>
      <c r="H952" s="274"/>
      <c r="I952" s="274"/>
    </row>
    <row r="953" spans="2:9" ht="15.75" customHeight="1" x14ac:dyDescent="0.2">
      <c r="B953" s="277"/>
      <c r="C953" s="277"/>
      <c r="D953" s="277"/>
      <c r="E953" s="277"/>
      <c r="F953" s="274"/>
      <c r="G953" s="274"/>
      <c r="H953" s="274"/>
      <c r="I953" s="274"/>
    </row>
    <row r="954" spans="2:9" ht="15.75" customHeight="1" x14ac:dyDescent="0.2">
      <c r="B954" s="277"/>
      <c r="C954" s="277"/>
      <c r="D954" s="277"/>
      <c r="E954" s="277"/>
      <c r="F954" s="274"/>
      <c r="G954" s="274"/>
      <c r="H954" s="274"/>
      <c r="I954" s="274"/>
    </row>
    <row r="955" spans="2:9" ht="15.75" customHeight="1" x14ac:dyDescent="0.2">
      <c r="B955" s="277"/>
      <c r="C955" s="277"/>
      <c r="D955" s="277"/>
      <c r="E955" s="277"/>
      <c r="F955" s="274"/>
      <c r="G955" s="274"/>
      <c r="H955" s="274"/>
      <c r="I955" s="274"/>
    </row>
    <row r="956" spans="2:9" ht="15.75" customHeight="1" x14ac:dyDescent="0.2">
      <c r="B956" s="277"/>
      <c r="C956" s="277"/>
      <c r="D956" s="277"/>
      <c r="E956" s="277"/>
      <c r="F956" s="274"/>
      <c r="G956" s="274"/>
      <c r="H956" s="274"/>
      <c r="I956" s="274"/>
    </row>
    <row r="957" spans="2:9" ht="15.75" customHeight="1" x14ac:dyDescent="0.2">
      <c r="B957" s="277"/>
      <c r="C957" s="277"/>
      <c r="D957" s="277"/>
      <c r="E957" s="277"/>
      <c r="F957" s="274"/>
      <c r="G957" s="274"/>
      <c r="H957" s="274"/>
      <c r="I957" s="274"/>
    </row>
    <row r="958" spans="2:9" ht="15.75" customHeight="1" x14ac:dyDescent="0.2">
      <c r="B958" s="277"/>
      <c r="C958" s="277"/>
      <c r="D958" s="277"/>
      <c r="E958" s="277"/>
      <c r="F958" s="274"/>
      <c r="G958" s="274"/>
      <c r="H958" s="274"/>
      <c r="I958" s="274"/>
    </row>
    <row r="959" spans="2:9" ht="15.75" customHeight="1" x14ac:dyDescent="0.2">
      <c r="B959" s="277"/>
      <c r="C959" s="277"/>
      <c r="D959" s="277"/>
      <c r="E959" s="277"/>
      <c r="F959" s="274"/>
      <c r="G959" s="274"/>
      <c r="H959" s="274"/>
      <c r="I959" s="274"/>
    </row>
    <row r="960" spans="2:9" ht="15.75" customHeight="1" x14ac:dyDescent="0.2">
      <c r="B960" s="277"/>
      <c r="C960" s="277"/>
      <c r="D960" s="277"/>
      <c r="E960" s="277"/>
      <c r="F960" s="274"/>
      <c r="G960" s="274"/>
      <c r="H960" s="274"/>
      <c r="I960" s="274"/>
    </row>
    <row r="961" spans="2:9" ht="15.75" customHeight="1" x14ac:dyDescent="0.2">
      <c r="B961" s="277"/>
      <c r="C961" s="277"/>
      <c r="D961" s="277"/>
      <c r="E961" s="277"/>
      <c r="F961" s="274"/>
      <c r="G961" s="274"/>
      <c r="H961" s="274"/>
      <c r="I961" s="274"/>
    </row>
    <row r="962" spans="2:9" ht="15.75" customHeight="1" x14ac:dyDescent="0.2">
      <c r="B962" s="277"/>
      <c r="C962" s="277"/>
      <c r="D962" s="277"/>
      <c r="E962" s="277"/>
      <c r="F962" s="274"/>
      <c r="G962" s="274"/>
      <c r="H962" s="274"/>
      <c r="I962" s="274"/>
    </row>
    <row r="963" spans="2:9" ht="15.75" customHeight="1" x14ac:dyDescent="0.2">
      <c r="B963" s="277"/>
      <c r="C963" s="277"/>
      <c r="D963" s="277"/>
      <c r="E963" s="277"/>
      <c r="F963" s="274"/>
      <c r="G963" s="274"/>
      <c r="H963" s="274"/>
      <c r="I963" s="274"/>
    </row>
    <row r="964" spans="2:9" ht="15.75" customHeight="1" x14ac:dyDescent="0.2">
      <c r="B964" s="277"/>
      <c r="C964" s="277"/>
      <c r="D964" s="277"/>
      <c r="E964" s="277"/>
      <c r="F964" s="274"/>
      <c r="G964" s="274"/>
      <c r="H964" s="274"/>
      <c r="I964" s="274"/>
    </row>
    <row r="965" spans="2:9" ht="15.75" customHeight="1" x14ac:dyDescent="0.2">
      <c r="B965" s="277"/>
      <c r="C965" s="277"/>
      <c r="D965" s="277"/>
      <c r="E965" s="277"/>
      <c r="F965" s="274"/>
      <c r="G965" s="274"/>
      <c r="H965" s="274"/>
      <c r="I965" s="274"/>
    </row>
    <row r="966" spans="2:9" ht="15.75" customHeight="1" x14ac:dyDescent="0.2">
      <c r="B966" s="277"/>
      <c r="C966" s="277"/>
      <c r="D966" s="277"/>
      <c r="E966" s="277"/>
      <c r="F966" s="274"/>
      <c r="G966" s="274"/>
      <c r="H966" s="274"/>
      <c r="I966" s="274"/>
    </row>
    <row r="967" spans="2:9" ht="15.75" customHeight="1" x14ac:dyDescent="0.2">
      <c r="B967" s="277"/>
      <c r="C967" s="277"/>
      <c r="D967" s="277"/>
      <c r="E967" s="277"/>
      <c r="F967" s="274"/>
      <c r="G967" s="274"/>
      <c r="H967" s="274"/>
      <c r="I967" s="274"/>
    </row>
    <row r="968" spans="2:9" ht="15.75" customHeight="1" x14ac:dyDescent="0.2">
      <c r="B968" s="277"/>
      <c r="C968" s="277"/>
      <c r="D968" s="277"/>
      <c r="E968" s="277"/>
      <c r="F968" s="274"/>
      <c r="G968" s="274"/>
      <c r="H968" s="274"/>
      <c r="I968" s="274"/>
    </row>
    <row r="969" spans="2:9" ht="15.75" customHeight="1" x14ac:dyDescent="0.2">
      <c r="B969" s="277"/>
      <c r="C969" s="277"/>
      <c r="D969" s="277"/>
      <c r="E969" s="277"/>
      <c r="F969" s="274"/>
      <c r="G969" s="274"/>
      <c r="H969" s="274"/>
      <c r="I969" s="274"/>
    </row>
    <row r="970" spans="2:9" ht="15.75" customHeight="1" x14ac:dyDescent="0.2">
      <c r="B970" s="277"/>
      <c r="C970" s="277"/>
      <c r="D970" s="277"/>
      <c r="E970" s="277"/>
      <c r="F970" s="274"/>
      <c r="G970" s="274"/>
      <c r="H970" s="274"/>
      <c r="I970" s="274"/>
    </row>
    <row r="971" spans="2:9" ht="15.75" customHeight="1" x14ac:dyDescent="0.2">
      <c r="B971" s="277"/>
      <c r="C971" s="277"/>
      <c r="D971" s="277"/>
      <c r="E971" s="277"/>
      <c r="F971" s="274"/>
      <c r="G971" s="274"/>
      <c r="H971" s="274"/>
      <c r="I971" s="274"/>
    </row>
    <row r="972" spans="2:9" ht="15.75" customHeight="1" x14ac:dyDescent="0.2">
      <c r="B972" s="277"/>
      <c r="C972" s="277"/>
      <c r="D972" s="277"/>
      <c r="E972" s="277"/>
      <c r="F972" s="274"/>
      <c r="G972" s="274"/>
      <c r="H972" s="274"/>
      <c r="I972" s="274"/>
    </row>
    <row r="973" spans="2:9" ht="15.75" customHeight="1" x14ac:dyDescent="0.2">
      <c r="B973" s="277"/>
      <c r="C973" s="277"/>
      <c r="D973" s="277"/>
      <c r="E973" s="277"/>
      <c r="F973" s="274"/>
      <c r="G973" s="274"/>
      <c r="H973" s="274"/>
      <c r="I973" s="274"/>
    </row>
    <row r="974" spans="2:9" ht="15.75" customHeight="1" x14ac:dyDescent="0.2">
      <c r="B974" s="277"/>
      <c r="C974" s="277"/>
      <c r="D974" s="277"/>
      <c r="E974" s="277"/>
      <c r="F974" s="274"/>
      <c r="G974" s="274"/>
      <c r="H974" s="274"/>
      <c r="I974" s="274"/>
    </row>
    <row r="975" spans="2:9" ht="15.75" customHeight="1" x14ac:dyDescent="0.2">
      <c r="B975" s="277"/>
      <c r="C975" s="277"/>
      <c r="D975" s="277"/>
      <c r="E975" s="277"/>
      <c r="F975" s="274"/>
      <c r="G975" s="274"/>
      <c r="H975" s="274"/>
      <c r="I975" s="274"/>
    </row>
    <row r="976" spans="2:9" ht="15.75" customHeight="1" x14ac:dyDescent="0.2">
      <c r="B976" s="277"/>
      <c r="C976" s="277"/>
      <c r="D976" s="277"/>
      <c r="E976" s="277"/>
      <c r="F976" s="274"/>
      <c r="G976" s="274"/>
      <c r="H976" s="274"/>
      <c r="I976" s="274"/>
    </row>
    <row r="977" spans="2:9" ht="15.75" customHeight="1" x14ac:dyDescent="0.2">
      <c r="B977" s="277"/>
      <c r="C977" s="277"/>
      <c r="D977" s="277"/>
      <c r="E977" s="277"/>
      <c r="F977" s="274"/>
      <c r="G977" s="274"/>
      <c r="H977" s="274"/>
      <c r="I977" s="274"/>
    </row>
    <row r="978" spans="2:9" ht="15.75" customHeight="1" x14ac:dyDescent="0.2">
      <c r="B978" s="277"/>
      <c r="C978" s="277"/>
      <c r="D978" s="277"/>
      <c r="E978" s="277"/>
      <c r="F978" s="274"/>
      <c r="G978" s="274"/>
      <c r="H978" s="274"/>
      <c r="I978" s="274"/>
    </row>
    <row r="979" spans="2:9" ht="15.75" customHeight="1" x14ac:dyDescent="0.2">
      <c r="B979" s="277"/>
      <c r="C979" s="277"/>
      <c r="D979" s="277"/>
      <c r="E979" s="277"/>
      <c r="F979" s="274"/>
      <c r="G979" s="274"/>
      <c r="H979" s="274"/>
      <c r="I979" s="274"/>
    </row>
    <row r="980" spans="2:9" ht="15.75" customHeight="1" x14ac:dyDescent="0.2">
      <c r="B980" s="277"/>
      <c r="C980" s="277"/>
      <c r="D980" s="277"/>
      <c r="E980" s="277"/>
      <c r="F980" s="274"/>
      <c r="G980" s="274"/>
      <c r="H980" s="274"/>
      <c r="I980" s="274"/>
    </row>
    <row r="981" spans="2:9" ht="15.75" customHeight="1" x14ac:dyDescent="0.2">
      <c r="B981" s="277"/>
      <c r="C981" s="277"/>
      <c r="D981" s="277"/>
      <c r="E981" s="277"/>
      <c r="F981" s="274"/>
      <c r="G981" s="274"/>
      <c r="H981" s="274"/>
      <c r="I981" s="274"/>
    </row>
    <row r="982" spans="2:9" ht="15.75" customHeight="1" x14ac:dyDescent="0.2">
      <c r="B982" s="277"/>
      <c r="C982" s="277"/>
      <c r="D982" s="277"/>
      <c r="E982" s="277"/>
      <c r="F982" s="274"/>
      <c r="G982" s="274"/>
      <c r="H982" s="274"/>
      <c r="I982" s="274"/>
    </row>
    <row r="983" spans="2:9" ht="15.75" customHeight="1" x14ac:dyDescent="0.2">
      <c r="B983" s="277"/>
      <c r="C983" s="277"/>
      <c r="D983" s="277"/>
      <c r="E983" s="277"/>
      <c r="F983" s="274"/>
      <c r="G983" s="274"/>
      <c r="H983" s="274"/>
      <c r="I983" s="274"/>
    </row>
    <row r="984" spans="2:9" ht="15.75" customHeight="1" x14ac:dyDescent="0.2">
      <c r="B984" s="277"/>
      <c r="C984" s="277"/>
      <c r="D984" s="277"/>
      <c r="E984" s="277"/>
      <c r="F984" s="274"/>
      <c r="G984" s="274"/>
      <c r="H984" s="274"/>
      <c r="I984" s="274"/>
    </row>
    <row r="985" spans="2:9" ht="15.75" customHeight="1" x14ac:dyDescent="0.2">
      <c r="B985" s="277"/>
      <c r="C985" s="277"/>
      <c r="D985" s="277"/>
      <c r="E985" s="277"/>
      <c r="F985" s="274"/>
      <c r="G985" s="274"/>
      <c r="H985" s="274"/>
      <c r="I985" s="274"/>
    </row>
    <row r="986" spans="2:9" ht="15.75" customHeight="1" x14ac:dyDescent="0.2">
      <c r="B986" s="277"/>
      <c r="C986" s="277"/>
      <c r="D986" s="277"/>
      <c r="E986" s="277"/>
      <c r="F986" s="274"/>
      <c r="G986" s="274"/>
      <c r="H986" s="274"/>
      <c r="I986" s="274"/>
    </row>
    <row r="987" spans="2:9" ht="15.75" customHeight="1" x14ac:dyDescent="0.2">
      <c r="B987" s="277"/>
      <c r="C987" s="277"/>
      <c r="D987" s="277"/>
      <c r="E987" s="277"/>
      <c r="F987" s="274"/>
      <c r="G987" s="274"/>
      <c r="H987" s="274"/>
      <c r="I987" s="274"/>
    </row>
    <row r="988" spans="2:9" ht="15.75" customHeight="1" x14ac:dyDescent="0.2">
      <c r="B988" s="277"/>
      <c r="C988" s="277"/>
      <c r="D988" s="277"/>
      <c r="E988" s="277"/>
      <c r="F988" s="274"/>
      <c r="G988" s="274"/>
      <c r="H988" s="274"/>
      <c r="I988" s="274"/>
    </row>
    <row r="989" spans="2:9" ht="15.75" customHeight="1" x14ac:dyDescent="0.2">
      <c r="B989" s="277"/>
      <c r="C989" s="277"/>
      <c r="D989" s="277"/>
      <c r="E989" s="277"/>
      <c r="F989" s="274"/>
      <c r="G989" s="274"/>
      <c r="H989" s="274"/>
      <c r="I989" s="274"/>
    </row>
    <row r="990" spans="2:9" ht="15.75" customHeight="1" x14ac:dyDescent="0.2">
      <c r="B990" s="277"/>
      <c r="C990" s="277"/>
      <c r="D990" s="277"/>
      <c r="E990" s="277"/>
      <c r="F990" s="274"/>
      <c r="G990" s="274"/>
      <c r="H990" s="274"/>
      <c r="I990" s="274"/>
    </row>
    <row r="991" spans="2:9" ht="15.75" customHeight="1" x14ac:dyDescent="0.2">
      <c r="B991" s="277"/>
      <c r="C991" s="277"/>
      <c r="D991" s="277"/>
      <c r="E991" s="277"/>
      <c r="F991" s="274"/>
      <c r="G991" s="274"/>
      <c r="H991" s="274"/>
      <c r="I991" s="274"/>
    </row>
    <row r="992" spans="2:9" ht="15.75" customHeight="1" x14ac:dyDescent="0.2">
      <c r="B992" s="277"/>
      <c r="C992" s="277"/>
      <c r="D992" s="277"/>
      <c r="E992" s="277"/>
      <c r="F992" s="274"/>
      <c r="G992" s="274"/>
      <c r="H992" s="274"/>
      <c r="I992" s="274"/>
    </row>
    <row r="993" spans="2:9" ht="15.75" customHeight="1" x14ac:dyDescent="0.2">
      <c r="B993" s="277"/>
      <c r="C993" s="277"/>
      <c r="D993" s="277"/>
      <c r="E993" s="277"/>
      <c r="F993" s="274"/>
      <c r="G993" s="274"/>
      <c r="H993" s="274"/>
      <c r="I993" s="274"/>
    </row>
    <row r="994" spans="2:9" ht="15.75" customHeight="1" x14ac:dyDescent="0.2">
      <c r="B994" s="277"/>
      <c r="C994" s="277"/>
      <c r="D994" s="277"/>
      <c r="E994" s="277"/>
      <c r="F994" s="274"/>
      <c r="G994" s="274"/>
      <c r="H994" s="274"/>
      <c r="I994" s="274"/>
    </row>
    <row r="995" spans="2:9" ht="15.75" customHeight="1" x14ac:dyDescent="0.2">
      <c r="B995" s="277"/>
      <c r="C995" s="277"/>
      <c r="D995" s="277"/>
      <c r="E995" s="277"/>
      <c r="F995" s="274"/>
      <c r="G995" s="274"/>
      <c r="H995" s="274"/>
      <c r="I995" s="274"/>
    </row>
    <row r="996" spans="2:9" ht="15.75" customHeight="1" x14ac:dyDescent="0.2">
      <c r="B996" s="277"/>
      <c r="C996" s="277"/>
      <c r="D996" s="277"/>
      <c r="E996" s="277"/>
      <c r="F996" s="274"/>
      <c r="G996" s="274"/>
      <c r="H996" s="274"/>
      <c r="I996" s="274"/>
    </row>
    <row r="997" spans="2:9" ht="15.75" customHeight="1" x14ac:dyDescent="0.2">
      <c r="B997" s="277"/>
      <c r="C997" s="277"/>
      <c r="D997" s="277"/>
      <c r="E997" s="277"/>
      <c r="F997" s="274"/>
      <c r="G997" s="274"/>
      <c r="H997" s="274"/>
      <c r="I997" s="274"/>
    </row>
    <row r="998" spans="2:9" ht="15.75" customHeight="1" x14ac:dyDescent="0.2">
      <c r="B998" s="277"/>
      <c r="C998" s="277"/>
      <c r="D998" s="277"/>
      <c r="E998" s="277"/>
      <c r="F998" s="274"/>
      <c r="G998" s="274"/>
      <c r="H998" s="274"/>
      <c r="I998" s="274"/>
    </row>
    <row r="999" spans="2:9" ht="15.75" customHeight="1" x14ac:dyDescent="0.2">
      <c r="B999" s="277"/>
      <c r="C999" s="277"/>
      <c r="D999" s="277"/>
      <c r="E999" s="277"/>
      <c r="F999" s="274"/>
      <c r="G999" s="274"/>
      <c r="H999" s="274"/>
      <c r="I999" s="274"/>
    </row>
    <row r="1000" spans="2:9" ht="15.75" customHeight="1" x14ac:dyDescent="0.2">
      <c r="B1000" s="277"/>
      <c r="C1000" s="277"/>
      <c r="D1000" s="277"/>
      <c r="E1000" s="277"/>
      <c r="F1000" s="274"/>
      <c r="G1000" s="274"/>
      <c r="H1000" s="274"/>
      <c r="I1000" s="274"/>
    </row>
    <row r="1001" spans="2:9" ht="15.75" customHeight="1" x14ac:dyDescent="0.2">
      <c r="B1001" s="277"/>
      <c r="C1001" s="277"/>
      <c r="D1001" s="277"/>
      <c r="E1001" s="277"/>
      <c r="F1001" s="274"/>
      <c r="G1001" s="274"/>
      <c r="H1001" s="274"/>
      <c r="I1001" s="274"/>
    </row>
    <row r="1002" spans="2:9" ht="15.75" customHeight="1" x14ac:dyDescent="0.2">
      <c r="B1002" s="277"/>
      <c r="C1002" s="277"/>
      <c r="D1002" s="277"/>
      <c r="E1002" s="277"/>
      <c r="F1002" s="274"/>
      <c r="G1002" s="274"/>
      <c r="H1002" s="274"/>
      <c r="I1002" s="274"/>
    </row>
  </sheetData>
  <mergeCells count="118">
    <mergeCell ref="B88:I88"/>
    <mergeCell ref="B86:E86"/>
    <mergeCell ref="F86:G86"/>
    <mergeCell ref="H86:I86"/>
    <mergeCell ref="B87:E87"/>
    <mergeCell ref="H87:I87"/>
    <mergeCell ref="B84:E84"/>
    <mergeCell ref="F84:G84"/>
    <mergeCell ref="H84:I84"/>
    <mergeCell ref="B85:E85"/>
    <mergeCell ref="F85:G85"/>
    <mergeCell ref="H85:I85"/>
    <mergeCell ref="B82:E82"/>
    <mergeCell ref="F82:G82"/>
    <mergeCell ref="H82:I82"/>
    <mergeCell ref="B83:E83"/>
    <mergeCell ref="F83:G83"/>
    <mergeCell ref="H83:I83"/>
    <mergeCell ref="B80:E80"/>
    <mergeCell ref="F80:G80"/>
    <mergeCell ref="H80:I80"/>
    <mergeCell ref="B81:E81"/>
    <mergeCell ref="F81:G81"/>
    <mergeCell ref="H81:I81"/>
    <mergeCell ref="B76:E76"/>
    <mergeCell ref="B77:E77"/>
    <mergeCell ref="B78:I78"/>
    <mergeCell ref="B79:E79"/>
    <mergeCell ref="F79:G79"/>
    <mergeCell ref="H79:I79"/>
    <mergeCell ref="B70:I70"/>
    <mergeCell ref="B71:E71"/>
    <mergeCell ref="B72:E72"/>
    <mergeCell ref="B73:E73"/>
    <mergeCell ref="B74:E74"/>
    <mergeCell ref="B75:E75"/>
    <mergeCell ref="B64:E64"/>
    <mergeCell ref="B65:E65"/>
    <mergeCell ref="B66:E66"/>
    <mergeCell ref="B67:E67"/>
    <mergeCell ref="B68:E68"/>
    <mergeCell ref="B69:E69"/>
    <mergeCell ref="B60:E60"/>
    <mergeCell ref="B61:E61"/>
    <mergeCell ref="B62:E62"/>
    <mergeCell ref="F62:G62"/>
    <mergeCell ref="H62:I62"/>
    <mergeCell ref="B53:E53"/>
    <mergeCell ref="B54:E54"/>
    <mergeCell ref="B55:E55"/>
    <mergeCell ref="B56:E56"/>
    <mergeCell ref="B57:E57"/>
    <mergeCell ref="B58:E58"/>
    <mergeCell ref="B50:E50"/>
    <mergeCell ref="F50:G50"/>
    <mergeCell ref="H50:I50"/>
    <mergeCell ref="B51:E51"/>
    <mergeCell ref="B52:E52"/>
    <mergeCell ref="B43:E43"/>
    <mergeCell ref="B44:E44"/>
    <mergeCell ref="B45:E45"/>
    <mergeCell ref="B46:E46"/>
    <mergeCell ref="B48:E48"/>
    <mergeCell ref="B49:E49"/>
    <mergeCell ref="B37:E37"/>
    <mergeCell ref="B38:E38"/>
    <mergeCell ref="B39:E39"/>
    <mergeCell ref="B40:E40"/>
    <mergeCell ref="B41:E41"/>
    <mergeCell ref="B42:E42"/>
    <mergeCell ref="F33:G33"/>
    <mergeCell ref="H33:I33"/>
    <mergeCell ref="B34:E34"/>
    <mergeCell ref="B35:E35"/>
    <mergeCell ref="B36:E36"/>
    <mergeCell ref="B27:E27"/>
    <mergeCell ref="B28:E28"/>
    <mergeCell ref="B29:E29"/>
    <mergeCell ref="B30:E30"/>
    <mergeCell ref="B32:E32"/>
    <mergeCell ref="B33:E33"/>
    <mergeCell ref="B23:E23"/>
    <mergeCell ref="F24:G24"/>
    <mergeCell ref="H24:I24"/>
    <mergeCell ref="B25:E25"/>
    <mergeCell ref="B26:E26"/>
    <mergeCell ref="F19:G19"/>
    <mergeCell ref="H19:I19"/>
    <mergeCell ref="B20:E20"/>
    <mergeCell ref="B21:E21"/>
    <mergeCell ref="B22:E22"/>
    <mergeCell ref="B13:E13"/>
    <mergeCell ref="B14:E14"/>
    <mergeCell ref="B15:E15"/>
    <mergeCell ref="B16:E16"/>
    <mergeCell ref="B17:E17"/>
    <mergeCell ref="B18:E18"/>
    <mergeCell ref="B9:E9"/>
    <mergeCell ref="B10:E10"/>
    <mergeCell ref="F11:G11"/>
    <mergeCell ref="A1:C1"/>
    <mergeCell ref="D1:E1"/>
    <mergeCell ref="A2:C2"/>
    <mergeCell ref="D2:E2"/>
    <mergeCell ref="A3:C3"/>
    <mergeCell ref="D3:E3"/>
    <mergeCell ref="H11:I11"/>
    <mergeCell ref="B12:E12"/>
    <mergeCell ref="F7:G7"/>
    <mergeCell ref="H7:I7"/>
    <mergeCell ref="F8:G8"/>
    <mergeCell ref="H8:I8"/>
    <mergeCell ref="A4:C4"/>
    <mergeCell ref="D4:E4"/>
    <mergeCell ref="A5:C5"/>
    <mergeCell ref="D5:E5"/>
    <mergeCell ref="A6:C6"/>
    <mergeCell ref="D6:E6"/>
  </mergeCells>
  <printOptions gridLines="1"/>
  <pageMargins left="0.51181102362204722" right="0.51181102362204722" top="0.94488188976377963" bottom="0" header="0.19685039370078741" footer="0"/>
  <pageSetup paperSize="5" scale="53" fitToWidth="0" orientation="portrait" r:id="rId1"/>
  <headerFooter scaleWithDoc="0">
    <oddHeader>&amp;L&amp;G&amp;C&amp;10MUSICACTION
INITIATIVES COLLECTIVES 26-27 
ÉVÉNEMENT EN CHANSON DANS LA FRANCOPHONIE CANADIENNE
BUDGET-BILAN&amp;R&amp;9&amp;P de &amp;N</oddHead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9B54F-ECFE-4C8F-A05B-9301164E95E1}">
  <sheetPr>
    <tabColor theme="5" tint="0.59999389629810485"/>
  </sheetPr>
  <dimension ref="A1:P48"/>
  <sheetViews>
    <sheetView zoomScale="110" zoomScaleNormal="110" workbookViewId="0">
      <selection activeCell="F50" sqref="F50"/>
    </sheetView>
  </sheetViews>
  <sheetFormatPr baseColWidth="10" defaultColWidth="10.85546875" defaultRowHeight="12" x14ac:dyDescent="0.2"/>
  <cols>
    <col min="1" max="1" width="30.140625" style="119" customWidth="1"/>
    <col min="2" max="2" width="14.140625" style="116" customWidth="1"/>
    <col min="3" max="3" width="14.85546875" style="116" customWidth="1"/>
    <col min="4" max="16384" width="10.85546875" style="116"/>
  </cols>
  <sheetData>
    <row r="1" spans="1:14" ht="2.1" customHeight="1" x14ac:dyDescent="0.2"/>
    <row r="2" spans="1:14" s="97" customFormat="1" ht="45" customHeight="1" x14ac:dyDescent="0.25">
      <c r="A2" s="773" t="s">
        <v>564</v>
      </c>
      <c r="B2" s="773"/>
      <c r="C2" s="773"/>
      <c r="D2" s="773"/>
      <c r="E2" s="773"/>
      <c r="F2" s="773"/>
      <c r="G2" s="773"/>
      <c r="H2" s="773"/>
      <c r="I2" s="773"/>
      <c r="J2" s="773"/>
      <c r="K2" s="773"/>
      <c r="L2" s="96"/>
      <c r="M2" s="96"/>
      <c r="N2" s="96"/>
    </row>
    <row r="3" spans="1:14" ht="15" customHeight="1" x14ac:dyDescent="0.2">
      <c r="A3" s="115" t="s">
        <v>116</v>
      </c>
      <c r="B3" s="1022"/>
      <c r="C3" s="1023"/>
      <c r="D3" s="766"/>
      <c r="E3" s="767"/>
      <c r="F3" s="767"/>
      <c r="G3" s="767"/>
      <c r="H3" s="767"/>
      <c r="I3" s="767"/>
      <c r="J3" s="767"/>
      <c r="K3" s="767"/>
    </row>
    <row r="4" spans="1:14" ht="15" customHeight="1" x14ac:dyDescent="0.2">
      <c r="A4" s="115" t="s">
        <v>115</v>
      </c>
      <c r="B4" s="1022"/>
      <c r="C4" s="1023"/>
      <c r="D4" s="775"/>
      <c r="E4" s="776"/>
      <c r="F4" s="776"/>
      <c r="G4" s="776"/>
      <c r="H4" s="776"/>
      <c r="I4" s="776"/>
      <c r="J4" s="776"/>
      <c r="K4" s="776"/>
    </row>
    <row r="5" spans="1:14" ht="15" customHeight="1" x14ac:dyDescent="0.2">
      <c r="A5" s="1024"/>
      <c r="B5" s="1024"/>
      <c r="C5" s="1024"/>
      <c r="D5" s="1024"/>
      <c r="E5" s="1024"/>
      <c r="F5" s="1024"/>
      <c r="G5" s="1024"/>
      <c r="H5" s="1024"/>
      <c r="I5" s="1024"/>
      <c r="J5" s="1024"/>
      <c r="K5" s="1024"/>
    </row>
    <row r="6" spans="1:14" ht="15" customHeight="1" x14ac:dyDescent="0.2">
      <c r="A6" s="1027" t="s">
        <v>94</v>
      </c>
      <c r="B6" s="1027"/>
      <c r="C6" s="1027"/>
      <c r="D6" s="1027"/>
      <c r="E6" s="1027"/>
      <c r="F6" s="1027"/>
      <c r="G6" s="1027"/>
      <c r="H6" s="1027"/>
      <c r="I6" s="1027"/>
      <c r="J6" s="1027"/>
      <c r="K6" s="1027"/>
    </row>
    <row r="7" spans="1:14" ht="15" customHeight="1" x14ac:dyDescent="0.2">
      <c r="A7" s="117" t="s">
        <v>447</v>
      </c>
      <c r="B7" s="118"/>
      <c r="C7" s="118"/>
      <c r="D7" s="118"/>
      <c r="E7" s="118"/>
      <c r="F7" s="118"/>
      <c r="G7" s="118"/>
      <c r="H7" s="118"/>
      <c r="I7" s="118"/>
      <c r="J7" s="118"/>
      <c r="K7" s="118"/>
    </row>
    <row r="8" spans="1:14" ht="51.6" customHeight="1" x14ac:dyDescent="0.2">
      <c r="A8" s="1026"/>
      <c r="B8" s="756"/>
      <c r="C8" s="756"/>
      <c r="D8" s="756"/>
      <c r="E8" s="756"/>
      <c r="F8" s="756"/>
      <c r="G8" s="756"/>
      <c r="H8" s="756"/>
      <c r="I8" s="756"/>
      <c r="J8" s="756"/>
      <c r="K8" s="756"/>
    </row>
    <row r="9" spans="1:14" ht="15" customHeight="1" x14ac:dyDescent="0.2">
      <c r="A9" s="731" t="s">
        <v>448</v>
      </c>
      <c r="B9" s="731"/>
      <c r="C9" s="731"/>
      <c r="D9" s="731"/>
      <c r="E9" s="731"/>
      <c r="F9" s="731"/>
      <c r="G9" s="731"/>
      <c r="H9" s="731"/>
      <c r="I9" s="731"/>
      <c r="J9" s="731"/>
      <c r="K9" s="731"/>
    </row>
    <row r="10" spans="1:14" ht="51.95" customHeight="1" x14ac:dyDescent="0.2">
      <c r="A10" s="1026"/>
      <c r="B10" s="756"/>
      <c r="C10" s="756"/>
      <c r="D10" s="756"/>
      <c r="E10" s="756"/>
      <c r="F10" s="756"/>
      <c r="G10" s="756"/>
      <c r="H10" s="756"/>
      <c r="I10" s="756"/>
      <c r="J10" s="756"/>
      <c r="K10" s="756"/>
    </row>
    <row r="11" spans="1:14" ht="15" customHeight="1" x14ac:dyDescent="0.2">
      <c r="A11" s="1027" t="s">
        <v>95</v>
      </c>
      <c r="B11" s="1028"/>
      <c r="C11" s="1028"/>
      <c r="D11" s="1028"/>
      <c r="E11" s="1028"/>
      <c r="F11" s="1028"/>
      <c r="G11" s="1028"/>
      <c r="H11" s="1028"/>
      <c r="I11" s="1028"/>
      <c r="J11" s="1028"/>
      <c r="K11" s="1028"/>
    </row>
    <row r="12" spans="1:14" ht="15" customHeight="1" x14ac:dyDescent="0.2">
      <c r="A12" s="731" t="s">
        <v>449</v>
      </c>
      <c r="B12" s="731"/>
      <c r="C12" s="731"/>
      <c r="D12" s="731"/>
      <c r="E12" s="731"/>
      <c r="F12" s="731"/>
      <c r="G12" s="731"/>
      <c r="H12" s="731"/>
      <c r="I12" s="731"/>
      <c r="J12" s="731"/>
      <c r="K12" s="731"/>
    </row>
    <row r="13" spans="1:14" ht="51.95" customHeight="1" x14ac:dyDescent="0.2">
      <c r="A13" s="1026"/>
      <c r="B13" s="756"/>
      <c r="C13" s="756"/>
      <c r="D13" s="756"/>
      <c r="E13" s="756"/>
      <c r="F13" s="756"/>
      <c r="G13" s="756"/>
      <c r="H13" s="756"/>
      <c r="I13" s="756"/>
      <c r="J13" s="756"/>
      <c r="K13" s="756"/>
    </row>
    <row r="14" spans="1:14" ht="4.5" hidden="1" customHeight="1" thickBot="1" x14ac:dyDescent="0.25">
      <c r="A14" s="1025"/>
      <c r="B14" s="1025"/>
      <c r="C14" s="1025"/>
      <c r="D14" s="1025"/>
      <c r="E14" s="1025"/>
      <c r="F14" s="1025"/>
      <c r="G14" s="1025"/>
      <c r="H14" s="1025"/>
      <c r="I14" s="1025"/>
      <c r="J14" s="1025"/>
      <c r="K14" s="1025"/>
    </row>
    <row r="15" spans="1:14" ht="45" hidden="1" customHeight="1" x14ac:dyDescent="0.2">
      <c r="A15" s="1029" t="s">
        <v>134</v>
      </c>
      <c r="B15" s="1029"/>
      <c r="C15" s="1029"/>
      <c r="D15" s="1029"/>
      <c r="E15" s="1029"/>
      <c r="F15" s="1029"/>
      <c r="G15" s="1029"/>
      <c r="H15" s="1029"/>
      <c r="I15" s="1029"/>
      <c r="J15" s="1029"/>
      <c r="K15" s="1029"/>
    </row>
    <row r="16" spans="1:14" ht="30" hidden="1" customHeight="1" x14ac:dyDescent="0.2">
      <c r="A16" s="1030" t="s">
        <v>342</v>
      </c>
      <c r="B16" s="1030"/>
      <c r="C16" s="1030"/>
      <c r="D16" s="1030"/>
      <c r="E16" s="1030"/>
      <c r="F16" s="1030"/>
      <c r="G16" s="1030"/>
      <c r="H16" s="1030"/>
      <c r="I16" s="1030"/>
      <c r="J16" s="1030"/>
      <c r="K16" s="1030"/>
    </row>
    <row r="17" spans="1:16" ht="14.45" hidden="1" customHeight="1" x14ac:dyDescent="0.2">
      <c r="A17" s="117" t="s">
        <v>450</v>
      </c>
      <c r="B17" s="118"/>
      <c r="C17" s="118"/>
      <c r="D17" s="118"/>
      <c r="E17" s="118"/>
      <c r="F17" s="118"/>
      <c r="G17" s="118"/>
      <c r="H17" s="118"/>
      <c r="I17" s="118"/>
      <c r="J17" s="118"/>
      <c r="K17" s="118"/>
    </row>
    <row r="18" spans="1:16" ht="51.95" hidden="1" customHeight="1" x14ac:dyDescent="0.2">
      <c r="A18" s="1033"/>
      <c r="B18" s="756"/>
      <c r="C18" s="756"/>
      <c r="D18" s="756"/>
      <c r="E18" s="756"/>
      <c r="F18" s="756"/>
      <c r="G18" s="756"/>
      <c r="H18" s="756"/>
      <c r="I18" s="756"/>
      <c r="J18" s="756"/>
      <c r="K18" s="756"/>
    </row>
    <row r="19" spans="1:16" ht="24.6" hidden="1" customHeight="1" x14ac:dyDescent="0.2">
      <c r="A19" s="731" t="s">
        <v>451</v>
      </c>
      <c r="B19" s="731"/>
      <c r="C19" s="731"/>
      <c r="D19" s="731"/>
      <c r="E19" s="731"/>
      <c r="F19" s="731"/>
      <c r="G19" s="731"/>
      <c r="H19" s="731"/>
      <c r="I19" s="731"/>
      <c r="J19" s="731"/>
      <c r="K19" s="731"/>
    </row>
    <row r="20" spans="1:16" ht="77.099999999999994" hidden="1" customHeight="1" x14ac:dyDescent="0.2">
      <c r="A20" s="756"/>
      <c r="B20" s="756"/>
      <c r="C20" s="756"/>
      <c r="D20" s="756"/>
      <c r="E20" s="756"/>
      <c r="F20" s="756"/>
      <c r="G20" s="756"/>
      <c r="H20" s="756"/>
      <c r="I20" s="756"/>
      <c r="J20" s="756"/>
      <c r="K20" s="756"/>
    </row>
    <row r="21" spans="1:16" s="91" customFormat="1" ht="30" hidden="1" customHeight="1" x14ac:dyDescent="0.2">
      <c r="A21" s="760" t="s">
        <v>222</v>
      </c>
      <c r="B21" s="760"/>
      <c r="C21" s="760"/>
      <c r="D21" s="760"/>
      <c r="E21" s="760"/>
      <c r="F21" s="760"/>
      <c r="G21" s="760"/>
      <c r="H21" s="760"/>
      <c r="I21" s="760"/>
      <c r="J21" s="760"/>
      <c r="K21" s="760"/>
    </row>
    <row r="22" spans="1:16" s="91" customFormat="1" ht="45" hidden="1" customHeight="1" x14ac:dyDescent="0.2">
      <c r="A22" s="783" t="s">
        <v>453</v>
      </c>
      <c r="B22" s="783"/>
      <c r="C22" s="783"/>
      <c r="D22" s="783"/>
      <c r="E22" s="733" t="s">
        <v>223</v>
      </c>
      <c r="F22" s="734"/>
      <c r="G22" s="735"/>
      <c r="H22" s="736"/>
      <c r="I22" s="736"/>
      <c r="J22" s="736"/>
      <c r="K22" s="736"/>
    </row>
    <row r="23" spans="1:16" s="91" customFormat="1" ht="12.75" hidden="1" x14ac:dyDescent="0.2">
      <c r="A23" s="784" t="s">
        <v>208</v>
      </c>
      <c r="B23" s="784"/>
      <c r="C23" s="784"/>
      <c r="D23" s="781"/>
      <c r="E23" s="789"/>
      <c r="F23" s="790"/>
      <c r="G23" s="737"/>
      <c r="H23" s="738"/>
      <c r="I23" s="738"/>
      <c r="J23" s="738"/>
      <c r="K23" s="738"/>
      <c r="L23" s="746"/>
      <c r="M23" s="746"/>
      <c r="N23" s="746"/>
      <c r="O23" s="746"/>
      <c r="P23" s="746"/>
    </row>
    <row r="24" spans="1:16" s="91" customFormat="1" ht="15" hidden="1" customHeight="1" x14ac:dyDescent="0.2">
      <c r="A24" s="785" t="s">
        <v>209</v>
      </c>
      <c r="B24" s="785"/>
      <c r="C24" s="785"/>
      <c r="D24" s="785"/>
      <c r="E24" s="741"/>
      <c r="F24" s="742"/>
      <c r="G24" s="737"/>
      <c r="H24" s="738"/>
      <c r="I24" s="738"/>
      <c r="J24" s="738"/>
      <c r="K24" s="738"/>
      <c r="L24" s="746"/>
      <c r="M24" s="746"/>
      <c r="N24" s="746"/>
      <c r="O24" s="746"/>
      <c r="P24" s="746"/>
    </row>
    <row r="25" spans="1:16" s="91" customFormat="1" ht="12.95" hidden="1" customHeight="1" x14ac:dyDescent="0.2">
      <c r="A25" s="728" t="s">
        <v>113</v>
      </c>
      <c r="B25" s="728"/>
      <c r="C25" s="728"/>
      <c r="D25" s="728"/>
      <c r="E25" s="741"/>
      <c r="F25" s="742"/>
      <c r="G25" s="737"/>
      <c r="H25" s="738"/>
      <c r="I25" s="738"/>
      <c r="J25" s="738"/>
      <c r="K25" s="738"/>
      <c r="L25" s="746"/>
      <c r="M25" s="746"/>
      <c r="N25" s="746"/>
      <c r="O25" s="746"/>
      <c r="P25" s="746"/>
    </row>
    <row r="26" spans="1:16" s="91" customFormat="1" ht="12.95" hidden="1" customHeight="1" x14ac:dyDescent="0.2">
      <c r="A26" s="728" t="s">
        <v>114</v>
      </c>
      <c r="B26" s="728"/>
      <c r="C26" s="728"/>
      <c r="D26" s="728"/>
      <c r="E26" s="741"/>
      <c r="F26" s="742"/>
      <c r="G26" s="737"/>
      <c r="H26" s="738"/>
      <c r="I26" s="738"/>
      <c r="J26" s="738"/>
      <c r="K26" s="738"/>
      <c r="L26" s="746"/>
      <c r="M26" s="746"/>
      <c r="N26" s="746"/>
      <c r="O26" s="746"/>
      <c r="P26" s="746"/>
    </row>
    <row r="27" spans="1:16" s="91" customFormat="1" ht="12.95" hidden="1" customHeight="1" x14ac:dyDescent="0.2">
      <c r="A27" s="771" t="s">
        <v>123</v>
      </c>
      <c r="B27" s="771"/>
      <c r="C27" s="771"/>
      <c r="D27" s="771"/>
      <c r="E27" s="791"/>
      <c r="F27" s="792"/>
      <c r="G27" s="739"/>
      <c r="H27" s="740"/>
      <c r="I27" s="740"/>
      <c r="J27" s="740"/>
      <c r="K27" s="740"/>
      <c r="L27" s="746"/>
      <c r="M27" s="746"/>
      <c r="N27" s="746"/>
      <c r="O27" s="746"/>
      <c r="P27" s="746"/>
    </row>
    <row r="28" spans="1:16" s="91" customFormat="1" ht="12.95" hidden="1" customHeight="1" x14ac:dyDescent="0.2">
      <c r="A28" s="1031"/>
      <c r="B28" s="1031"/>
      <c r="C28" s="1031"/>
      <c r="D28" s="1031"/>
      <c r="E28" s="1031"/>
      <c r="F28" s="1031"/>
      <c r="G28" s="1031"/>
      <c r="H28" s="1031"/>
      <c r="I28" s="1031"/>
      <c r="J28" s="1031"/>
      <c r="K28" s="1031"/>
      <c r="L28" s="121"/>
      <c r="M28" s="121"/>
      <c r="N28" s="121"/>
      <c r="O28" s="121"/>
      <c r="P28" s="121"/>
    </row>
    <row r="29" spans="1:16" s="192" customFormat="1" hidden="1" x14ac:dyDescent="0.25">
      <c r="A29" s="731" t="s">
        <v>452</v>
      </c>
      <c r="B29" s="731"/>
      <c r="C29" s="731"/>
      <c r="D29" s="731"/>
      <c r="E29" s="731"/>
      <c r="F29" s="731"/>
      <c r="G29" s="731"/>
      <c r="H29" s="731"/>
      <c r="I29" s="731"/>
      <c r="J29" s="731"/>
      <c r="K29" s="731"/>
    </row>
    <row r="30" spans="1:16" ht="52.5" hidden="1" customHeight="1" x14ac:dyDescent="0.2">
      <c r="A30" s="756"/>
      <c r="B30" s="756"/>
      <c r="C30" s="756"/>
      <c r="D30" s="756"/>
      <c r="E30" s="756"/>
      <c r="F30" s="756"/>
      <c r="G30" s="756"/>
      <c r="H30" s="756"/>
      <c r="I30" s="756"/>
      <c r="J30" s="756"/>
      <c r="K30" s="756"/>
    </row>
    <row r="31" spans="1:16" ht="11.25" hidden="1" customHeight="1" x14ac:dyDescent="0.2">
      <c r="A31" s="756"/>
      <c r="B31" s="756"/>
      <c r="C31" s="756"/>
      <c r="D31" s="756"/>
      <c r="E31" s="756"/>
      <c r="F31" s="756"/>
      <c r="G31" s="756"/>
      <c r="H31" s="756"/>
      <c r="I31" s="756"/>
      <c r="J31" s="756"/>
      <c r="K31" s="756"/>
    </row>
    <row r="32" spans="1:16" s="91" customFormat="1" ht="30" hidden="1" customHeight="1" x14ac:dyDescent="0.2">
      <c r="A32" s="759" t="s">
        <v>225</v>
      </c>
      <c r="B32" s="760"/>
      <c r="C32" s="760"/>
      <c r="D32" s="760"/>
      <c r="E32" s="760"/>
      <c r="F32" s="760"/>
      <c r="G32" s="760"/>
      <c r="H32" s="760"/>
      <c r="I32" s="761"/>
      <c r="J32" s="492"/>
      <c r="K32" s="492"/>
    </row>
    <row r="33" spans="1:12" s="91" customFormat="1" ht="45" hidden="1" customHeight="1" x14ac:dyDescent="0.2">
      <c r="A33" s="730" t="s">
        <v>236</v>
      </c>
      <c r="B33" s="731"/>
      <c r="C33" s="731"/>
      <c r="D33" s="732"/>
      <c r="E33" s="733" t="s">
        <v>223</v>
      </c>
      <c r="F33" s="734"/>
      <c r="G33" s="168" t="s">
        <v>210</v>
      </c>
      <c r="H33" s="168" t="s">
        <v>413</v>
      </c>
      <c r="I33" s="169" t="s">
        <v>224</v>
      </c>
      <c r="J33" s="491"/>
      <c r="K33" s="490"/>
      <c r="L33" s="490"/>
    </row>
    <row r="34" spans="1:12" s="91" customFormat="1" ht="15" hidden="1" customHeight="1" x14ac:dyDescent="0.2">
      <c r="A34" s="1032" t="s">
        <v>110</v>
      </c>
      <c r="B34" s="1032"/>
      <c r="C34" s="786"/>
      <c r="D34" s="126"/>
      <c r="E34" s="780"/>
      <c r="F34" s="781"/>
      <c r="G34" s="448"/>
      <c r="H34" s="448">
        <f>IF(G34&gt;1000/0.75,1000/0.75,G34)</f>
        <v>0</v>
      </c>
      <c r="I34" s="449">
        <f>H34*0.75</f>
        <v>0</v>
      </c>
      <c r="J34" s="491"/>
      <c r="K34" s="490"/>
      <c r="L34" s="490"/>
    </row>
    <row r="35" spans="1:12" s="91" customFormat="1" ht="15" hidden="1" customHeight="1" x14ac:dyDescent="0.2">
      <c r="A35" s="1021" t="s">
        <v>112</v>
      </c>
      <c r="B35" s="1021"/>
      <c r="C35" s="727"/>
      <c r="D35" s="125"/>
      <c r="E35" s="741"/>
      <c r="F35" s="742"/>
      <c r="G35" s="452"/>
      <c r="H35" s="452">
        <f t="shared" ref="H35:H37" si="0">IF(G35&gt;1000/0.75,1000/0.75,G35)</f>
        <v>0</v>
      </c>
      <c r="I35" s="450">
        <f t="shared" ref="I35:I40" si="1">H35*0.75</f>
        <v>0</v>
      </c>
      <c r="J35" s="491"/>
      <c r="K35" s="490"/>
      <c r="L35" s="490"/>
    </row>
    <row r="36" spans="1:12" s="91" customFormat="1" ht="15" hidden="1" customHeight="1" x14ac:dyDescent="0.2">
      <c r="A36" s="1021" t="s">
        <v>113</v>
      </c>
      <c r="B36" s="1021"/>
      <c r="C36" s="727"/>
      <c r="D36" s="125"/>
      <c r="E36" s="741"/>
      <c r="F36" s="742"/>
      <c r="G36" s="452"/>
      <c r="H36" s="452">
        <f t="shared" si="0"/>
        <v>0</v>
      </c>
      <c r="I36" s="450">
        <f t="shared" si="1"/>
        <v>0</v>
      </c>
      <c r="J36" s="491"/>
      <c r="K36" s="490"/>
      <c r="L36" s="490"/>
    </row>
    <row r="37" spans="1:12" s="91" customFormat="1" ht="15" hidden="1" customHeight="1" x14ac:dyDescent="0.2">
      <c r="A37" s="1021" t="s">
        <v>114</v>
      </c>
      <c r="B37" s="1021"/>
      <c r="C37" s="727"/>
      <c r="D37" s="125"/>
      <c r="E37" s="741"/>
      <c r="F37" s="742"/>
      <c r="G37" s="452"/>
      <c r="H37" s="452">
        <f t="shared" si="0"/>
        <v>0</v>
      </c>
      <c r="I37" s="450">
        <f t="shared" si="1"/>
        <v>0</v>
      </c>
      <c r="J37" s="491"/>
      <c r="K37" s="490"/>
      <c r="L37" s="490"/>
    </row>
    <row r="38" spans="1:12" s="91" customFormat="1" ht="15" hidden="1" customHeight="1" x14ac:dyDescent="0.2">
      <c r="A38" s="1021" t="s">
        <v>123</v>
      </c>
      <c r="B38" s="1021"/>
      <c r="C38" s="727"/>
      <c r="D38" s="125"/>
      <c r="E38" s="741"/>
      <c r="F38" s="742"/>
      <c r="G38" s="452"/>
      <c r="H38" s="452">
        <f t="shared" ref="H38:H41" si="2">IF(G38&gt;1000/0.75,1000/0.75,G38)</f>
        <v>0</v>
      </c>
      <c r="I38" s="450">
        <f t="shared" si="1"/>
        <v>0</v>
      </c>
      <c r="J38" s="491"/>
      <c r="K38" s="490"/>
      <c r="L38" s="490"/>
    </row>
    <row r="39" spans="1:12" s="91" customFormat="1" ht="15" hidden="1" customHeight="1" x14ac:dyDescent="0.2">
      <c r="A39" s="1021" t="s">
        <v>133</v>
      </c>
      <c r="B39" s="1021"/>
      <c r="C39" s="727"/>
      <c r="D39" s="125"/>
      <c r="E39" s="741"/>
      <c r="F39" s="742"/>
      <c r="G39" s="452"/>
      <c r="H39" s="452">
        <f t="shared" si="2"/>
        <v>0</v>
      </c>
      <c r="I39" s="450">
        <f>H39*0.75</f>
        <v>0</v>
      </c>
      <c r="J39" s="491"/>
      <c r="K39" s="490"/>
      <c r="L39" s="490"/>
    </row>
    <row r="40" spans="1:12" s="91" customFormat="1" ht="15" hidden="1" customHeight="1" x14ac:dyDescent="0.2">
      <c r="A40" s="1021" t="s">
        <v>415</v>
      </c>
      <c r="B40" s="1021"/>
      <c r="C40" s="727"/>
      <c r="D40" s="125"/>
      <c r="E40" s="741"/>
      <c r="F40" s="742"/>
      <c r="G40" s="452"/>
      <c r="H40" s="452">
        <f t="shared" si="2"/>
        <v>0</v>
      </c>
      <c r="I40" s="450">
        <f t="shared" si="1"/>
        <v>0</v>
      </c>
      <c r="J40" s="491"/>
      <c r="K40" s="490"/>
      <c r="L40" s="490"/>
    </row>
    <row r="41" spans="1:12" s="91" customFormat="1" ht="15" hidden="1" customHeight="1" x14ac:dyDescent="0.2">
      <c r="A41" s="1015" t="s">
        <v>416</v>
      </c>
      <c r="B41" s="1015"/>
      <c r="C41" s="1016"/>
      <c r="D41" s="124"/>
      <c r="E41" s="1017"/>
      <c r="F41" s="1018"/>
      <c r="G41" s="451"/>
      <c r="H41" s="451">
        <f t="shared" si="2"/>
        <v>0</v>
      </c>
      <c r="I41" s="450">
        <f>H41*0.75</f>
        <v>0</v>
      </c>
      <c r="J41" s="491"/>
      <c r="K41" s="490"/>
      <c r="L41" s="490"/>
    </row>
    <row r="42" spans="1:12" s="132" customFormat="1" ht="15" hidden="1" customHeight="1" x14ac:dyDescent="0.25">
      <c r="A42" s="1019" t="s">
        <v>417</v>
      </c>
      <c r="B42" s="1019"/>
      <c r="C42" s="1019"/>
      <c r="D42" s="1019"/>
      <c r="E42" s="1019"/>
      <c r="F42" s="1020"/>
      <c r="G42" s="131">
        <f>SUM(G34:G41)</f>
        <v>0</v>
      </c>
      <c r="H42" s="131">
        <f>IF(SUM(H34:H41)&gt;5000/0.75,5000/0.75,SUM(H34:H41))</f>
        <v>0</v>
      </c>
      <c r="I42" s="170">
        <f>H42*0.75</f>
        <v>0</v>
      </c>
      <c r="J42" s="491"/>
      <c r="K42" s="490"/>
      <c r="L42" s="490"/>
    </row>
    <row r="43" spans="1:12" hidden="1" x14ac:dyDescent="0.2">
      <c r="I43" s="453"/>
    </row>
    <row r="44" spans="1:12" hidden="1" x14ac:dyDescent="0.2"/>
    <row r="45" spans="1:12" hidden="1" x14ac:dyDescent="0.2"/>
    <row r="46" spans="1:12" hidden="1" x14ac:dyDescent="0.2"/>
    <row r="47" spans="1:12" hidden="1" x14ac:dyDescent="0.2"/>
    <row r="48" spans="1:12" hidden="1" x14ac:dyDescent="0.2"/>
  </sheetData>
  <sheetProtection algorithmName="SHA-512" hashValue="KQ419CJMu9XeF+Wi6zeee/1ONZdG2YM+yEKiE8C/jp2S5ZSvyYJq4avKYc5dbMucB/DSN4zyUWOhGRDrIbaQtg==" saltValue="hQ0Gqm+T71VhS1GnRu/MeQ==" spinCount="100000" sheet="1" objects="1" scenarios="1"/>
  <mergeCells count="62">
    <mergeCell ref="E36:F36"/>
    <mergeCell ref="A21:K21"/>
    <mergeCell ref="A22:D22"/>
    <mergeCell ref="E22:F22"/>
    <mergeCell ref="A12:K12"/>
    <mergeCell ref="A13:K13"/>
    <mergeCell ref="A18:K18"/>
    <mergeCell ref="A35:C35"/>
    <mergeCell ref="E35:F35"/>
    <mergeCell ref="A37:C37"/>
    <mergeCell ref="E37:F37"/>
    <mergeCell ref="L26:P26"/>
    <mergeCell ref="A27:D27"/>
    <mergeCell ref="E27:F27"/>
    <mergeCell ref="L27:P27"/>
    <mergeCell ref="A28:K28"/>
    <mergeCell ref="A29:K29"/>
    <mergeCell ref="A30:K30"/>
    <mergeCell ref="A32:I32"/>
    <mergeCell ref="A31:K31"/>
    <mergeCell ref="A33:D33"/>
    <mergeCell ref="E33:F33"/>
    <mergeCell ref="A34:C34"/>
    <mergeCell ref="E34:F34"/>
    <mergeCell ref="A36:C36"/>
    <mergeCell ref="L23:P23"/>
    <mergeCell ref="A24:D24"/>
    <mergeCell ref="E24:F24"/>
    <mergeCell ref="L24:P24"/>
    <mergeCell ref="A25:D25"/>
    <mergeCell ref="E25:F25"/>
    <mergeCell ref="L25:P25"/>
    <mergeCell ref="G22:K27"/>
    <mergeCell ref="A23:D23"/>
    <mergeCell ref="E23:F23"/>
    <mergeCell ref="A26:D26"/>
    <mergeCell ref="E26:F26"/>
    <mergeCell ref="B3:C3"/>
    <mergeCell ref="B4:C4"/>
    <mergeCell ref="A2:K2"/>
    <mergeCell ref="A20:K20"/>
    <mergeCell ref="A5:K5"/>
    <mergeCell ref="D4:K4"/>
    <mergeCell ref="D3:K3"/>
    <mergeCell ref="A14:K14"/>
    <mergeCell ref="A8:K8"/>
    <mergeCell ref="A9:K9"/>
    <mergeCell ref="A10:K10"/>
    <mergeCell ref="A6:K6"/>
    <mergeCell ref="A19:K19"/>
    <mergeCell ref="A11:K11"/>
    <mergeCell ref="A15:K15"/>
    <mergeCell ref="A16:K16"/>
    <mergeCell ref="A41:C41"/>
    <mergeCell ref="E41:F41"/>
    <mergeCell ref="A42:F42"/>
    <mergeCell ref="A38:C38"/>
    <mergeCell ref="E38:F38"/>
    <mergeCell ref="A39:C39"/>
    <mergeCell ref="E39:F39"/>
    <mergeCell ref="A40:C40"/>
    <mergeCell ref="E40:F40"/>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ÉVÉNEMENT CANADA</oddHeader>
  </headerFooter>
  <colBreaks count="1" manualBreakCount="1">
    <brk id="11" max="1048575" man="1"/>
  </col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1E7F-2CF6-40A7-831E-80AE18311CDE}">
  <sheetPr>
    <tabColor theme="5" tint="0.59999389629810485"/>
  </sheetPr>
  <dimension ref="A1:M20"/>
  <sheetViews>
    <sheetView zoomScale="110" zoomScaleNormal="110" workbookViewId="0">
      <selection activeCell="P18" sqref="P18"/>
    </sheetView>
  </sheetViews>
  <sheetFormatPr baseColWidth="10" defaultColWidth="11.42578125" defaultRowHeight="14.1" customHeight="1" x14ac:dyDescent="0.2"/>
  <cols>
    <col min="1" max="1" width="5.5703125" style="11" customWidth="1"/>
    <col min="2" max="2" width="7.5703125" style="11" bestFit="1" customWidth="1"/>
    <col min="3" max="3" width="7.85546875" style="11" bestFit="1" customWidth="1"/>
    <col min="4" max="4" width="7.140625" style="11" customWidth="1"/>
    <col min="5" max="5" width="10" style="11" bestFit="1" customWidth="1"/>
    <col min="6" max="6" width="14.140625" style="11" customWidth="1"/>
    <col min="7" max="7" width="10.5703125" style="11" customWidth="1"/>
    <col min="8" max="8" width="11.85546875" style="11" customWidth="1"/>
    <col min="9" max="9" width="9.140625" style="11" customWidth="1"/>
    <col min="10" max="10" width="13.140625" style="11" customWidth="1"/>
    <col min="11" max="11" width="13.85546875" style="11" customWidth="1"/>
    <col min="12" max="12" width="13" style="11" customWidth="1"/>
    <col min="13" max="255" width="11.42578125" style="11"/>
    <col min="256" max="256" width="5.5703125" style="11" customWidth="1"/>
    <col min="257" max="257" width="7.85546875" style="11" customWidth="1"/>
    <col min="258" max="258" width="4.85546875" style="11" customWidth="1"/>
    <col min="259" max="259" width="7.85546875" style="11" bestFit="1" customWidth="1"/>
    <col min="260" max="260" width="7.140625" style="11" customWidth="1"/>
    <col min="261" max="261" width="5.85546875" style="11" bestFit="1" customWidth="1"/>
    <col min="262" max="262" width="14.140625" style="11" customWidth="1"/>
    <col min="263" max="263" width="10.5703125" style="11" customWidth="1"/>
    <col min="264" max="264" width="11.85546875" style="11" customWidth="1"/>
    <col min="265" max="265" width="9.140625" style="11" customWidth="1"/>
    <col min="266" max="266" width="10" style="11" customWidth="1"/>
    <col min="267" max="267" width="10.85546875" style="11" customWidth="1"/>
    <col min="268" max="268" width="13" style="11" customWidth="1"/>
    <col min="269" max="511" width="11.42578125" style="11"/>
    <col min="512" max="512" width="5.5703125" style="11" customWidth="1"/>
    <col min="513" max="513" width="7.85546875" style="11" customWidth="1"/>
    <col min="514" max="514" width="4.85546875" style="11" customWidth="1"/>
    <col min="515" max="515" width="7.85546875" style="11" bestFit="1" customWidth="1"/>
    <col min="516" max="516" width="7.140625" style="11" customWidth="1"/>
    <col min="517" max="517" width="5.85546875" style="11" bestFit="1" customWidth="1"/>
    <col min="518" max="518" width="14.140625" style="11" customWidth="1"/>
    <col min="519" max="519" width="10.5703125" style="11" customWidth="1"/>
    <col min="520" max="520" width="11.85546875" style="11" customWidth="1"/>
    <col min="521" max="521" width="9.140625" style="11" customWidth="1"/>
    <col min="522" max="522" width="10" style="11" customWidth="1"/>
    <col min="523" max="523" width="10.85546875" style="11" customWidth="1"/>
    <col min="524" max="524" width="13" style="11" customWidth="1"/>
    <col min="525" max="767" width="11.42578125" style="11"/>
    <col min="768" max="768" width="5.5703125" style="11" customWidth="1"/>
    <col min="769" max="769" width="7.85546875" style="11" customWidth="1"/>
    <col min="770" max="770" width="4.85546875" style="11" customWidth="1"/>
    <col min="771" max="771" width="7.85546875" style="11" bestFit="1" customWidth="1"/>
    <col min="772" max="772" width="7.140625" style="11" customWidth="1"/>
    <col min="773" max="773" width="5.85546875" style="11" bestFit="1" customWidth="1"/>
    <col min="774" max="774" width="14.140625" style="11" customWidth="1"/>
    <col min="775" max="775" width="10.5703125" style="11" customWidth="1"/>
    <col min="776" max="776" width="11.85546875" style="11" customWidth="1"/>
    <col min="777" max="777" width="9.140625" style="11" customWidth="1"/>
    <col min="778" max="778" width="10" style="11" customWidth="1"/>
    <col min="779" max="779" width="10.85546875" style="11" customWidth="1"/>
    <col min="780" max="780" width="13" style="11" customWidth="1"/>
    <col min="781" max="1023" width="11.42578125" style="11"/>
    <col min="1024" max="1024" width="5.5703125" style="11" customWidth="1"/>
    <col min="1025" max="1025" width="7.85546875" style="11" customWidth="1"/>
    <col min="1026" max="1026" width="4.85546875" style="11" customWidth="1"/>
    <col min="1027" max="1027" width="7.85546875" style="11" bestFit="1" customWidth="1"/>
    <col min="1028" max="1028" width="7.140625" style="11" customWidth="1"/>
    <col min="1029" max="1029" width="5.85546875" style="11" bestFit="1" customWidth="1"/>
    <col min="1030" max="1030" width="14.140625" style="11" customWidth="1"/>
    <col min="1031" max="1031" width="10.5703125" style="11" customWidth="1"/>
    <col min="1032" max="1032" width="11.85546875" style="11" customWidth="1"/>
    <col min="1033" max="1033" width="9.140625" style="11" customWidth="1"/>
    <col min="1034" max="1034" width="10" style="11" customWidth="1"/>
    <col min="1035" max="1035" width="10.85546875" style="11" customWidth="1"/>
    <col min="1036" max="1036" width="13" style="11" customWidth="1"/>
    <col min="1037" max="1279" width="11.42578125" style="11"/>
    <col min="1280" max="1280" width="5.5703125" style="11" customWidth="1"/>
    <col min="1281" max="1281" width="7.85546875" style="11" customWidth="1"/>
    <col min="1282" max="1282" width="4.85546875" style="11" customWidth="1"/>
    <col min="1283" max="1283" width="7.85546875" style="11" bestFit="1" customWidth="1"/>
    <col min="1284" max="1284" width="7.140625" style="11" customWidth="1"/>
    <col min="1285" max="1285" width="5.85546875" style="11" bestFit="1" customWidth="1"/>
    <col min="1286" max="1286" width="14.140625" style="11" customWidth="1"/>
    <col min="1287" max="1287" width="10.5703125" style="11" customWidth="1"/>
    <col min="1288" max="1288" width="11.85546875" style="11" customWidth="1"/>
    <col min="1289" max="1289" width="9.140625" style="11" customWidth="1"/>
    <col min="1290" max="1290" width="10" style="11" customWidth="1"/>
    <col min="1291" max="1291" width="10.85546875" style="11" customWidth="1"/>
    <col min="1292" max="1292" width="13" style="11" customWidth="1"/>
    <col min="1293" max="1535" width="11.42578125" style="11"/>
    <col min="1536" max="1536" width="5.5703125" style="11" customWidth="1"/>
    <col min="1537" max="1537" width="7.85546875" style="11" customWidth="1"/>
    <col min="1538" max="1538" width="4.85546875" style="11" customWidth="1"/>
    <col min="1539" max="1539" width="7.85546875" style="11" bestFit="1" customWidth="1"/>
    <col min="1540" max="1540" width="7.140625" style="11" customWidth="1"/>
    <col min="1541" max="1541" width="5.85546875" style="11" bestFit="1" customWidth="1"/>
    <col min="1542" max="1542" width="14.140625" style="11" customWidth="1"/>
    <col min="1543" max="1543" width="10.5703125" style="11" customWidth="1"/>
    <col min="1544" max="1544" width="11.85546875" style="11" customWidth="1"/>
    <col min="1545" max="1545" width="9.140625" style="11" customWidth="1"/>
    <col min="1546" max="1546" width="10" style="11" customWidth="1"/>
    <col min="1547" max="1547" width="10.85546875" style="11" customWidth="1"/>
    <col min="1548" max="1548" width="13" style="11" customWidth="1"/>
    <col min="1549" max="1791" width="11.42578125" style="11"/>
    <col min="1792" max="1792" width="5.5703125" style="11" customWidth="1"/>
    <col min="1793" max="1793" width="7.85546875" style="11" customWidth="1"/>
    <col min="1794" max="1794" width="4.85546875" style="11" customWidth="1"/>
    <col min="1795" max="1795" width="7.85546875" style="11" bestFit="1" customWidth="1"/>
    <col min="1796" max="1796" width="7.140625" style="11" customWidth="1"/>
    <col min="1797" max="1797" width="5.85546875" style="11" bestFit="1" customWidth="1"/>
    <col min="1798" max="1798" width="14.140625" style="11" customWidth="1"/>
    <col min="1799" max="1799" width="10.5703125" style="11" customWidth="1"/>
    <col min="1800" max="1800" width="11.85546875" style="11" customWidth="1"/>
    <col min="1801" max="1801" width="9.140625" style="11" customWidth="1"/>
    <col min="1802" max="1802" width="10" style="11" customWidth="1"/>
    <col min="1803" max="1803" width="10.85546875" style="11" customWidth="1"/>
    <col min="1804" max="1804" width="13" style="11" customWidth="1"/>
    <col min="1805" max="2047" width="11.42578125" style="11"/>
    <col min="2048" max="2048" width="5.5703125" style="11" customWidth="1"/>
    <col min="2049" max="2049" width="7.85546875" style="11" customWidth="1"/>
    <col min="2050" max="2050" width="4.85546875" style="11" customWidth="1"/>
    <col min="2051" max="2051" width="7.85546875" style="11" bestFit="1" customWidth="1"/>
    <col min="2052" max="2052" width="7.140625" style="11" customWidth="1"/>
    <col min="2053" max="2053" width="5.85546875" style="11" bestFit="1" customWidth="1"/>
    <col min="2054" max="2054" width="14.140625" style="11" customWidth="1"/>
    <col min="2055" max="2055" width="10.5703125" style="11" customWidth="1"/>
    <col min="2056" max="2056" width="11.85546875" style="11" customWidth="1"/>
    <col min="2057" max="2057" width="9.140625" style="11" customWidth="1"/>
    <col min="2058" max="2058" width="10" style="11" customWidth="1"/>
    <col min="2059" max="2059" width="10.85546875" style="11" customWidth="1"/>
    <col min="2060" max="2060" width="13" style="11" customWidth="1"/>
    <col min="2061" max="2303" width="11.42578125" style="11"/>
    <col min="2304" max="2304" width="5.5703125" style="11" customWidth="1"/>
    <col min="2305" max="2305" width="7.85546875" style="11" customWidth="1"/>
    <col min="2306" max="2306" width="4.85546875" style="11" customWidth="1"/>
    <col min="2307" max="2307" width="7.85546875" style="11" bestFit="1" customWidth="1"/>
    <col min="2308" max="2308" width="7.140625" style="11" customWidth="1"/>
    <col min="2309" max="2309" width="5.85546875" style="11" bestFit="1" customWidth="1"/>
    <col min="2310" max="2310" width="14.140625" style="11" customWidth="1"/>
    <col min="2311" max="2311" width="10.5703125" style="11" customWidth="1"/>
    <col min="2312" max="2312" width="11.85546875" style="11" customWidth="1"/>
    <col min="2313" max="2313" width="9.140625" style="11" customWidth="1"/>
    <col min="2314" max="2314" width="10" style="11" customWidth="1"/>
    <col min="2315" max="2315" width="10.85546875" style="11" customWidth="1"/>
    <col min="2316" max="2316" width="13" style="11" customWidth="1"/>
    <col min="2317" max="2559" width="11.42578125" style="11"/>
    <col min="2560" max="2560" width="5.5703125" style="11" customWidth="1"/>
    <col min="2561" max="2561" width="7.85546875" style="11" customWidth="1"/>
    <col min="2562" max="2562" width="4.85546875" style="11" customWidth="1"/>
    <col min="2563" max="2563" width="7.85546875" style="11" bestFit="1" customWidth="1"/>
    <col min="2564" max="2564" width="7.140625" style="11" customWidth="1"/>
    <col min="2565" max="2565" width="5.85546875" style="11" bestFit="1" customWidth="1"/>
    <col min="2566" max="2566" width="14.140625" style="11" customWidth="1"/>
    <col min="2567" max="2567" width="10.5703125" style="11" customWidth="1"/>
    <col min="2568" max="2568" width="11.85546875" style="11" customWidth="1"/>
    <col min="2569" max="2569" width="9.140625" style="11" customWidth="1"/>
    <col min="2570" max="2570" width="10" style="11" customWidth="1"/>
    <col min="2571" max="2571" width="10.85546875" style="11" customWidth="1"/>
    <col min="2572" max="2572" width="13" style="11" customWidth="1"/>
    <col min="2573" max="2815" width="11.42578125" style="11"/>
    <col min="2816" max="2816" width="5.5703125" style="11" customWidth="1"/>
    <col min="2817" max="2817" width="7.85546875" style="11" customWidth="1"/>
    <col min="2818" max="2818" width="4.85546875" style="11" customWidth="1"/>
    <col min="2819" max="2819" width="7.85546875" style="11" bestFit="1" customWidth="1"/>
    <col min="2820" max="2820" width="7.140625" style="11" customWidth="1"/>
    <col min="2821" max="2821" width="5.85546875" style="11" bestFit="1" customWidth="1"/>
    <col min="2822" max="2822" width="14.140625" style="11" customWidth="1"/>
    <col min="2823" max="2823" width="10.5703125" style="11" customWidth="1"/>
    <col min="2824" max="2824" width="11.85546875" style="11" customWidth="1"/>
    <col min="2825" max="2825" width="9.140625" style="11" customWidth="1"/>
    <col min="2826" max="2826" width="10" style="11" customWidth="1"/>
    <col min="2827" max="2827" width="10.85546875" style="11" customWidth="1"/>
    <col min="2828" max="2828" width="13" style="11" customWidth="1"/>
    <col min="2829" max="3071" width="11.42578125" style="11"/>
    <col min="3072" max="3072" width="5.5703125" style="11" customWidth="1"/>
    <col min="3073" max="3073" width="7.85546875" style="11" customWidth="1"/>
    <col min="3074" max="3074" width="4.85546875" style="11" customWidth="1"/>
    <col min="3075" max="3075" width="7.85546875" style="11" bestFit="1" customWidth="1"/>
    <col min="3076" max="3076" width="7.140625" style="11" customWidth="1"/>
    <col min="3077" max="3077" width="5.85546875" style="11" bestFit="1" customWidth="1"/>
    <col min="3078" max="3078" width="14.140625" style="11" customWidth="1"/>
    <col min="3079" max="3079" width="10.5703125" style="11" customWidth="1"/>
    <col min="3080" max="3080" width="11.85546875" style="11" customWidth="1"/>
    <col min="3081" max="3081" width="9.140625" style="11" customWidth="1"/>
    <col min="3082" max="3082" width="10" style="11" customWidth="1"/>
    <col min="3083" max="3083" width="10.85546875" style="11" customWidth="1"/>
    <col min="3084" max="3084" width="13" style="11" customWidth="1"/>
    <col min="3085" max="3327" width="11.42578125" style="11"/>
    <col min="3328" max="3328" width="5.5703125" style="11" customWidth="1"/>
    <col min="3329" max="3329" width="7.85546875" style="11" customWidth="1"/>
    <col min="3330" max="3330" width="4.85546875" style="11" customWidth="1"/>
    <col min="3331" max="3331" width="7.85546875" style="11" bestFit="1" customWidth="1"/>
    <col min="3332" max="3332" width="7.140625" style="11" customWidth="1"/>
    <col min="3333" max="3333" width="5.85546875" style="11" bestFit="1" customWidth="1"/>
    <col min="3334" max="3334" width="14.140625" style="11" customWidth="1"/>
    <col min="3335" max="3335" width="10.5703125" style="11" customWidth="1"/>
    <col min="3336" max="3336" width="11.85546875" style="11" customWidth="1"/>
    <col min="3337" max="3337" width="9.140625" style="11" customWidth="1"/>
    <col min="3338" max="3338" width="10" style="11" customWidth="1"/>
    <col min="3339" max="3339" width="10.85546875" style="11" customWidth="1"/>
    <col min="3340" max="3340" width="13" style="11" customWidth="1"/>
    <col min="3341" max="3583" width="11.42578125" style="11"/>
    <col min="3584" max="3584" width="5.5703125" style="11" customWidth="1"/>
    <col min="3585" max="3585" width="7.85546875" style="11" customWidth="1"/>
    <col min="3586" max="3586" width="4.85546875" style="11" customWidth="1"/>
    <col min="3587" max="3587" width="7.85546875" style="11" bestFit="1" customWidth="1"/>
    <col min="3588" max="3588" width="7.140625" style="11" customWidth="1"/>
    <col min="3589" max="3589" width="5.85546875" style="11" bestFit="1" customWidth="1"/>
    <col min="3590" max="3590" width="14.140625" style="11" customWidth="1"/>
    <col min="3591" max="3591" width="10.5703125" style="11" customWidth="1"/>
    <col min="3592" max="3592" width="11.85546875" style="11" customWidth="1"/>
    <col min="3593" max="3593" width="9.140625" style="11" customWidth="1"/>
    <col min="3594" max="3594" width="10" style="11" customWidth="1"/>
    <col min="3595" max="3595" width="10.85546875" style="11" customWidth="1"/>
    <col min="3596" max="3596" width="13" style="11" customWidth="1"/>
    <col min="3597" max="3839" width="11.42578125" style="11"/>
    <col min="3840" max="3840" width="5.5703125" style="11" customWidth="1"/>
    <col min="3841" max="3841" width="7.85546875" style="11" customWidth="1"/>
    <col min="3842" max="3842" width="4.85546875" style="11" customWidth="1"/>
    <col min="3843" max="3843" width="7.85546875" style="11" bestFit="1" customWidth="1"/>
    <col min="3844" max="3844" width="7.140625" style="11" customWidth="1"/>
    <col min="3845" max="3845" width="5.85546875" style="11" bestFit="1" customWidth="1"/>
    <col min="3846" max="3846" width="14.140625" style="11" customWidth="1"/>
    <col min="3847" max="3847" width="10.5703125" style="11" customWidth="1"/>
    <col min="3848" max="3848" width="11.85546875" style="11" customWidth="1"/>
    <col min="3849" max="3849" width="9.140625" style="11" customWidth="1"/>
    <col min="3850" max="3850" width="10" style="11" customWidth="1"/>
    <col min="3851" max="3851" width="10.85546875" style="11" customWidth="1"/>
    <col min="3852" max="3852" width="13" style="11" customWidth="1"/>
    <col min="3853" max="4095" width="11.42578125" style="11"/>
    <col min="4096" max="4096" width="5.5703125" style="11" customWidth="1"/>
    <col min="4097" max="4097" width="7.85546875" style="11" customWidth="1"/>
    <col min="4098" max="4098" width="4.85546875" style="11" customWidth="1"/>
    <col min="4099" max="4099" width="7.85546875" style="11" bestFit="1" customWidth="1"/>
    <col min="4100" max="4100" width="7.140625" style="11" customWidth="1"/>
    <col min="4101" max="4101" width="5.85546875" style="11" bestFit="1" customWidth="1"/>
    <col min="4102" max="4102" width="14.140625" style="11" customWidth="1"/>
    <col min="4103" max="4103" width="10.5703125" style="11" customWidth="1"/>
    <col min="4104" max="4104" width="11.85546875" style="11" customWidth="1"/>
    <col min="4105" max="4105" width="9.140625" style="11" customWidth="1"/>
    <col min="4106" max="4106" width="10" style="11" customWidth="1"/>
    <col min="4107" max="4107" width="10.85546875" style="11" customWidth="1"/>
    <col min="4108" max="4108" width="13" style="11" customWidth="1"/>
    <col min="4109" max="4351" width="11.42578125" style="11"/>
    <col min="4352" max="4352" width="5.5703125" style="11" customWidth="1"/>
    <col min="4353" max="4353" width="7.85546875" style="11" customWidth="1"/>
    <col min="4354" max="4354" width="4.85546875" style="11" customWidth="1"/>
    <col min="4355" max="4355" width="7.85546875" style="11" bestFit="1" customWidth="1"/>
    <col min="4356" max="4356" width="7.140625" style="11" customWidth="1"/>
    <col min="4357" max="4357" width="5.85546875" style="11" bestFit="1" customWidth="1"/>
    <col min="4358" max="4358" width="14.140625" style="11" customWidth="1"/>
    <col min="4359" max="4359" width="10.5703125" style="11" customWidth="1"/>
    <col min="4360" max="4360" width="11.85546875" style="11" customWidth="1"/>
    <col min="4361" max="4361" width="9.140625" style="11" customWidth="1"/>
    <col min="4362" max="4362" width="10" style="11" customWidth="1"/>
    <col min="4363" max="4363" width="10.85546875" style="11" customWidth="1"/>
    <col min="4364" max="4364" width="13" style="11" customWidth="1"/>
    <col min="4365" max="4607" width="11.42578125" style="11"/>
    <col min="4608" max="4608" width="5.5703125" style="11" customWidth="1"/>
    <col min="4609" max="4609" width="7.85546875" style="11" customWidth="1"/>
    <col min="4610" max="4610" width="4.85546875" style="11" customWidth="1"/>
    <col min="4611" max="4611" width="7.85546875" style="11" bestFit="1" customWidth="1"/>
    <col min="4612" max="4612" width="7.140625" style="11" customWidth="1"/>
    <col min="4613" max="4613" width="5.85546875" style="11" bestFit="1" customWidth="1"/>
    <col min="4614" max="4614" width="14.140625" style="11" customWidth="1"/>
    <col min="4615" max="4615" width="10.5703125" style="11" customWidth="1"/>
    <col min="4616" max="4616" width="11.85546875" style="11" customWidth="1"/>
    <col min="4617" max="4617" width="9.140625" style="11" customWidth="1"/>
    <col min="4618" max="4618" width="10" style="11" customWidth="1"/>
    <col min="4619" max="4619" width="10.85546875" style="11" customWidth="1"/>
    <col min="4620" max="4620" width="13" style="11" customWidth="1"/>
    <col min="4621" max="4863" width="11.42578125" style="11"/>
    <col min="4864" max="4864" width="5.5703125" style="11" customWidth="1"/>
    <col min="4865" max="4865" width="7.85546875" style="11" customWidth="1"/>
    <col min="4866" max="4866" width="4.85546875" style="11" customWidth="1"/>
    <col min="4867" max="4867" width="7.85546875" style="11" bestFit="1" customWidth="1"/>
    <col min="4868" max="4868" width="7.140625" style="11" customWidth="1"/>
    <col min="4869" max="4869" width="5.85546875" style="11" bestFit="1" customWidth="1"/>
    <col min="4870" max="4870" width="14.140625" style="11" customWidth="1"/>
    <col min="4871" max="4871" width="10.5703125" style="11" customWidth="1"/>
    <col min="4872" max="4872" width="11.85546875" style="11" customWidth="1"/>
    <col min="4873" max="4873" width="9.140625" style="11" customWidth="1"/>
    <col min="4874" max="4874" width="10" style="11" customWidth="1"/>
    <col min="4875" max="4875" width="10.85546875" style="11" customWidth="1"/>
    <col min="4876" max="4876" width="13" style="11" customWidth="1"/>
    <col min="4877" max="5119" width="11.42578125" style="11"/>
    <col min="5120" max="5120" width="5.5703125" style="11" customWidth="1"/>
    <col min="5121" max="5121" width="7.85546875" style="11" customWidth="1"/>
    <col min="5122" max="5122" width="4.85546875" style="11" customWidth="1"/>
    <col min="5123" max="5123" width="7.85546875" style="11" bestFit="1" customWidth="1"/>
    <col min="5124" max="5124" width="7.140625" style="11" customWidth="1"/>
    <col min="5125" max="5125" width="5.85546875" style="11" bestFit="1" customWidth="1"/>
    <col min="5126" max="5126" width="14.140625" style="11" customWidth="1"/>
    <col min="5127" max="5127" width="10.5703125" style="11" customWidth="1"/>
    <col min="5128" max="5128" width="11.85546875" style="11" customWidth="1"/>
    <col min="5129" max="5129" width="9.140625" style="11" customWidth="1"/>
    <col min="5130" max="5130" width="10" style="11" customWidth="1"/>
    <col min="5131" max="5131" width="10.85546875" style="11" customWidth="1"/>
    <col min="5132" max="5132" width="13" style="11" customWidth="1"/>
    <col min="5133" max="5375" width="11.42578125" style="11"/>
    <col min="5376" max="5376" width="5.5703125" style="11" customWidth="1"/>
    <col min="5377" max="5377" width="7.85546875" style="11" customWidth="1"/>
    <col min="5378" max="5378" width="4.85546875" style="11" customWidth="1"/>
    <col min="5379" max="5379" width="7.85546875" style="11" bestFit="1" customWidth="1"/>
    <col min="5380" max="5380" width="7.140625" style="11" customWidth="1"/>
    <col min="5381" max="5381" width="5.85546875" style="11" bestFit="1" customWidth="1"/>
    <col min="5382" max="5382" width="14.140625" style="11" customWidth="1"/>
    <col min="5383" max="5383" width="10.5703125" style="11" customWidth="1"/>
    <col min="5384" max="5384" width="11.85546875" style="11" customWidth="1"/>
    <col min="5385" max="5385" width="9.140625" style="11" customWidth="1"/>
    <col min="5386" max="5386" width="10" style="11" customWidth="1"/>
    <col min="5387" max="5387" width="10.85546875" style="11" customWidth="1"/>
    <col min="5388" max="5388" width="13" style="11" customWidth="1"/>
    <col min="5389" max="5631" width="11.42578125" style="11"/>
    <col min="5632" max="5632" width="5.5703125" style="11" customWidth="1"/>
    <col min="5633" max="5633" width="7.85546875" style="11" customWidth="1"/>
    <col min="5634" max="5634" width="4.85546875" style="11" customWidth="1"/>
    <col min="5635" max="5635" width="7.85546875" style="11" bestFit="1" customWidth="1"/>
    <col min="5636" max="5636" width="7.140625" style="11" customWidth="1"/>
    <col min="5637" max="5637" width="5.85546875" style="11" bestFit="1" customWidth="1"/>
    <col min="5638" max="5638" width="14.140625" style="11" customWidth="1"/>
    <col min="5639" max="5639" width="10.5703125" style="11" customWidth="1"/>
    <col min="5640" max="5640" width="11.85546875" style="11" customWidth="1"/>
    <col min="5641" max="5641" width="9.140625" style="11" customWidth="1"/>
    <col min="5642" max="5642" width="10" style="11" customWidth="1"/>
    <col min="5643" max="5643" width="10.85546875" style="11" customWidth="1"/>
    <col min="5644" max="5644" width="13" style="11" customWidth="1"/>
    <col min="5645" max="5887" width="11.42578125" style="11"/>
    <col min="5888" max="5888" width="5.5703125" style="11" customWidth="1"/>
    <col min="5889" max="5889" width="7.85546875" style="11" customWidth="1"/>
    <col min="5890" max="5890" width="4.85546875" style="11" customWidth="1"/>
    <col min="5891" max="5891" width="7.85546875" style="11" bestFit="1" customWidth="1"/>
    <col min="5892" max="5892" width="7.140625" style="11" customWidth="1"/>
    <col min="5893" max="5893" width="5.85546875" style="11" bestFit="1" customWidth="1"/>
    <col min="5894" max="5894" width="14.140625" style="11" customWidth="1"/>
    <col min="5895" max="5895" width="10.5703125" style="11" customWidth="1"/>
    <col min="5896" max="5896" width="11.85546875" style="11" customWidth="1"/>
    <col min="5897" max="5897" width="9.140625" style="11" customWidth="1"/>
    <col min="5898" max="5898" width="10" style="11" customWidth="1"/>
    <col min="5899" max="5899" width="10.85546875" style="11" customWidth="1"/>
    <col min="5900" max="5900" width="13" style="11" customWidth="1"/>
    <col min="5901" max="6143" width="11.42578125" style="11"/>
    <col min="6144" max="6144" width="5.5703125" style="11" customWidth="1"/>
    <col min="6145" max="6145" width="7.85546875" style="11" customWidth="1"/>
    <col min="6146" max="6146" width="4.85546875" style="11" customWidth="1"/>
    <col min="6147" max="6147" width="7.85546875" style="11" bestFit="1" customWidth="1"/>
    <col min="6148" max="6148" width="7.140625" style="11" customWidth="1"/>
    <col min="6149" max="6149" width="5.85546875" style="11" bestFit="1" customWidth="1"/>
    <col min="6150" max="6150" width="14.140625" style="11" customWidth="1"/>
    <col min="6151" max="6151" width="10.5703125" style="11" customWidth="1"/>
    <col min="6152" max="6152" width="11.85546875" style="11" customWidth="1"/>
    <col min="6153" max="6153" width="9.140625" style="11" customWidth="1"/>
    <col min="6154" max="6154" width="10" style="11" customWidth="1"/>
    <col min="6155" max="6155" width="10.85546875" style="11" customWidth="1"/>
    <col min="6156" max="6156" width="13" style="11" customWidth="1"/>
    <col min="6157" max="6399" width="11.42578125" style="11"/>
    <col min="6400" max="6400" width="5.5703125" style="11" customWidth="1"/>
    <col min="6401" max="6401" width="7.85546875" style="11" customWidth="1"/>
    <col min="6402" max="6402" width="4.85546875" style="11" customWidth="1"/>
    <col min="6403" max="6403" width="7.85546875" style="11" bestFit="1" customWidth="1"/>
    <col min="6404" max="6404" width="7.140625" style="11" customWidth="1"/>
    <col min="6405" max="6405" width="5.85546875" style="11" bestFit="1" customWidth="1"/>
    <col min="6406" max="6406" width="14.140625" style="11" customWidth="1"/>
    <col min="6407" max="6407" width="10.5703125" style="11" customWidth="1"/>
    <col min="6408" max="6408" width="11.85546875" style="11" customWidth="1"/>
    <col min="6409" max="6409" width="9.140625" style="11" customWidth="1"/>
    <col min="6410" max="6410" width="10" style="11" customWidth="1"/>
    <col min="6411" max="6411" width="10.85546875" style="11" customWidth="1"/>
    <col min="6412" max="6412" width="13" style="11" customWidth="1"/>
    <col min="6413" max="6655" width="11.42578125" style="11"/>
    <col min="6656" max="6656" width="5.5703125" style="11" customWidth="1"/>
    <col min="6657" max="6657" width="7.85546875" style="11" customWidth="1"/>
    <col min="6658" max="6658" width="4.85546875" style="11" customWidth="1"/>
    <col min="6659" max="6659" width="7.85546875" style="11" bestFit="1" customWidth="1"/>
    <col min="6660" max="6660" width="7.140625" style="11" customWidth="1"/>
    <col min="6661" max="6661" width="5.85546875" style="11" bestFit="1" customWidth="1"/>
    <col min="6662" max="6662" width="14.140625" style="11" customWidth="1"/>
    <col min="6663" max="6663" width="10.5703125" style="11" customWidth="1"/>
    <col min="6664" max="6664" width="11.85546875" style="11" customWidth="1"/>
    <col min="6665" max="6665" width="9.140625" style="11" customWidth="1"/>
    <col min="6666" max="6666" width="10" style="11" customWidth="1"/>
    <col min="6667" max="6667" width="10.85546875" style="11" customWidth="1"/>
    <col min="6668" max="6668" width="13" style="11" customWidth="1"/>
    <col min="6669" max="6911" width="11.42578125" style="11"/>
    <col min="6912" max="6912" width="5.5703125" style="11" customWidth="1"/>
    <col min="6913" max="6913" width="7.85546875" style="11" customWidth="1"/>
    <col min="6914" max="6914" width="4.85546875" style="11" customWidth="1"/>
    <col min="6915" max="6915" width="7.85546875" style="11" bestFit="1" customWidth="1"/>
    <col min="6916" max="6916" width="7.140625" style="11" customWidth="1"/>
    <col min="6917" max="6917" width="5.85546875" style="11" bestFit="1" customWidth="1"/>
    <col min="6918" max="6918" width="14.140625" style="11" customWidth="1"/>
    <col min="6919" max="6919" width="10.5703125" style="11" customWidth="1"/>
    <col min="6920" max="6920" width="11.85546875" style="11" customWidth="1"/>
    <col min="6921" max="6921" width="9.140625" style="11" customWidth="1"/>
    <col min="6922" max="6922" width="10" style="11" customWidth="1"/>
    <col min="6923" max="6923" width="10.85546875" style="11" customWidth="1"/>
    <col min="6924" max="6924" width="13" style="11" customWidth="1"/>
    <col min="6925" max="7167" width="11.42578125" style="11"/>
    <col min="7168" max="7168" width="5.5703125" style="11" customWidth="1"/>
    <col min="7169" max="7169" width="7.85546875" style="11" customWidth="1"/>
    <col min="7170" max="7170" width="4.85546875" style="11" customWidth="1"/>
    <col min="7171" max="7171" width="7.85546875" style="11" bestFit="1" customWidth="1"/>
    <col min="7172" max="7172" width="7.140625" style="11" customWidth="1"/>
    <col min="7173" max="7173" width="5.85546875" style="11" bestFit="1" customWidth="1"/>
    <col min="7174" max="7174" width="14.140625" style="11" customWidth="1"/>
    <col min="7175" max="7175" width="10.5703125" style="11" customWidth="1"/>
    <col min="7176" max="7176" width="11.85546875" style="11" customWidth="1"/>
    <col min="7177" max="7177" width="9.140625" style="11" customWidth="1"/>
    <col min="7178" max="7178" width="10" style="11" customWidth="1"/>
    <col min="7179" max="7179" width="10.85546875" style="11" customWidth="1"/>
    <col min="7180" max="7180" width="13" style="11" customWidth="1"/>
    <col min="7181" max="7423" width="11.42578125" style="11"/>
    <col min="7424" max="7424" width="5.5703125" style="11" customWidth="1"/>
    <col min="7425" max="7425" width="7.85546875" style="11" customWidth="1"/>
    <col min="7426" max="7426" width="4.85546875" style="11" customWidth="1"/>
    <col min="7427" max="7427" width="7.85546875" style="11" bestFit="1" customWidth="1"/>
    <col min="7428" max="7428" width="7.140625" style="11" customWidth="1"/>
    <col min="7429" max="7429" width="5.85546875" style="11" bestFit="1" customWidth="1"/>
    <col min="7430" max="7430" width="14.140625" style="11" customWidth="1"/>
    <col min="7431" max="7431" width="10.5703125" style="11" customWidth="1"/>
    <col min="7432" max="7432" width="11.85546875" style="11" customWidth="1"/>
    <col min="7433" max="7433" width="9.140625" style="11" customWidth="1"/>
    <col min="7434" max="7434" width="10" style="11" customWidth="1"/>
    <col min="7435" max="7435" width="10.85546875" style="11" customWidth="1"/>
    <col min="7436" max="7436" width="13" style="11" customWidth="1"/>
    <col min="7437" max="7679" width="11.42578125" style="11"/>
    <col min="7680" max="7680" width="5.5703125" style="11" customWidth="1"/>
    <col min="7681" max="7681" width="7.85546875" style="11" customWidth="1"/>
    <col min="7682" max="7682" width="4.85546875" style="11" customWidth="1"/>
    <col min="7683" max="7683" width="7.85546875" style="11" bestFit="1" customWidth="1"/>
    <col min="7684" max="7684" width="7.140625" style="11" customWidth="1"/>
    <col min="7685" max="7685" width="5.85546875" style="11" bestFit="1" customWidth="1"/>
    <col min="7686" max="7686" width="14.140625" style="11" customWidth="1"/>
    <col min="7687" max="7687" width="10.5703125" style="11" customWidth="1"/>
    <col min="7688" max="7688" width="11.85546875" style="11" customWidth="1"/>
    <col min="7689" max="7689" width="9.140625" style="11" customWidth="1"/>
    <col min="7690" max="7690" width="10" style="11" customWidth="1"/>
    <col min="7691" max="7691" width="10.85546875" style="11" customWidth="1"/>
    <col min="7692" max="7692" width="13" style="11" customWidth="1"/>
    <col min="7693" max="7935" width="11.42578125" style="11"/>
    <col min="7936" max="7936" width="5.5703125" style="11" customWidth="1"/>
    <col min="7937" max="7937" width="7.85546875" style="11" customWidth="1"/>
    <col min="7938" max="7938" width="4.85546875" style="11" customWidth="1"/>
    <col min="7939" max="7939" width="7.85546875" style="11" bestFit="1" customWidth="1"/>
    <col min="7940" max="7940" width="7.140625" style="11" customWidth="1"/>
    <col min="7941" max="7941" width="5.85546875" style="11" bestFit="1" customWidth="1"/>
    <col min="7942" max="7942" width="14.140625" style="11" customWidth="1"/>
    <col min="7943" max="7943" width="10.5703125" style="11" customWidth="1"/>
    <col min="7944" max="7944" width="11.85546875" style="11" customWidth="1"/>
    <col min="7945" max="7945" width="9.140625" style="11" customWidth="1"/>
    <col min="7946" max="7946" width="10" style="11" customWidth="1"/>
    <col min="7947" max="7947" width="10.85546875" style="11" customWidth="1"/>
    <col min="7948" max="7948" width="13" style="11" customWidth="1"/>
    <col min="7949" max="8191" width="11.42578125" style="11"/>
    <col min="8192" max="8192" width="5.5703125" style="11" customWidth="1"/>
    <col min="8193" max="8193" width="7.85546875" style="11" customWidth="1"/>
    <col min="8194" max="8194" width="4.85546875" style="11" customWidth="1"/>
    <col min="8195" max="8195" width="7.85546875" style="11" bestFit="1" customWidth="1"/>
    <col min="8196" max="8196" width="7.140625" style="11" customWidth="1"/>
    <col min="8197" max="8197" width="5.85546875" style="11" bestFit="1" customWidth="1"/>
    <col min="8198" max="8198" width="14.140625" style="11" customWidth="1"/>
    <col min="8199" max="8199" width="10.5703125" style="11" customWidth="1"/>
    <col min="8200" max="8200" width="11.85546875" style="11" customWidth="1"/>
    <col min="8201" max="8201" width="9.140625" style="11" customWidth="1"/>
    <col min="8202" max="8202" width="10" style="11" customWidth="1"/>
    <col min="8203" max="8203" width="10.85546875" style="11" customWidth="1"/>
    <col min="8204" max="8204" width="13" style="11" customWidth="1"/>
    <col min="8205" max="8447" width="11.42578125" style="11"/>
    <col min="8448" max="8448" width="5.5703125" style="11" customWidth="1"/>
    <col min="8449" max="8449" width="7.85546875" style="11" customWidth="1"/>
    <col min="8450" max="8450" width="4.85546875" style="11" customWidth="1"/>
    <col min="8451" max="8451" width="7.85546875" style="11" bestFit="1" customWidth="1"/>
    <col min="8452" max="8452" width="7.140625" style="11" customWidth="1"/>
    <col min="8453" max="8453" width="5.85546875" style="11" bestFit="1" customWidth="1"/>
    <col min="8454" max="8454" width="14.140625" style="11" customWidth="1"/>
    <col min="8455" max="8455" width="10.5703125" style="11" customWidth="1"/>
    <col min="8456" max="8456" width="11.85546875" style="11" customWidth="1"/>
    <col min="8457" max="8457" width="9.140625" style="11" customWidth="1"/>
    <col min="8458" max="8458" width="10" style="11" customWidth="1"/>
    <col min="8459" max="8459" width="10.85546875" style="11" customWidth="1"/>
    <col min="8460" max="8460" width="13" style="11" customWidth="1"/>
    <col min="8461" max="8703" width="11.42578125" style="11"/>
    <col min="8704" max="8704" width="5.5703125" style="11" customWidth="1"/>
    <col min="8705" max="8705" width="7.85546875" style="11" customWidth="1"/>
    <col min="8706" max="8706" width="4.85546875" style="11" customWidth="1"/>
    <col min="8707" max="8707" width="7.85546875" style="11" bestFit="1" customWidth="1"/>
    <col min="8708" max="8708" width="7.140625" style="11" customWidth="1"/>
    <col min="8709" max="8709" width="5.85546875" style="11" bestFit="1" customWidth="1"/>
    <col min="8710" max="8710" width="14.140625" style="11" customWidth="1"/>
    <col min="8711" max="8711" width="10.5703125" style="11" customWidth="1"/>
    <col min="8712" max="8712" width="11.85546875" style="11" customWidth="1"/>
    <col min="8713" max="8713" width="9.140625" style="11" customWidth="1"/>
    <col min="8714" max="8714" width="10" style="11" customWidth="1"/>
    <col min="8715" max="8715" width="10.85546875" style="11" customWidth="1"/>
    <col min="8716" max="8716" width="13" style="11" customWidth="1"/>
    <col min="8717" max="8959" width="11.42578125" style="11"/>
    <col min="8960" max="8960" width="5.5703125" style="11" customWidth="1"/>
    <col min="8961" max="8961" width="7.85546875" style="11" customWidth="1"/>
    <col min="8962" max="8962" width="4.85546875" style="11" customWidth="1"/>
    <col min="8963" max="8963" width="7.85546875" style="11" bestFit="1" customWidth="1"/>
    <col min="8964" max="8964" width="7.140625" style="11" customWidth="1"/>
    <col min="8965" max="8965" width="5.85546875" style="11" bestFit="1" customWidth="1"/>
    <col min="8966" max="8966" width="14.140625" style="11" customWidth="1"/>
    <col min="8967" max="8967" width="10.5703125" style="11" customWidth="1"/>
    <col min="8968" max="8968" width="11.85546875" style="11" customWidth="1"/>
    <col min="8969" max="8969" width="9.140625" style="11" customWidth="1"/>
    <col min="8970" max="8970" width="10" style="11" customWidth="1"/>
    <col min="8971" max="8971" width="10.85546875" style="11" customWidth="1"/>
    <col min="8972" max="8972" width="13" style="11" customWidth="1"/>
    <col min="8973" max="9215" width="11.42578125" style="11"/>
    <col min="9216" max="9216" width="5.5703125" style="11" customWidth="1"/>
    <col min="9217" max="9217" width="7.85546875" style="11" customWidth="1"/>
    <col min="9218" max="9218" width="4.85546875" style="11" customWidth="1"/>
    <col min="9219" max="9219" width="7.85546875" style="11" bestFit="1" customWidth="1"/>
    <col min="9220" max="9220" width="7.140625" style="11" customWidth="1"/>
    <col min="9221" max="9221" width="5.85546875" style="11" bestFit="1" customWidth="1"/>
    <col min="9222" max="9222" width="14.140625" style="11" customWidth="1"/>
    <col min="9223" max="9223" width="10.5703125" style="11" customWidth="1"/>
    <col min="9224" max="9224" width="11.85546875" style="11" customWidth="1"/>
    <col min="9225" max="9225" width="9.140625" style="11" customWidth="1"/>
    <col min="9226" max="9226" width="10" style="11" customWidth="1"/>
    <col min="9227" max="9227" width="10.85546875" style="11" customWidth="1"/>
    <col min="9228" max="9228" width="13" style="11" customWidth="1"/>
    <col min="9229" max="9471" width="11.42578125" style="11"/>
    <col min="9472" max="9472" width="5.5703125" style="11" customWidth="1"/>
    <col min="9473" max="9473" width="7.85546875" style="11" customWidth="1"/>
    <col min="9474" max="9474" width="4.85546875" style="11" customWidth="1"/>
    <col min="9475" max="9475" width="7.85546875" style="11" bestFit="1" customWidth="1"/>
    <col min="9476" max="9476" width="7.140625" style="11" customWidth="1"/>
    <col min="9477" max="9477" width="5.85546875" style="11" bestFit="1" customWidth="1"/>
    <col min="9478" max="9478" width="14.140625" style="11" customWidth="1"/>
    <col min="9479" max="9479" width="10.5703125" style="11" customWidth="1"/>
    <col min="9480" max="9480" width="11.85546875" style="11" customWidth="1"/>
    <col min="9481" max="9481" width="9.140625" style="11" customWidth="1"/>
    <col min="9482" max="9482" width="10" style="11" customWidth="1"/>
    <col min="9483" max="9483" width="10.85546875" style="11" customWidth="1"/>
    <col min="9484" max="9484" width="13" style="11" customWidth="1"/>
    <col min="9485" max="9727" width="11.42578125" style="11"/>
    <col min="9728" max="9728" width="5.5703125" style="11" customWidth="1"/>
    <col min="9729" max="9729" width="7.85546875" style="11" customWidth="1"/>
    <col min="9730" max="9730" width="4.85546875" style="11" customWidth="1"/>
    <col min="9731" max="9731" width="7.85546875" style="11" bestFit="1" customWidth="1"/>
    <col min="9732" max="9732" width="7.140625" style="11" customWidth="1"/>
    <col min="9733" max="9733" width="5.85546875" style="11" bestFit="1" customWidth="1"/>
    <col min="9734" max="9734" width="14.140625" style="11" customWidth="1"/>
    <col min="9735" max="9735" width="10.5703125" style="11" customWidth="1"/>
    <col min="9736" max="9736" width="11.85546875" style="11" customWidth="1"/>
    <col min="9737" max="9737" width="9.140625" style="11" customWidth="1"/>
    <col min="9738" max="9738" width="10" style="11" customWidth="1"/>
    <col min="9739" max="9739" width="10.85546875" style="11" customWidth="1"/>
    <col min="9740" max="9740" width="13" style="11" customWidth="1"/>
    <col min="9741" max="9983" width="11.42578125" style="11"/>
    <col min="9984" max="9984" width="5.5703125" style="11" customWidth="1"/>
    <col min="9985" max="9985" width="7.85546875" style="11" customWidth="1"/>
    <col min="9986" max="9986" width="4.85546875" style="11" customWidth="1"/>
    <col min="9987" max="9987" width="7.85546875" style="11" bestFit="1" customWidth="1"/>
    <col min="9988" max="9988" width="7.140625" style="11" customWidth="1"/>
    <col min="9989" max="9989" width="5.85546875" style="11" bestFit="1" customWidth="1"/>
    <col min="9990" max="9990" width="14.140625" style="11" customWidth="1"/>
    <col min="9991" max="9991" width="10.5703125" style="11" customWidth="1"/>
    <col min="9992" max="9992" width="11.85546875" style="11" customWidth="1"/>
    <col min="9993" max="9993" width="9.140625" style="11" customWidth="1"/>
    <col min="9994" max="9994" width="10" style="11" customWidth="1"/>
    <col min="9995" max="9995" width="10.85546875" style="11" customWidth="1"/>
    <col min="9996" max="9996" width="13" style="11" customWidth="1"/>
    <col min="9997" max="10239" width="11.42578125" style="11"/>
    <col min="10240" max="10240" width="5.5703125" style="11" customWidth="1"/>
    <col min="10241" max="10241" width="7.85546875" style="11" customWidth="1"/>
    <col min="10242" max="10242" width="4.85546875" style="11" customWidth="1"/>
    <col min="10243" max="10243" width="7.85546875" style="11" bestFit="1" customWidth="1"/>
    <col min="10244" max="10244" width="7.140625" style="11" customWidth="1"/>
    <col min="10245" max="10245" width="5.85546875" style="11" bestFit="1" customWidth="1"/>
    <col min="10246" max="10246" width="14.140625" style="11" customWidth="1"/>
    <col min="10247" max="10247" width="10.5703125" style="11" customWidth="1"/>
    <col min="10248" max="10248" width="11.85546875" style="11" customWidth="1"/>
    <col min="10249" max="10249" width="9.140625" style="11" customWidth="1"/>
    <col min="10250" max="10250" width="10" style="11" customWidth="1"/>
    <col min="10251" max="10251" width="10.85546875" style="11" customWidth="1"/>
    <col min="10252" max="10252" width="13" style="11" customWidth="1"/>
    <col min="10253" max="10495" width="11.42578125" style="11"/>
    <col min="10496" max="10496" width="5.5703125" style="11" customWidth="1"/>
    <col min="10497" max="10497" width="7.85546875" style="11" customWidth="1"/>
    <col min="10498" max="10498" width="4.85546875" style="11" customWidth="1"/>
    <col min="10499" max="10499" width="7.85546875" style="11" bestFit="1" customWidth="1"/>
    <col min="10500" max="10500" width="7.140625" style="11" customWidth="1"/>
    <col min="10501" max="10501" width="5.85546875" style="11" bestFit="1" customWidth="1"/>
    <col min="10502" max="10502" width="14.140625" style="11" customWidth="1"/>
    <col min="10503" max="10503" width="10.5703125" style="11" customWidth="1"/>
    <col min="10504" max="10504" width="11.85546875" style="11" customWidth="1"/>
    <col min="10505" max="10505" width="9.140625" style="11" customWidth="1"/>
    <col min="10506" max="10506" width="10" style="11" customWidth="1"/>
    <col min="10507" max="10507" width="10.85546875" style="11" customWidth="1"/>
    <col min="10508" max="10508" width="13" style="11" customWidth="1"/>
    <col min="10509" max="10751" width="11.42578125" style="11"/>
    <col min="10752" max="10752" width="5.5703125" style="11" customWidth="1"/>
    <col min="10753" max="10753" width="7.85546875" style="11" customWidth="1"/>
    <col min="10754" max="10754" width="4.85546875" style="11" customWidth="1"/>
    <col min="10755" max="10755" width="7.85546875" style="11" bestFit="1" customWidth="1"/>
    <col min="10756" max="10756" width="7.140625" style="11" customWidth="1"/>
    <col min="10757" max="10757" width="5.85546875" style="11" bestFit="1" customWidth="1"/>
    <col min="10758" max="10758" width="14.140625" style="11" customWidth="1"/>
    <col min="10759" max="10759" width="10.5703125" style="11" customWidth="1"/>
    <col min="10760" max="10760" width="11.85546875" style="11" customWidth="1"/>
    <col min="10761" max="10761" width="9.140625" style="11" customWidth="1"/>
    <col min="10762" max="10762" width="10" style="11" customWidth="1"/>
    <col min="10763" max="10763" width="10.85546875" style="11" customWidth="1"/>
    <col min="10764" max="10764" width="13" style="11" customWidth="1"/>
    <col min="10765" max="11007" width="11.42578125" style="11"/>
    <col min="11008" max="11008" width="5.5703125" style="11" customWidth="1"/>
    <col min="11009" max="11009" width="7.85546875" style="11" customWidth="1"/>
    <col min="11010" max="11010" width="4.85546875" style="11" customWidth="1"/>
    <col min="11011" max="11011" width="7.85546875" style="11" bestFit="1" customWidth="1"/>
    <col min="11012" max="11012" width="7.140625" style="11" customWidth="1"/>
    <col min="11013" max="11013" width="5.85546875" style="11" bestFit="1" customWidth="1"/>
    <col min="11014" max="11014" width="14.140625" style="11" customWidth="1"/>
    <col min="11015" max="11015" width="10.5703125" style="11" customWidth="1"/>
    <col min="11016" max="11016" width="11.85546875" style="11" customWidth="1"/>
    <col min="11017" max="11017" width="9.140625" style="11" customWidth="1"/>
    <col min="11018" max="11018" width="10" style="11" customWidth="1"/>
    <col min="11019" max="11019" width="10.85546875" style="11" customWidth="1"/>
    <col min="11020" max="11020" width="13" style="11" customWidth="1"/>
    <col min="11021" max="11263" width="11.42578125" style="11"/>
    <col min="11264" max="11264" width="5.5703125" style="11" customWidth="1"/>
    <col min="11265" max="11265" width="7.85546875" style="11" customWidth="1"/>
    <col min="11266" max="11266" width="4.85546875" style="11" customWidth="1"/>
    <col min="11267" max="11267" width="7.85546875" style="11" bestFit="1" customWidth="1"/>
    <col min="11268" max="11268" width="7.140625" style="11" customWidth="1"/>
    <col min="11269" max="11269" width="5.85546875" style="11" bestFit="1" customWidth="1"/>
    <col min="11270" max="11270" width="14.140625" style="11" customWidth="1"/>
    <col min="11271" max="11271" width="10.5703125" style="11" customWidth="1"/>
    <col min="11272" max="11272" width="11.85546875" style="11" customWidth="1"/>
    <col min="11273" max="11273" width="9.140625" style="11" customWidth="1"/>
    <col min="11274" max="11274" width="10" style="11" customWidth="1"/>
    <col min="11275" max="11275" width="10.85546875" style="11" customWidth="1"/>
    <col min="11276" max="11276" width="13" style="11" customWidth="1"/>
    <col min="11277" max="11519" width="11.42578125" style="11"/>
    <col min="11520" max="11520" width="5.5703125" style="11" customWidth="1"/>
    <col min="11521" max="11521" width="7.85546875" style="11" customWidth="1"/>
    <col min="11522" max="11522" width="4.85546875" style="11" customWidth="1"/>
    <col min="11523" max="11523" width="7.85546875" style="11" bestFit="1" customWidth="1"/>
    <col min="11524" max="11524" width="7.140625" style="11" customWidth="1"/>
    <col min="11525" max="11525" width="5.85546875" style="11" bestFit="1" customWidth="1"/>
    <col min="11526" max="11526" width="14.140625" style="11" customWidth="1"/>
    <col min="11527" max="11527" width="10.5703125" style="11" customWidth="1"/>
    <col min="11528" max="11528" width="11.85546875" style="11" customWidth="1"/>
    <col min="11529" max="11529" width="9.140625" style="11" customWidth="1"/>
    <col min="11530" max="11530" width="10" style="11" customWidth="1"/>
    <col min="11531" max="11531" width="10.85546875" style="11" customWidth="1"/>
    <col min="11532" max="11532" width="13" style="11" customWidth="1"/>
    <col min="11533" max="11775" width="11.42578125" style="11"/>
    <col min="11776" max="11776" width="5.5703125" style="11" customWidth="1"/>
    <col min="11777" max="11777" width="7.85546875" style="11" customWidth="1"/>
    <col min="11778" max="11778" width="4.85546875" style="11" customWidth="1"/>
    <col min="11779" max="11779" width="7.85546875" style="11" bestFit="1" customWidth="1"/>
    <col min="11780" max="11780" width="7.140625" style="11" customWidth="1"/>
    <col min="11781" max="11781" width="5.85546875" style="11" bestFit="1" customWidth="1"/>
    <col min="11782" max="11782" width="14.140625" style="11" customWidth="1"/>
    <col min="11783" max="11783" width="10.5703125" style="11" customWidth="1"/>
    <col min="11784" max="11784" width="11.85546875" style="11" customWidth="1"/>
    <col min="11785" max="11785" width="9.140625" style="11" customWidth="1"/>
    <col min="11786" max="11786" width="10" style="11" customWidth="1"/>
    <col min="11787" max="11787" width="10.85546875" style="11" customWidth="1"/>
    <col min="11788" max="11788" width="13" style="11" customWidth="1"/>
    <col min="11789" max="12031" width="11.42578125" style="11"/>
    <col min="12032" max="12032" width="5.5703125" style="11" customWidth="1"/>
    <col min="12033" max="12033" width="7.85546875" style="11" customWidth="1"/>
    <col min="12034" max="12034" width="4.85546875" style="11" customWidth="1"/>
    <col min="12035" max="12035" width="7.85546875" style="11" bestFit="1" customWidth="1"/>
    <col min="12036" max="12036" width="7.140625" style="11" customWidth="1"/>
    <col min="12037" max="12037" width="5.85546875" style="11" bestFit="1" customWidth="1"/>
    <col min="12038" max="12038" width="14.140625" style="11" customWidth="1"/>
    <col min="12039" max="12039" width="10.5703125" style="11" customWidth="1"/>
    <col min="12040" max="12040" width="11.85546875" style="11" customWidth="1"/>
    <col min="12041" max="12041" width="9.140625" style="11" customWidth="1"/>
    <col min="12042" max="12042" width="10" style="11" customWidth="1"/>
    <col min="12043" max="12043" width="10.85546875" style="11" customWidth="1"/>
    <col min="12044" max="12044" width="13" style="11" customWidth="1"/>
    <col min="12045" max="12287" width="11.42578125" style="11"/>
    <col min="12288" max="12288" width="5.5703125" style="11" customWidth="1"/>
    <col min="12289" max="12289" width="7.85546875" style="11" customWidth="1"/>
    <col min="12290" max="12290" width="4.85546875" style="11" customWidth="1"/>
    <col min="12291" max="12291" width="7.85546875" style="11" bestFit="1" customWidth="1"/>
    <col min="12292" max="12292" width="7.140625" style="11" customWidth="1"/>
    <col min="12293" max="12293" width="5.85546875" style="11" bestFit="1" customWidth="1"/>
    <col min="12294" max="12294" width="14.140625" style="11" customWidth="1"/>
    <col min="12295" max="12295" width="10.5703125" style="11" customWidth="1"/>
    <col min="12296" max="12296" width="11.85546875" style="11" customWidth="1"/>
    <col min="12297" max="12297" width="9.140625" style="11" customWidth="1"/>
    <col min="12298" max="12298" width="10" style="11" customWidth="1"/>
    <col min="12299" max="12299" width="10.85546875" style="11" customWidth="1"/>
    <col min="12300" max="12300" width="13" style="11" customWidth="1"/>
    <col min="12301" max="12543" width="11.42578125" style="11"/>
    <col min="12544" max="12544" width="5.5703125" style="11" customWidth="1"/>
    <col min="12545" max="12545" width="7.85546875" style="11" customWidth="1"/>
    <col min="12546" max="12546" width="4.85546875" style="11" customWidth="1"/>
    <col min="12547" max="12547" width="7.85546875" style="11" bestFit="1" customWidth="1"/>
    <col min="12548" max="12548" width="7.140625" style="11" customWidth="1"/>
    <col min="12549" max="12549" width="5.85546875" style="11" bestFit="1" customWidth="1"/>
    <col min="12550" max="12550" width="14.140625" style="11" customWidth="1"/>
    <col min="12551" max="12551" width="10.5703125" style="11" customWidth="1"/>
    <col min="12552" max="12552" width="11.85546875" style="11" customWidth="1"/>
    <col min="12553" max="12553" width="9.140625" style="11" customWidth="1"/>
    <col min="12554" max="12554" width="10" style="11" customWidth="1"/>
    <col min="12555" max="12555" width="10.85546875" style="11" customWidth="1"/>
    <col min="12556" max="12556" width="13" style="11" customWidth="1"/>
    <col min="12557" max="12799" width="11.42578125" style="11"/>
    <col min="12800" max="12800" width="5.5703125" style="11" customWidth="1"/>
    <col min="12801" max="12801" width="7.85546875" style="11" customWidth="1"/>
    <col min="12802" max="12802" width="4.85546875" style="11" customWidth="1"/>
    <col min="12803" max="12803" width="7.85546875" style="11" bestFit="1" customWidth="1"/>
    <col min="12804" max="12804" width="7.140625" style="11" customWidth="1"/>
    <col min="12805" max="12805" width="5.85546875" style="11" bestFit="1" customWidth="1"/>
    <col min="12806" max="12806" width="14.140625" style="11" customWidth="1"/>
    <col min="12807" max="12807" width="10.5703125" style="11" customWidth="1"/>
    <col min="12808" max="12808" width="11.85546875" style="11" customWidth="1"/>
    <col min="12809" max="12809" width="9.140625" style="11" customWidth="1"/>
    <col min="12810" max="12810" width="10" style="11" customWidth="1"/>
    <col min="12811" max="12811" width="10.85546875" style="11" customWidth="1"/>
    <col min="12812" max="12812" width="13" style="11" customWidth="1"/>
    <col min="12813" max="13055" width="11.42578125" style="11"/>
    <col min="13056" max="13056" width="5.5703125" style="11" customWidth="1"/>
    <col min="13057" max="13057" width="7.85546875" style="11" customWidth="1"/>
    <col min="13058" max="13058" width="4.85546875" style="11" customWidth="1"/>
    <col min="13059" max="13059" width="7.85546875" style="11" bestFit="1" customWidth="1"/>
    <col min="13060" max="13060" width="7.140625" style="11" customWidth="1"/>
    <col min="13061" max="13061" width="5.85546875" style="11" bestFit="1" customWidth="1"/>
    <col min="13062" max="13062" width="14.140625" style="11" customWidth="1"/>
    <col min="13063" max="13063" width="10.5703125" style="11" customWidth="1"/>
    <col min="13064" max="13064" width="11.85546875" style="11" customWidth="1"/>
    <col min="13065" max="13065" width="9.140625" style="11" customWidth="1"/>
    <col min="13066" max="13066" width="10" style="11" customWidth="1"/>
    <col min="13067" max="13067" width="10.85546875" style="11" customWidth="1"/>
    <col min="13068" max="13068" width="13" style="11" customWidth="1"/>
    <col min="13069" max="13311" width="11.42578125" style="11"/>
    <col min="13312" max="13312" width="5.5703125" style="11" customWidth="1"/>
    <col min="13313" max="13313" width="7.85546875" style="11" customWidth="1"/>
    <col min="13314" max="13314" width="4.85546875" style="11" customWidth="1"/>
    <col min="13315" max="13315" width="7.85546875" style="11" bestFit="1" customWidth="1"/>
    <col min="13316" max="13316" width="7.140625" style="11" customWidth="1"/>
    <col min="13317" max="13317" width="5.85546875" style="11" bestFit="1" customWidth="1"/>
    <col min="13318" max="13318" width="14.140625" style="11" customWidth="1"/>
    <col min="13319" max="13319" width="10.5703125" style="11" customWidth="1"/>
    <col min="13320" max="13320" width="11.85546875" style="11" customWidth="1"/>
    <col min="13321" max="13321" width="9.140625" style="11" customWidth="1"/>
    <col min="13322" max="13322" width="10" style="11" customWidth="1"/>
    <col min="13323" max="13323" width="10.85546875" style="11" customWidth="1"/>
    <col min="13324" max="13324" width="13" style="11" customWidth="1"/>
    <col min="13325" max="13567" width="11.42578125" style="11"/>
    <col min="13568" max="13568" width="5.5703125" style="11" customWidth="1"/>
    <col min="13569" max="13569" width="7.85546875" style="11" customWidth="1"/>
    <col min="13570" max="13570" width="4.85546875" style="11" customWidth="1"/>
    <col min="13571" max="13571" width="7.85546875" style="11" bestFit="1" customWidth="1"/>
    <col min="13572" max="13572" width="7.140625" style="11" customWidth="1"/>
    <col min="13573" max="13573" width="5.85546875" style="11" bestFit="1" customWidth="1"/>
    <col min="13574" max="13574" width="14.140625" style="11" customWidth="1"/>
    <col min="13575" max="13575" width="10.5703125" style="11" customWidth="1"/>
    <col min="13576" max="13576" width="11.85546875" style="11" customWidth="1"/>
    <col min="13577" max="13577" width="9.140625" style="11" customWidth="1"/>
    <col min="13578" max="13578" width="10" style="11" customWidth="1"/>
    <col min="13579" max="13579" width="10.85546875" style="11" customWidth="1"/>
    <col min="13580" max="13580" width="13" style="11" customWidth="1"/>
    <col min="13581" max="13823" width="11.42578125" style="11"/>
    <col min="13824" max="13824" width="5.5703125" style="11" customWidth="1"/>
    <col min="13825" max="13825" width="7.85546875" style="11" customWidth="1"/>
    <col min="13826" max="13826" width="4.85546875" style="11" customWidth="1"/>
    <col min="13827" max="13827" width="7.85546875" style="11" bestFit="1" customWidth="1"/>
    <col min="13828" max="13828" width="7.140625" style="11" customWidth="1"/>
    <col min="13829" max="13829" width="5.85546875" style="11" bestFit="1" customWidth="1"/>
    <col min="13830" max="13830" width="14.140625" style="11" customWidth="1"/>
    <col min="13831" max="13831" width="10.5703125" style="11" customWidth="1"/>
    <col min="13832" max="13832" width="11.85546875" style="11" customWidth="1"/>
    <col min="13833" max="13833" width="9.140625" style="11" customWidth="1"/>
    <col min="13834" max="13834" width="10" style="11" customWidth="1"/>
    <col min="13835" max="13835" width="10.85546875" style="11" customWidth="1"/>
    <col min="13836" max="13836" width="13" style="11" customWidth="1"/>
    <col min="13837" max="14079" width="11.42578125" style="11"/>
    <col min="14080" max="14080" width="5.5703125" style="11" customWidth="1"/>
    <col min="14081" max="14081" width="7.85546875" style="11" customWidth="1"/>
    <col min="14082" max="14082" width="4.85546875" style="11" customWidth="1"/>
    <col min="14083" max="14083" width="7.85546875" style="11" bestFit="1" customWidth="1"/>
    <col min="14084" max="14084" width="7.140625" style="11" customWidth="1"/>
    <col min="14085" max="14085" width="5.85546875" style="11" bestFit="1" customWidth="1"/>
    <col min="14086" max="14086" width="14.140625" style="11" customWidth="1"/>
    <col min="14087" max="14087" width="10.5703125" style="11" customWidth="1"/>
    <col min="14088" max="14088" width="11.85546875" style="11" customWidth="1"/>
    <col min="14089" max="14089" width="9.140625" style="11" customWidth="1"/>
    <col min="14090" max="14090" width="10" style="11" customWidth="1"/>
    <col min="14091" max="14091" width="10.85546875" style="11" customWidth="1"/>
    <col min="14092" max="14092" width="13" style="11" customWidth="1"/>
    <col min="14093" max="14335" width="11.42578125" style="11"/>
    <col min="14336" max="14336" width="5.5703125" style="11" customWidth="1"/>
    <col min="14337" max="14337" width="7.85546875" style="11" customWidth="1"/>
    <col min="14338" max="14338" width="4.85546875" style="11" customWidth="1"/>
    <col min="14339" max="14339" width="7.85546875" style="11" bestFit="1" customWidth="1"/>
    <col min="14340" max="14340" width="7.140625" style="11" customWidth="1"/>
    <col min="14341" max="14341" width="5.85546875" style="11" bestFit="1" customWidth="1"/>
    <col min="14342" max="14342" width="14.140625" style="11" customWidth="1"/>
    <col min="14343" max="14343" width="10.5703125" style="11" customWidth="1"/>
    <col min="14344" max="14344" width="11.85546875" style="11" customWidth="1"/>
    <col min="14345" max="14345" width="9.140625" style="11" customWidth="1"/>
    <col min="14346" max="14346" width="10" style="11" customWidth="1"/>
    <col min="14347" max="14347" width="10.85546875" style="11" customWidth="1"/>
    <col min="14348" max="14348" width="13" style="11" customWidth="1"/>
    <col min="14349" max="14591" width="11.42578125" style="11"/>
    <col min="14592" max="14592" width="5.5703125" style="11" customWidth="1"/>
    <col min="14593" max="14593" width="7.85546875" style="11" customWidth="1"/>
    <col min="14594" max="14594" width="4.85546875" style="11" customWidth="1"/>
    <col min="14595" max="14595" width="7.85546875" style="11" bestFit="1" customWidth="1"/>
    <col min="14596" max="14596" width="7.140625" style="11" customWidth="1"/>
    <col min="14597" max="14597" width="5.85546875" style="11" bestFit="1" customWidth="1"/>
    <col min="14598" max="14598" width="14.140625" style="11" customWidth="1"/>
    <col min="14599" max="14599" width="10.5703125" style="11" customWidth="1"/>
    <col min="14600" max="14600" width="11.85546875" style="11" customWidth="1"/>
    <col min="14601" max="14601" width="9.140625" style="11" customWidth="1"/>
    <col min="14602" max="14602" width="10" style="11" customWidth="1"/>
    <col min="14603" max="14603" width="10.85546875" style="11" customWidth="1"/>
    <col min="14604" max="14604" width="13" style="11" customWidth="1"/>
    <col min="14605" max="14847" width="11.42578125" style="11"/>
    <col min="14848" max="14848" width="5.5703125" style="11" customWidth="1"/>
    <col min="14849" max="14849" width="7.85546875" style="11" customWidth="1"/>
    <col min="14850" max="14850" width="4.85546875" style="11" customWidth="1"/>
    <col min="14851" max="14851" width="7.85546875" style="11" bestFit="1" customWidth="1"/>
    <col min="14852" max="14852" width="7.140625" style="11" customWidth="1"/>
    <col min="14853" max="14853" width="5.85546875" style="11" bestFit="1" customWidth="1"/>
    <col min="14854" max="14854" width="14.140625" style="11" customWidth="1"/>
    <col min="14855" max="14855" width="10.5703125" style="11" customWidth="1"/>
    <col min="14856" max="14856" width="11.85546875" style="11" customWidth="1"/>
    <col min="14857" max="14857" width="9.140625" style="11" customWidth="1"/>
    <col min="14858" max="14858" width="10" style="11" customWidth="1"/>
    <col min="14859" max="14859" width="10.85546875" style="11" customWidth="1"/>
    <col min="14860" max="14860" width="13" style="11" customWidth="1"/>
    <col min="14861" max="15103" width="11.42578125" style="11"/>
    <col min="15104" max="15104" width="5.5703125" style="11" customWidth="1"/>
    <col min="15105" max="15105" width="7.85546875" style="11" customWidth="1"/>
    <col min="15106" max="15106" width="4.85546875" style="11" customWidth="1"/>
    <col min="15107" max="15107" width="7.85546875" style="11" bestFit="1" customWidth="1"/>
    <col min="15108" max="15108" width="7.140625" style="11" customWidth="1"/>
    <col min="15109" max="15109" width="5.85546875" style="11" bestFit="1" customWidth="1"/>
    <col min="15110" max="15110" width="14.140625" style="11" customWidth="1"/>
    <col min="15111" max="15111" width="10.5703125" style="11" customWidth="1"/>
    <col min="15112" max="15112" width="11.85546875" style="11" customWidth="1"/>
    <col min="15113" max="15113" width="9.140625" style="11" customWidth="1"/>
    <col min="15114" max="15114" width="10" style="11" customWidth="1"/>
    <col min="15115" max="15115" width="10.85546875" style="11" customWidth="1"/>
    <col min="15116" max="15116" width="13" style="11" customWidth="1"/>
    <col min="15117" max="15359" width="11.42578125" style="11"/>
    <col min="15360" max="15360" width="5.5703125" style="11" customWidth="1"/>
    <col min="15361" max="15361" width="7.85546875" style="11" customWidth="1"/>
    <col min="15362" max="15362" width="4.85546875" style="11" customWidth="1"/>
    <col min="15363" max="15363" width="7.85546875" style="11" bestFit="1" customWidth="1"/>
    <col min="15364" max="15364" width="7.140625" style="11" customWidth="1"/>
    <col min="15365" max="15365" width="5.85546875" style="11" bestFit="1" customWidth="1"/>
    <col min="15366" max="15366" width="14.140625" style="11" customWidth="1"/>
    <col min="15367" max="15367" width="10.5703125" style="11" customWidth="1"/>
    <col min="15368" max="15368" width="11.85546875" style="11" customWidth="1"/>
    <col min="15369" max="15369" width="9.140625" style="11" customWidth="1"/>
    <col min="15370" max="15370" width="10" style="11" customWidth="1"/>
    <col min="15371" max="15371" width="10.85546875" style="11" customWidth="1"/>
    <col min="15372" max="15372" width="13" style="11" customWidth="1"/>
    <col min="15373" max="15615" width="11.42578125" style="11"/>
    <col min="15616" max="15616" width="5.5703125" style="11" customWidth="1"/>
    <col min="15617" max="15617" width="7.85546875" style="11" customWidth="1"/>
    <col min="15618" max="15618" width="4.85546875" style="11" customWidth="1"/>
    <col min="15619" max="15619" width="7.85546875" style="11" bestFit="1" customWidth="1"/>
    <col min="15620" max="15620" width="7.140625" style="11" customWidth="1"/>
    <col min="15621" max="15621" width="5.85546875" style="11" bestFit="1" customWidth="1"/>
    <col min="15622" max="15622" width="14.140625" style="11" customWidth="1"/>
    <col min="15623" max="15623" width="10.5703125" style="11" customWidth="1"/>
    <col min="15624" max="15624" width="11.85546875" style="11" customWidth="1"/>
    <col min="15625" max="15625" width="9.140625" style="11" customWidth="1"/>
    <col min="15626" max="15626" width="10" style="11" customWidth="1"/>
    <col min="15627" max="15627" width="10.85546875" style="11" customWidth="1"/>
    <col min="15628" max="15628" width="13" style="11" customWidth="1"/>
    <col min="15629" max="15871" width="11.42578125" style="11"/>
    <col min="15872" max="15872" width="5.5703125" style="11" customWidth="1"/>
    <col min="15873" max="15873" width="7.85546875" style="11" customWidth="1"/>
    <col min="15874" max="15874" width="4.85546875" style="11" customWidth="1"/>
    <col min="15875" max="15875" width="7.85546875" style="11" bestFit="1" customWidth="1"/>
    <col min="15876" max="15876" width="7.140625" style="11" customWidth="1"/>
    <col min="15877" max="15877" width="5.85546875" style="11" bestFit="1" customWidth="1"/>
    <col min="15878" max="15878" width="14.140625" style="11" customWidth="1"/>
    <col min="15879" max="15879" width="10.5703125" style="11" customWidth="1"/>
    <col min="15880" max="15880" width="11.85546875" style="11" customWidth="1"/>
    <col min="15881" max="15881" width="9.140625" style="11" customWidth="1"/>
    <col min="15882" max="15882" width="10" style="11" customWidth="1"/>
    <col min="15883" max="15883" width="10.85546875" style="11" customWidth="1"/>
    <col min="15884" max="15884" width="13" style="11" customWidth="1"/>
    <col min="15885" max="16127" width="11.42578125" style="11"/>
    <col min="16128" max="16128" width="5.5703125" style="11" customWidth="1"/>
    <col min="16129" max="16129" width="7.85546875" style="11" customWidth="1"/>
    <col min="16130" max="16130" width="4.85546875" style="11" customWidth="1"/>
    <col min="16131" max="16131" width="7.85546875" style="11" bestFit="1" customWidth="1"/>
    <col min="16132" max="16132" width="7.140625" style="11" customWidth="1"/>
    <col min="16133" max="16133" width="5.85546875" style="11" bestFit="1" customWidth="1"/>
    <col min="16134" max="16134" width="14.140625" style="11" customWidth="1"/>
    <col min="16135" max="16135" width="10.5703125" style="11" customWidth="1"/>
    <col min="16136" max="16136" width="11.85546875" style="11" customWidth="1"/>
    <col min="16137" max="16137" width="9.140625" style="11" customWidth="1"/>
    <col min="16138" max="16138" width="10" style="11" customWidth="1"/>
    <col min="16139" max="16139" width="10.85546875" style="11" customWidth="1"/>
    <col min="16140" max="16140" width="13" style="11" customWidth="1"/>
    <col min="16141" max="16384" width="11.42578125" style="11"/>
  </cols>
  <sheetData>
    <row r="1" spans="1:13" s="5" customFormat="1" ht="45" customHeight="1" x14ac:dyDescent="0.25">
      <c r="A1" s="847" t="s">
        <v>565</v>
      </c>
      <c r="B1" s="847"/>
      <c r="C1" s="847"/>
      <c r="D1" s="847"/>
      <c r="E1" s="847"/>
      <c r="F1" s="847"/>
      <c r="G1" s="847"/>
      <c r="H1" s="847"/>
      <c r="I1" s="847"/>
      <c r="J1" s="847"/>
      <c r="K1" s="847"/>
      <c r="L1" s="6"/>
      <c r="M1" s="6"/>
    </row>
    <row r="3" spans="1:13" ht="14.1" customHeight="1" thickBot="1" x14ac:dyDescent="0.25"/>
    <row r="4" spans="1:13" s="34" customFormat="1" ht="14.1" customHeight="1" thickBot="1" x14ac:dyDescent="0.3">
      <c r="A4" s="1034"/>
      <c r="B4" s="1034"/>
      <c r="C4" s="1034"/>
      <c r="D4" s="1034"/>
      <c r="E4" s="1034"/>
      <c r="F4" s="1034"/>
      <c r="G4" s="1034"/>
      <c r="H4" s="1034"/>
      <c r="I4" s="1034"/>
      <c r="J4" s="1034"/>
      <c r="K4" s="1035"/>
    </row>
    <row r="5" spans="1:13" ht="36" customHeight="1" x14ac:dyDescent="0.2">
      <c r="A5" s="57"/>
      <c r="B5" s="1036" t="s">
        <v>187</v>
      </c>
      <c r="C5" s="1037"/>
      <c r="D5" s="1038"/>
      <c r="E5" s="1039" t="s">
        <v>142</v>
      </c>
      <c r="F5" s="1039"/>
      <c r="G5" s="1039"/>
      <c r="H5" s="1039"/>
      <c r="I5" s="1039"/>
      <c r="J5" s="1039"/>
      <c r="K5" s="1039"/>
    </row>
    <row r="6" spans="1:13" s="12" customFormat="1" ht="12" x14ac:dyDescent="0.2">
      <c r="A6" s="12" t="s">
        <v>100</v>
      </c>
      <c r="B6" s="60" t="s">
        <v>101</v>
      </c>
      <c r="C6" s="61" t="s">
        <v>102</v>
      </c>
      <c r="D6" s="62" t="s">
        <v>103</v>
      </c>
      <c r="E6" s="61" t="s">
        <v>104</v>
      </c>
      <c r="F6" s="64" t="s">
        <v>105</v>
      </c>
      <c r="G6" s="64" t="s">
        <v>106</v>
      </c>
      <c r="H6" s="61" t="s">
        <v>107</v>
      </c>
      <c r="I6" s="61" t="s">
        <v>108</v>
      </c>
      <c r="J6" s="61" t="s">
        <v>241</v>
      </c>
      <c r="K6" s="61" t="s">
        <v>109</v>
      </c>
    </row>
    <row r="7" spans="1:13" s="13" customFormat="1" ht="14.1" customHeight="1" x14ac:dyDescent="0.2">
      <c r="A7" s="221"/>
      <c r="B7" s="222"/>
      <c r="C7" s="223"/>
      <c r="D7" s="224"/>
      <c r="E7" s="223"/>
      <c r="F7" s="223"/>
      <c r="G7" s="223"/>
      <c r="H7" s="223"/>
      <c r="I7" s="223"/>
      <c r="J7" s="223"/>
      <c r="K7" s="225"/>
    </row>
    <row r="8" spans="1:13" s="14" customFormat="1" ht="14.1" customHeight="1" x14ac:dyDescent="0.2">
      <c r="A8" s="221"/>
      <c r="B8" s="222"/>
      <c r="C8" s="223"/>
      <c r="D8" s="224"/>
      <c r="E8" s="223"/>
      <c r="F8" s="223"/>
      <c r="G8" s="223"/>
      <c r="H8" s="223"/>
      <c r="I8" s="223"/>
      <c r="J8" s="223"/>
      <c r="K8" s="223"/>
    </row>
    <row r="9" spans="1:13" s="14" customFormat="1" ht="14.1" customHeight="1" x14ac:dyDescent="0.2">
      <c r="A9" s="221"/>
      <c r="B9" s="222"/>
      <c r="C9" s="223"/>
      <c r="D9" s="224"/>
      <c r="E9" s="223"/>
      <c r="F9" s="223"/>
      <c r="G9" s="223"/>
      <c r="H9" s="223"/>
      <c r="I9" s="223"/>
      <c r="J9" s="223"/>
      <c r="K9" s="223"/>
    </row>
    <row r="10" spans="1:13" s="14" customFormat="1" ht="14.1" customHeight="1" x14ac:dyDescent="0.2">
      <c r="A10" s="221"/>
      <c r="B10" s="222"/>
      <c r="C10" s="223"/>
      <c r="D10" s="224"/>
      <c r="E10" s="223"/>
      <c r="F10" s="223"/>
      <c r="G10" s="223"/>
      <c r="H10" s="223"/>
      <c r="I10" s="223"/>
      <c r="J10" s="223"/>
      <c r="K10" s="223"/>
    </row>
    <row r="11" spans="1:13" s="14" customFormat="1" ht="14.1" customHeight="1" x14ac:dyDescent="0.2">
      <c r="A11" s="221"/>
      <c r="B11" s="222"/>
      <c r="C11" s="223"/>
      <c r="D11" s="224"/>
      <c r="E11" s="223"/>
      <c r="F11" s="223"/>
      <c r="G11" s="223"/>
      <c r="H11" s="223"/>
      <c r="I11" s="223"/>
      <c r="J11" s="223"/>
      <c r="K11" s="223"/>
    </row>
    <row r="12" spans="1:13" s="14" customFormat="1" ht="14.1" customHeight="1" x14ac:dyDescent="0.2">
      <c r="A12" s="221"/>
      <c r="B12" s="222"/>
      <c r="C12" s="223"/>
      <c r="D12" s="224"/>
      <c r="E12" s="223"/>
      <c r="F12" s="223"/>
      <c r="G12" s="223"/>
      <c r="H12" s="223"/>
      <c r="I12" s="223"/>
      <c r="J12" s="223"/>
      <c r="K12" s="223"/>
    </row>
    <row r="13" spans="1:13" s="14" customFormat="1" ht="14.1" customHeight="1" x14ac:dyDescent="0.2">
      <c r="A13" s="221"/>
      <c r="B13" s="222"/>
      <c r="C13" s="223"/>
      <c r="D13" s="224"/>
      <c r="E13" s="223"/>
      <c r="F13" s="223"/>
      <c r="G13" s="223"/>
      <c r="H13" s="223"/>
      <c r="I13" s="223"/>
      <c r="J13" s="223"/>
      <c r="K13" s="223"/>
    </row>
    <row r="14" spans="1:13" s="14" customFormat="1" ht="14.1" customHeight="1" x14ac:dyDescent="0.2">
      <c r="A14" s="221"/>
      <c r="B14" s="222"/>
      <c r="C14" s="223"/>
      <c r="D14" s="224"/>
      <c r="E14" s="223"/>
      <c r="F14" s="223"/>
      <c r="G14" s="223"/>
      <c r="H14" s="223"/>
      <c r="I14" s="223"/>
      <c r="J14" s="223"/>
      <c r="K14" s="223"/>
    </row>
    <row r="15" spans="1:13" s="14" customFormat="1" ht="14.1" customHeight="1" x14ac:dyDescent="0.2">
      <c r="A15" s="221"/>
      <c r="B15" s="222"/>
      <c r="C15" s="223"/>
      <c r="D15" s="224"/>
      <c r="E15" s="223"/>
      <c r="F15" s="223"/>
      <c r="G15" s="223"/>
      <c r="H15" s="223"/>
      <c r="I15" s="223"/>
      <c r="J15" s="223"/>
      <c r="K15" s="223"/>
    </row>
    <row r="16" spans="1:13" s="14" customFormat="1" ht="14.1" customHeight="1" x14ac:dyDescent="0.2">
      <c r="A16" s="221"/>
      <c r="B16" s="222"/>
      <c r="C16" s="223"/>
      <c r="D16" s="224"/>
      <c r="E16" s="223"/>
      <c r="F16" s="223"/>
      <c r="G16" s="223"/>
      <c r="H16" s="223"/>
      <c r="I16" s="223"/>
      <c r="J16" s="223"/>
      <c r="K16" s="223"/>
    </row>
    <row r="17" spans="1:11" s="14" customFormat="1" ht="14.1" customHeight="1" x14ac:dyDescent="0.2">
      <c r="A17" s="221"/>
      <c r="B17" s="222"/>
      <c r="C17" s="223"/>
      <c r="D17" s="224"/>
      <c r="E17" s="223"/>
      <c r="F17" s="223"/>
      <c r="G17" s="223"/>
      <c r="H17" s="223"/>
      <c r="I17" s="223"/>
      <c r="J17" s="223"/>
      <c r="K17" s="223"/>
    </row>
    <row r="18" spans="1:11" s="14" customFormat="1" ht="14.1" customHeight="1" x14ac:dyDescent="0.2">
      <c r="A18" s="221"/>
      <c r="B18" s="222"/>
      <c r="C18" s="223"/>
      <c r="D18" s="224"/>
      <c r="E18" s="223"/>
      <c r="F18" s="223"/>
      <c r="G18" s="223"/>
      <c r="H18" s="223"/>
      <c r="I18" s="223"/>
      <c r="J18" s="223"/>
      <c r="K18" s="223"/>
    </row>
    <row r="19" spans="1:11" s="14" customFormat="1" ht="14.1" customHeight="1" x14ac:dyDescent="0.2">
      <c r="A19" s="223"/>
      <c r="B19" s="222"/>
      <c r="C19" s="223"/>
      <c r="D19" s="224"/>
      <c r="E19" s="223"/>
      <c r="F19" s="223"/>
      <c r="G19" s="223"/>
      <c r="H19" s="223"/>
      <c r="I19" s="223"/>
      <c r="J19" s="223"/>
      <c r="K19" s="223"/>
    </row>
    <row r="20" spans="1:11" s="12" customFormat="1" ht="13.5" customHeight="1" x14ac:dyDescent="0.2">
      <c r="A20" s="15">
        <f>SUM(A7:A19)</f>
        <v>0</v>
      </c>
      <c r="B20" s="16">
        <f>SUM(B7:B19)</f>
        <v>0</v>
      </c>
      <c r="C20" s="17">
        <f>SUM(C7:C19)</f>
        <v>0</v>
      </c>
      <c r="D20" s="18">
        <f>SUM(D7:D19)</f>
        <v>0</v>
      </c>
      <c r="E20" s="226"/>
      <c r="F20" s="226"/>
      <c r="G20" s="226"/>
      <c r="H20" s="226"/>
      <c r="I20" s="226"/>
      <c r="J20" s="226"/>
      <c r="K20" s="226"/>
    </row>
  </sheetData>
  <mergeCells count="4">
    <mergeCell ref="A1:K1"/>
    <mergeCell ref="A4:K4"/>
    <mergeCell ref="B5:D5"/>
    <mergeCell ref="E5:K5"/>
  </mergeCells>
  <phoneticPr fontId="30" type="noConversion"/>
  <printOptions gridLines="1"/>
  <pageMargins left="0.78740157480314965" right="0.78740157480314965" top="1.1811023622047245" bottom="0.39370078740157483" header="0.39370078740157483" footer="0.51181102362204722"/>
  <pageSetup scale="76" orientation="landscape" r:id="rId1"/>
  <headerFooter scaleWithDoc="0" alignWithMargins="0">
    <oddHeader>&amp;C&amp;"Calibri,Normal"&amp;9MUSICACTION
INITIATIVES COLLECTIVES 
ÉVÉNEMENT EN CHANSON DANS LA FRANCOPHONIE CANADIENNE
PROFESSIONNELS&amp;10
&amp;R&amp;"Calibri,Gras"&amp;9&amp;P de &amp;N</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1E243-0484-44A8-93D8-807849130593}">
  <sheetPr>
    <tabColor theme="5" tint="0.59999389629810485"/>
  </sheetPr>
  <dimension ref="A1:P74"/>
  <sheetViews>
    <sheetView topLeftCell="A10" zoomScaleNormal="100" workbookViewId="0">
      <selection activeCell="A4" sqref="A4:J4"/>
    </sheetView>
  </sheetViews>
  <sheetFormatPr baseColWidth="10" defaultColWidth="10.85546875" defaultRowHeight="12" x14ac:dyDescent="0.2"/>
  <cols>
    <col min="1" max="1" width="30.140625" style="53" customWidth="1"/>
    <col min="2" max="2" width="14.140625" style="51" customWidth="1"/>
    <col min="3" max="3" width="14.85546875" style="51" customWidth="1"/>
    <col min="4" max="16384" width="10.85546875" style="51"/>
  </cols>
  <sheetData>
    <row r="1" spans="1:16" s="5" customFormat="1" ht="45" customHeight="1" x14ac:dyDescent="0.25">
      <c r="A1" s="847" t="s">
        <v>178</v>
      </c>
      <c r="B1" s="847"/>
      <c r="C1" s="847"/>
      <c r="D1" s="847"/>
      <c r="E1" s="847"/>
      <c r="F1" s="847"/>
      <c r="G1" s="847"/>
      <c r="H1" s="847"/>
      <c r="I1" s="847"/>
      <c r="J1" s="847"/>
      <c r="K1" s="847"/>
      <c r="L1" s="6"/>
      <c r="M1" s="6"/>
      <c r="N1" s="6"/>
      <c r="O1" s="6"/>
      <c r="P1" s="6"/>
    </row>
    <row r="2" spans="1:16" x14ac:dyDescent="0.2">
      <c r="A2" s="1043"/>
      <c r="B2" s="1043"/>
      <c r="C2" s="1043"/>
      <c r="D2" s="1043"/>
      <c r="E2" s="1043"/>
      <c r="F2" s="1043"/>
      <c r="G2" s="1043"/>
      <c r="H2" s="1043"/>
      <c r="I2" s="1043"/>
      <c r="J2" s="1043"/>
      <c r="K2" s="1043"/>
      <c r="L2" s="52"/>
    </row>
    <row r="3" spans="1:16" s="1" customFormat="1" ht="26.25" customHeight="1" x14ac:dyDescent="0.2">
      <c r="A3" s="870" t="str">
        <f>DC!A4</f>
        <v>PROJET #1 / TITRE DU PROJET :</v>
      </c>
      <c r="B3" s="870"/>
      <c r="C3" s="870"/>
      <c r="D3" s="870"/>
      <c r="E3" s="870"/>
      <c r="F3" s="870"/>
      <c r="G3" s="870"/>
      <c r="H3" s="870"/>
      <c r="I3" s="870"/>
      <c r="J3" s="870"/>
      <c r="K3" s="870"/>
      <c r="L3" s="51"/>
      <c r="M3" s="51"/>
    </row>
    <row r="4" spans="1:16" s="1" customFormat="1" ht="15" customHeight="1" x14ac:dyDescent="0.2">
      <c r="A4" s="839" t="s">
        <v>454</v>
      </c>
      <c r="B4" s="839"/>
      <c r="C4" s="839"/>
      <c r="D4" s="839"/>
      <c r="E4" s="839"/>
      <c r="F4" s="839"/>
      <c r="G4" s="839"/>
      <c r="H4" s="839"/>
      <c r="I4" s="839"/>
      <c r="J4" s="839"/>
      <c r="K4" s="839"/>
      <c r="L4" s="51"/>
      <c r="M4" s="51"/>
    </row>
    <row r="5" spans="1:16" s="1" customFormat="1" ht="51.6" customHeight="1" x14ac:dyDescent="0.2">
      <c r="A5" s="1040"/>
      <c r="B5" s="1040"/>
      <c r="C5" s="1040"/>
      <c r="D5" s="1040"/>
      <c r="E5" s="1040"/>
      <c r="F5" s="1040"/>
      <c r="G5" s="1040"/>
      <c r="H5" s="1040"/>
      <c r="I5" s="1040"/>
      <c r="J5" s="1040"/>
      <c r="K5" s="1040"/>
      <c r="L5" s="51"/>
      <c r="M5" s="51"/>
    </row>
    <row r="6" spans="1:16" s="1" customFormat="1" ht="26.45" customHeight="1" x14ac:dyDescent="0.2">
      <c r="A6" s="835" t="s">
        <v>499</v>
      </c>
      <c r="B6" s="836"/>
      <c r="C6" s="836"/>
      <c r="D6" s="836"/>
      <c r="E6" s="836"/>
      <c r="F6" s="836"/>
      <c r="G6" s="836"/>
      <c r="H6" s="836"/>
      <c r="I6" s="836"/>
      <c r="J6" s="836"/>
      <c r="K6" s="836"/>
      <c r="L6" s="88"/>
      <c r="M6" s="51"/>
    </row>
    <row r="7" spans="1:16" s="1" customFormat="1" ht="51.6" customHeight="1" x14ac:dyDescent="0.2">
      <c r="A7" s="1040"/>
      <c r="B7" s="844"/>
      <c r="C7" s="844"/>
      <c r="D7" s="844"/>
      <c r="E7" s="844"/>
      <c r="F7" s="844"/>
      <c r="G7" s="844"/>
      <c r="H7" s="844"/>
      <c r="I7" s="844"/>
      <c r="J7" s="844"/>
      <c r="K7" s="844"/>
      <c r="L7" s="51"/>
      <c r="M7" s="51"/>
    </row>
    <row r="8" spans="1:16" s="1" customFormat="1" ht="15" customHeight="1" x14ac:dyDescent="0.2">
      <c r="A8" s="722" t="s">
        <v>455</v>
      </c>
      <c r="B8" s="722"/>
      <c r="C8" s="722"/>
      <c r="D8" s="722"/>
      <c r="E8" s="722"/>
      <c r="F8" s="722"/>
      <c r="G8" s="722"/>
      <c r="H8" s="722"/>
      <c r="I8" s="722"/>
      <c r="J8" s="722"/>
      <c r="K8" s="722"/>
      <c r="L8" s="88"/>
      <c r="M8" s="51"/>
    </row>
    <row r="9" spans="1:16" s="1" customFormat="1" ht="51.95" customHeight="1" x14ac:dyDescent="0.2">
      <c r="A9" s="1040"/>
      <c r="B9" s="844"/>
      <c r="C9" s="844"/>
      <c r="D9" s="844"/>
      <c r="E9" s="844"/>
      <c r="F9" s="844"/>
      <c r="G9" s="844"/>
      <c r="H9" s="844"/>
      <c r="I9" s="844"/>
      <c r="J9" s="844"/>
      <c r="K9" s="844"/>
      <c r="L9" s="51"/>
      <c r="M9" s="51"/>
    </row>
    <row r="10" spans="1:16" s="1" customFormat="1" ht="15" customHeight="1" x14ac:dyDescent="0.2">
      <c r="A10" s="722" t="s">
        <v>456</v>
      </c>
      <c r="B10" s="722"/>
      <c r="C10" s="722"/>
      <c r="D10" s="722"/>
      <c r="E10" s="722"/>
      <c r="F10" s="722"/>
      <c r="G10" s="722"/>
      <c r="H10" s="722"/>
      <c r="I10" s="722"/>
      <c r="J10" s="722"/>
      <c r="K10" s="722"/>
      <c r="L10" s="51"/>
      <c r="M10" s="51"/>
    </row>
    <row r="11" spans="1:16" s="1" customFormat="1" ht="51.95" customHeight="1" x14ac:dyDescent="0.2">
      <c r="A11" s="1040"/>
      <c r="B11" s="1040"/>
      <c r="C11" s="1040"/>
      <c r="D11" s="1040"/>
      <c r="E11" s="1040"/>
      <c r="F11" s="1040"/>
      <c r="G11" s="1040"/>
      <c r="H11" s="1040"/>
      <c r="I11" s="1040"/>
      <c r="J11" s="1040"/>
      <c r="K11" s="1040"/>
      <c r="L11" s="51"/>
      <c r="M11" s="51"/>
    </row>
    <row r="12" spans="1:16" s="1" customFormat="1" ht="42.75" customHeight="1" x14ac:dyDescent="0.2">
      <c r="A12" s="722" t="s">
        <v>500</v>
      </c>
      <c r="B12" s="722"/>
      <c r="C12" s="722"/>
      <c r="D12" s="722"/>
      <c r="E12" s="722"/>
      <c r="F12" s="722"/>
      <c r="G12" s="722"/>
      <c r="H12" s="722"/>
      <c r="I12" s="722"/>
      <c r="J12" s="722"/>
      <c r="K12" s="722"/>
      <c r="L12" s="51"/>
      <c r="M12" s="51"/>
    </row>
    <row r="13" spans="1:16" s="1" customFormat="1" ht="45" customHeight="1" x14ac:dyDescent="0.2">
      <c r="A13" s="1042"/>
      <c r="B13" s="1042"/>
      <c r="C13" s="1042"/>
      <c r="D13" s="1042"/>
      <c r="E13" s="1042"/>
      <c r="F13" s="1042"/>
      <c r="G13" s="1042"/>
      <c r="H13" s="1042"/>
      <c r="I13" s="1042"/>
      <c r="J13" s="1042"/>
      <c r="K13" s="1042"/>
      <c r="L13" s="51"/>
      <c r="M13" s="51"/>
    </row>
    <row r="14" spans="1:16" s="1" customFormat="1" ht="15" customHeight="1" x14ac:dyDescent="0.2">
      <c r="A14" s="722" t="s">
        <v>457</v>
      </c>
      <c r="B14" s="722"/>
      <c r="C14" s="722"/>
      <c r="D14" s="722"/>
      <c r="E14" s="722"/>
      <c r="F14" s="722"/>
      <c r="G14" s="722"/>
      <c r="H14" s="722"/>
      <c r="I14" s="722"/>
      <c r="J14" s="722"/>
      <c r="K14" s="722"/>
      <c r="L14" s="51"/>
      <c r="M14" s="51"/>
    </row>
    <row r="15" spans="1:16" s="1" customFormat="1" ht="47.25" customHeight="1" thickBot="1" x14ac:dyDescent="0.25">
      <c r="A15" s="1041"/>
      <c r="B15" s="1041"/>
      <c r="C15" s="1041"/>
      <c r="D15" s="1041"/>
      <c r="E15" s="1041"/>
      <c r="F15" s="1041"/>
      <c r="G15" s="1041"/>
      <c r="H15" s="1041"/>
      <c r="I15" s="1041"/>
      <c r="J15" s="1041"/>
      <c r="K15" s="1041"/>
      <c r="L15" s="51"/>
      <c r="M15" s="51"/>
    </row>
    <row r="16" spans="1:16" s="1" customFormat="1" ht="4.5" customHeight="1" thickBot="1" x14ac:dyDescent="0.25">
      <c r="A16" s="888"/>
      <c r="B16" s="888"/>
      <c r="C16" s="888"/>
      <c r="D16" s="888"/>
      <c r="E16" s="888"/>
      <c r="F16" s="888"/>
      <c r="G16" s="888"/>
      <c r="H16" s="888"/>
      <c r="I16" s="888"/>
      <c r="J16" s="888"/>
      <c r="K16" s="888"/>
      <c r="L16" s="66"/>
      <c r="M16" s="66"/>
    </row>
    <row r="17" spans="1:13" s="1" customFormat="1" ht="27" customHeight="1" x14ac:dyDescent="0.2">
      <c r="A17" s="870" t="str">
        <f>DC!A29</f>
        <v>PROJET #2 / TITRE DU PROJET :</v>
      </c>
      <c r="B17" s="870"/>
      <c r="C17" s="870"/>
      <c r="D17" s="870"/>
      <c r="E17" s="870"/>
      <c r="F17" s="870"/>
      <c r="G17" s="870"/>
      <c r="H17" s="870"/>
      <c r="I17" s="870"/>
      <c r="J17" s="870"/>
      <c r="K17" s="870"/>
      <c r="L17" s="51"/>
      <c r="M17" s="51"/>
    </row>
    <row r="18" spans="1:13" s="116" customFormat="1" ht="15" customHeight="1" x14ac:dyDescent="0.2">
      <c r="A18" s="843"/>
      <c r="B18" s="843"/>
      <c r="C18" s="843"/>
      <c r="D18" s="843"/>
      <c r="E18" s="843"/>
      <c r="F18" s="843"/>
      <c r="G18" s="843"/>
      <c r="H18" s="843"/>
      <c r="I18" s="843"/>
      <c r="J18" s="843"/>
      <c r="K18" s="843"/>
    </row>
    <row r="19" spans="1:13" s="1" customFormat="1" ht="15" customHeight="1" x14ac:dyDescent="0.2">
      <c r="A19" s="839" t="s">
        <v>454</v>
      </c>
      <c r="B19" s="839"/>
      <c r="C19" s="839"/>
      <c r="D19" s="839"/>
      <c r="E19" s="839"/>
      <c r="F19" s="839"/>
      <c r="G19" s="839"/>
      <c r="H19" s="839"/>
      <c r="I19" s="839"/>
      <c r="J19" s="839"/>
      <c r="K19" s="839"/>
      <c r="L19" s="51"/>
      <c r="M19" s="51"/>
    </row>
    <row r="20" spans="1:13" s="1" customFormat="1" ht="51.6" customHeight="1" x14ac:dyDescent="0.2">
      <c r="A20" s="1040"/>
      <c r="B20" s="1040"/>
      <c r="C20" s="1040"/>
      <c r="D20" s="1040"/>
      <c r="E20" s="1040"/>
      <c r="F20" s="1040"/>
      <c r="G20" s="1040"/>
      <c r="H20" s="1040"/>
      <c r="I20" s="1040"/>
      <c r="J20" s="1040"/>
      <c r="K20" s="1040"/>
      <c r="L20" s="51"/>
      <c r="M20" s="51"/>
    </row>
    <row r="21" spans="1:13" s="1" customFormat="1" ht="26.45" customHeight="1" x14ac:dyDescent="0.2">
      <c r="A21" s="835" t="s">
        <v>499</v>
      </c>
      <c r="B21" s="836"/>
      <c r="C21" s="836"/>
      <c r="D21" s="836"/>
      <c r="E21" s="836"/>
      <c r="F21" s="836"/>
      <c r="G21" s="836"/>
      <c r="H21" s="836"/>
      <c r="I21" s="836"/>
      <c r="J21" s="836"/>
      <c r="K21" s="836"/>
      <c r="L21" s="88"/>
      <c r="M21" s="51"/>
    </row>
    <row r="22" spans="1:13" s="1" customFormat="1" ht="51.6" customHeight="1" x14ac:dyDescent="0.2">
      <c r="A22" s="1040"/>
      <c r="B22" s="844"/>
      <c r="C22" s="844"/>
      <c r="D22" s="844"/>
      <c r="E22" s="844"/>
      <c r="F22" s="844"/>
      <c r="G22" s="844"/>
      <c r="H22" s="844"/>
      <c r="I22" s="844"/>
      <c r="J22" s="844"/>
      <c r="K22" s="844"/>
      <c r="L22" s="51"/>
      <c r="M22" s="51"/>
    </row>
    <row r="23" spans="1:13" s="1" customFormat="1" ht="15" customHeight="1" x14ac:dyDescent="0.2">
      <c r="A23" s="722" t="s">
        <v>455</v>
      </c>
      <c r="B23" s="722"/>
      <c r="C23" s="722"/>
      <c r="D23" s="722"/>
      <c r="E23" s="722"/>
      <c r="F23" s="722"/>
      <c r="G23" s="722"/>
      <c r="H23" s="722"/>
      <c r="I23" s="722"/>
      <c r="J23" s="722"/>
      <c r="K23" s="722"/>
      <c r="L23" s="88"/>
      <c r="M23" s="51"/>
    </row>
    <row r="24" spans="1:13" s="1" customFormat="1" ht="51.95" customHeight="1" x14ac:dyDescent="0.2">
      <c r="A24" s="1040"/>
      <c r="B24" s="844"/>
      <c r="C24" s="844"/>
      <c r="D24" s="844"/>
      <c r="E24" s="844"/>
      <c r="F24" s="844"/>
      <c r="G24" s="844"/>
      <c r="H24" s="844"/>
      <c r="I24" s="844"/>
      <c r="J24" s="844"/>
      <c r="K24" s="844"/>
      <c r="L24" s="51"/>
      <c r="M24" s="51"/>
    </row>
    <row r="25" spans="1:13" s="1" customFormat="1" ht="15" customHeight="1" x14ac:dyDescent="0.2">
      <c r="A25" s="722" t="s">
        <v>456</v>
      </c>
      <c r="B25" s="722"/>
      <c r="C25" s="722"/>
      <c r="D25" s="722"/>
      <c r="E25" s="722"/>
      <c r="F25" s="722"/>
      <c r="G25" s="722"/>
      <c r="H25" s="722"/>
      <c r="I25" s="722"/>
      <c r="J25" s="722"/>
      <c r="K25" s="722"/>
      <c r="L25" s="51"/>
      <c r="M25" s="51"/>
    </row>
    <row r="26" spans="1:13" s="1" customFormat="1" ht="51.95" customHeight="1" x14ac:dyDescent="0.2">
      <c r="A26" s="1040"/>
      <c r="B26" s="1040"/>
      <c r="C26" s="1040"/>
      <c r="D26" s="1040"/>
      <c r="E26" s="1040"/>
      <c r="F26" s="1040"/>
      <c r="G26" s="1040"/>
      <c r="H26" s="1040"/>
      <c r="I26" s="1040"/>
      <c r="J26" s="1040"/>
      <c r="K26" s="1040"/>
      <c r="L26" s="51"/>
      <c r="M26" s="51"/>
    </row>
    <row r="27" spans="1:13" s="1" customFormat="1" ht="42.75" customHeight="1" x14ac:dyDescent="0.2">
      <c r="A27" s="722" t="s">
        <v>500</v>
      </c>
      <c r="B27" s="722"/>
      <c r="C27" s="722"/>
      <c r="D27" s="722"/>
      <c r="E27" s="722"/>
      <c r="F27" s="722"/>
      <c r="G27" s="722"/>
      <c r="H27" s="722"/>
      <c r="I27" s="722"/>
      <c r="J27" s="722"/>
      <c r="K27" s="722"/>
      <c r="L27" s="51"/>
      <c r="M27" s="51"/>
    </row>
    <row r="28" spans="1:13" s="1" customFormat="1" ht="45" customHeight="1" x14ac:dyDescent="0.2">
      <c r="A28" s="1042"/>
      <c r="B28" s="1042"/>
      <c r="C28" s="1042"/>
      <c r="D28" s="1042"/>
      <c r="E28" s="1042"/>
      <c r="F28" s="1042"/>
      <c r="G28" s="1042"/>
      <c r="H28" s="1042"/>
      <c r="I28" s="1042"/>
      <c r="J28" s="1042"/>
      <c r="K28" s="1042"/>
      <c r="L28" s="51"/>
      <c r="M28" s="51"/>
    </row>
    <row r="29" spans="1:13" s="1" customFormat="1" ht="15" customHeight="1" x14ac:dyDescent="0.2">
      <c r="A29" s="722" t="s">
        <v>457</v>
      </c>
      <c r="B29" s="722"/>
      <c r="C29" s="722"/>
      <c r="D29" s="722"/>
      <c r="E29" s="722"/>
      <c r="F29" s="722"/>
      <c r="G29" s="722"/>
      <c r="H29" s="722"/>
      <c r="I29" s="722"/>
      <c r="J29" s="722"/>
      <c r="K29" s="722"/>
      <c r="L29" s="51"/>
      <c r="M29" s="51"/>
    </row>
    <row r="30" spans="1:13" s="1" customFormat="1" ht="47.25" customHeight="1" thickBot="1" x14ac:dyDescent="0.25">
      <c r="A30" s="1041"/>
      <c r="B30" s="1041"/>
      <c r="C30" s="1041"/>
      <c r="D30" s="1041"/>
      <c r="E30" s="1041"/>
      <c r="F30" s="1041"/>
      <c r="G30" s="1041"/>
      <c r="H30" s="1041"/>
      <c r="I30" s="1041"/>
      <c r="J30" s="1041"/>
      <c r="K30" s="1041"/>
      <c r="L30" s="51"/>
      <c r="M30" s="51"/>
    </row>
    <row r="31" spans="1:13" s="1" customFormat="1" ht="4.5" customHeight="1" thickBot="1" x14ac:dyDescent="0.25">
      <c r="A31" s="888"/>
      <c r="B31" s="888"/>
      <c r="C31" s="888"/>
      <c r="D31" s="888"/>
      <c r="E31" s="888"/>
      <c r="F31" s="888"/>
      <c r="G31" s="888"/>
      <c r="H31" s="888"/>
      <c r="I31" s="888"/>
      <c r="J31" s="888"/>
      <c r="K31" s="888"/>
      <c r="L31" s="66"/>
      <c r="M31" s="66"/>
    </row>
    <row r="32" spans="1:13" s="1" customFormat="1" ht="22.5" customHeight="1" x14ac:dyDescent="0.2">
      <c r="A32" s="870" t="str">
        <f>DC!A55</f>
        <v>PROJET #3 / TITRE DU PROJET :</v>
      </c>
      <c r="B32" s="870"/>
      <c r="C32" s="870"/>
      <c r="D32" s="870"/>
      <c r="E32" s="870"/>
      <c r="F32" s="870"/>
      <c r="G32" s="870"/>
      <c r="H32" s="870"/>
      <c r="I32" s="870"/>
      <c r="J32" s="870"/>
      <c r="K32" s="870"/>
      <c r="L32" s="51"/>
      <c r="M32" s="51"/>
    </row>
    <row r="33" spans="1:13" s="116" customFormat="1" ht="15" customHeight="1" x14ac:dyDescent="0.2">
      <c r="A33" s="843"/>
      <c r="B33" s="843"/>
      <c r="C33" s="843"/>
      <c r="D33" s="843"/>
      <c r="E33" s="843"/>
      <c r="F33" s="843"/>
      <c r="G33" s="843"/>
      <c r="H33" s="843"/>
      <c r="I33" s="843"/>
      <c r="J33" s="843"/>
      <c r="K33" s="843"/>
    </row>
    <row r="34" spans="1:13" s="1" customFormat="1" ht="12.75" customHeight="1" x14ac:dyDescent="0.2">
      <c r="A34" s="839" t="s">
        <v>454</v>
      </c>
      <c r="B34" s="839"/>
      <c r="C34" s="839"/>
      <c r="D34" s="839"/>
      <c r="E34" s="839"/>
      <c r="F34" s="839"/>
      <c r="G34" s="839"/>
      <c r="H34" s="839"/>
      <c r="I34" s="839"/>
      <c r="J34" s="839"/>
      <c r="K34" s="839"/>
      <c r="L34" s="51"/>
      <c r="M34" s="51"/>
    </row>
    <row r="35" spans="1:13" s="1" customFormat="1" ht="51.6" customHeight="1" x14ac:dyDescent="0.2">
      <c r="A35" s="1040"/>
      <c r="B35" s="1040"/>
      <c r="C35" s="1040"/>
      <c r="D35" s="1040"/>
      <c r="E35" s="1040"/>
      <c r="F35" s="1040"/>
      <c r="G35" s="1040"/>
      <c r="H35" s="1040"/>
      <c r="I35" s="1040"/>
      <c r="J35" s="1040"/>
      <c r="K35" s="1040"/>
      <c r="L35" s="51"/>
      <c r="M35" s="51"/>
    </row>
    <row r="36" spans="1:13" s="1" customFormat="1" ht="30" customHeight="1" x14ac:dyDescent="0.2">
      <c r="A36" s="835" t="s">
        <v>499</v>
      </c>
      <c r="B36" s="836"/>
      <c r="C36" s="836"/>
      <c r="D36" s="836"/>
      <c r="E36" s="836"/>
      <c r="F36" s="836"/>
      <c r="G36" s="836"/>
      <c r="H36" s="836"/>
      <c r="I36" s="836"/>
      <c r="J36" s="836"/>
      <c r="K36" s="836"/>
      <c r="L36" s="51"/>
      <c r="M36" s="51"/>
    </row>
    <row r="37" spans="1:13" s="1" customFormat="1" ht="51.6" customHeight="1" x14ac:dyDescent="0.2">
      <c r="A37" s="1040"/>
      <c r="B37" s="844"/>
      <c r="C37" s="844"/>
      <c r="D37" s="844"/>
      <c r="E37" s="844"/>
      <c r="F37" s="844"/>
      <c r="G37" s="844"/>
      <c r="H37" s="844"/>
      <c r="I37" s="844"/>
      <c r="J37" s="844"/>
      <c r="K37" s="844"/>
      <c r="L37" s="51"/>
      <c r="M37" s="51"/>
    </row>
    <row r="38" spans="1:13" s="1" customFormat="1" ht="15" customHeight="1" x14ac:dyDescent="0.2">
      <c r="A38" s="722" t="s">
        <v>455</v>
      </c>
      <c r="B38" s="722"/>
      <c r="C38" s="722"/>
      <c r="D38" s="722"/>
      <c r="E38" s="722"/>
      <c r="F38" s="722"/>
      <c r="G38" s="722"/>
      <c r="H38" s="722"/>
      <c r="I38" s="722"/>
      <c r="J38" s="722"/>
      <c r="K38" s="722"/>
      <c r="L38" s="51"/>
      <c r="M38" s="51"/>
    </row>
    <row r="39" spans="1:13" s="1" customFormat="1" ht="51.95" customHeight="1" x14ac:dyDescent="0.2">
      <c r="A39" s="1040"/>
      <c r="B39" s="844"/>
      <c r="C39" s="844"/>
      <c r="D39" s="844"/>
      <c r="E39" s="844"/>
      <c r="F39" s="844"/>
      <c r="G39" s="844"/>
      <c r="H39" s="844"/>
      <c r="I39" s="844"/>
      <c r="J39" s="844"/>
      <c r="K39" s="844"/>
      <c r="L39" s="51"/>
      <c r="M39" s="51"/>
    </row>
    <row r="40" spans="1:13" s="1" customFormat="1" ht="15" customHeight="1" x14ac:dyDescent="0.2">
      <c r="A40" s="722" t="s">
        <v>456</v>
      </c>
      <c r="B40" s="722"/>
      <c r="C40" s="722"/>
      <c r="D40" s="722"/>
      <c r="E40" s="722"/>
      <c r="F40" s="722"/>
      <c r="G40" s="722"/>
      <c r="H40" s="722"/>
      <c r="I40" s="722"/>
      <c r="J40" s="722"/>
      <c r="K40" s="722"/>
      <c r="L40" s="51"/>
      <c r="M40" s="51"/>
    </row>
    <row r="41" spans="1:13" s="1" customFormat="1" ht="51.95" customHeight="1" x14ac:dyDescent="0.2">
      <c r="A41" s="1040"/>
      <c r="B41" s="1040"/>
      <c r="C41" s="1040"/>
      <c r="D41" s="1040"/>
      <c r="E41" s="1040"/>
      <c r="F41" s="1040"/>
      <c r="G41" s="1040"/>
      <c r="H41" s="1040"/>
      <c r="I41" s="1040"/>
      <c r="J41" s="1040"/>
      <c r="K41" s="1040"/>
      <c r="L41" s="51"/>
      <c r="M41" s="51"/>
    </row>
    <row r="42" spans="1:13" s="1" customFormat="1" ht="48" customHeight="1" x14ac:dyDescent="0.2">
      <c r="A42" s="722" t="s">
        <v>500</v>
      </c>
      <c r="B42" s="722"/>
      <c r="C42" s="722"/>
      <c r="D42" s="722"/>
      <c r="E42" s="722"/>
      <c r="F42" s="722"/>
      <c r="G42" s="722"/>
      <c r="H42" s="722"/>
      <c r="I42" s="722"/>
      <c r="J42" s="722"/>
      <c r="K42" s="722"/>
      <c r="L42" s="51"/>
      <c r="M42" s="51"/>
    </row>
    <row r="43" spans="1:13" s="1" customFormat="1" ht="45" customHeight="1" x14ac:dyDescent="0.2">
      <c r="A43" s="1042"/>
      <c r="B43" s="1042"/>
      <c r="C43" s="1042"/>
      <c r="D43" s="1042"/>
      <c r="E43" s="1042"/>
      <c r="F43" s="1042"/>
      <c r="G43" s="1042"/>
      <c r="H43" s="1042"/>
      <c r="I43" s="1042"/>
      <c r="J43" s="1042"/>
      <c r="K43" s="1042"/>
      <c r="L43" s="51"/>
      <c r="M43" s="51"/>
    </row>
    <row r="44" spans="1:13" s="1" customFormat="1" ht="15" customHeight="1" x14ac:dyDescent="0.2">
      <c r="A44" s="722" t="s">
        <v>457</v>
      </c>
      <c r="B44" s="722"/>
      <c r="C44" s="722"/>
      <c r="D44" s="722"/>
      <c r="E44" s="722"/>
      <c r="F44" s="722"/>
      <c r="G44" s="722"/>
      <c r="H44" s="722"/>
      <c r="I44" s="722"/>
      <c r="J44" s="722"/>
      <c r="K44" s="722"/>
      <c r="L44" s="51"/>
      <c r="M44" s="51"/>
    </row>
    <row r="45" spans="1:13" s="1" customFormat="1" ht="51.95" customHeight="1" thickBot="1" x14ac:dyDescent="0.25">
      <c r="A45" s="1041"/>
      <c r="B45" s="1041"/>
      <c r="C45" s="1041"/>
      <c r="D45" s="1041"/>
      <c r="E45" s="1041"/>
      <c r="F45" s="1041"/>
      <c r="G45" s="1041"/>
      <c r="H45" s="1041"/>
      <c r="I45" s="1041"/>
      <c r="J45" s="1041"/>
      <c r="K45" s="1041"/>
      <c r="L45" s="51"/>
      <c r="M45" s="51"/>
    </row>
    <row r="46" spans="1:13" s="1" customFormat="1" ht="4.5" customHeight="1" thickBot="1" x14ac:dyDescent="0.25">
      <c r="A46" s="888"/>
      <c r="B46" s="888"/>
      <c r="C46" s="888"/>
      <c r="D46" s="888"/>
      <c r="E46" s="888"/>
      <c r="F46" s="888"/>
      <c r="G46" s="888"/>
      <c r="H46" s="888"/>
      <c r="I46" s="888"/>
      <c r="J46" s="888"/>
      <c r="K46" s="888"/>
      <c r="L46" s="66"/>
      <c r="M46" s="66"/>
    </row>
    <row r="47" spans="1:13" s="1" customFormat="1" ht="21.75" customHeight="1" x14ac:dyDescent="0.2">
      <c r="A47" s="870" t="str">
        <f>DC!A81</f>
        <v>PROJET #4 / TITRE DU PROJET :</v>
      </c>
      <c r="B47" s="870"/>
      <c r="C47" s="870"/>
      <c r="D47" s="870"/>
      <c r="E47" s="870"/>
      <c r="F47" s="870"/>
      <c r="G47" s="870"/>
      <c r="H47" s="870"/>
      <c r="I47" s="870"/>
      <c r="J47" s="870"/>
      <c r="K47" s="870"/>
      <c r="L47" s="51"/>
      <c r="M47" s="51"/>
    </row>
    <row r="48" spans="1:13" s="116" customFormat="1" ht="15" customHeight="1" x14ac:dyDescent="0.2">
      <c r="A48" s="843"/>
      <c r="B48" s="843"/>
      <c r="C48" s="843"/>
      <c r="D48" s="843"/>
      <c r="E48" s="843"/>
      <c r="F48" s="843"/>
      <c r="G48" s="843"/>
      <c r="H48" s="843"/>
      <c r="I48" s="843"/>
      <c r="J48" s="843"/>
      <c r="K48" s="843"/>
    </row>
    <row r="49" spans="1:13" s="1" customFormat="1" ht="12.75" customHeight="1" x14ac:dyDescent="0.2">
      <c r="A49" s="839" t="s">
        <v>454</v>
      </c>
      <c r="B49" s="839"/>
      <c r="C49" s="839"/>
      <c r="D49" s="839"/>
      <c r="E49" s="839"/>
      <c r="F49" s="839"/>
      <c r="G49" s="839"/>
      <c r="H49" s="839"/>
      <c r="I49" s="839"/>
      <c r="J49" s="839"/>
      <c r="K49" s="839"/>
      <c r="L49" s="51"/>
      <c r="M49" s="51"/>
    </row>
    <row r="50" spans="1:13" s="1" customFormat="1" ht="51.6" customHeight="1" x14ac:dyDescent="0.2">
      <c r="A50" s="1040"/>
      <c r="B50" s="1040"/>
      <c r="C50" s="1040"/>
      <c r="D50" s="1040"/>
      <c r="E50" s="1040"/>
      <c r="F50" s="1040"/>
      <c r="G50" s="1040"/>
      <c r="H50" s="1040"/>
      <c r="I50" s="1040"/>
      <c r="J50" s="1040"/>
      <c r="K50" s="1040"/>
      <c r="L50" s="51"/>
      <c r="M50" s="51"/>
    </row>
    <row r="51" spans="1:13" s="1" customFormat="1" ht="30" customHeight="1" x14ac:dyDescent="0.2">
      <c r="A51" s="835" t="s">
        <v>499</v>
      </c>
      <c r="B51" s="836"/>
      <c r="C51" s="836"/>
      <c r="D51" s="836"/>
      <c r="E51" s="836"/>
      <c r="F51" s="836"/>
      <c r="G51" s="836"/>
      <c r="H51" s="836"/>
      <c r="I51" s="836"/>
      <c r="J51" s="836"/>
      <c r="K51" s="836"/>
      <c r="L51" s="51"/>
      <c r="M51" s="51"/>
    </row>
    <row r="52" spans="1:13" s="1" customFormat="1" ht="51.6" customHeight="1" x14ac:dyDescent="0.2">
      <c r="A52" s="1040"/>
      <c r="B52" s="844"/>
      <c r="C52" s="844"/>
      <c r="D52" s="844"/>
      <c r="E52" s="844"/>
      <c r="F52" s="844"/>
      <c r="G52" s="844"/>
      <c r="H52" s="844"/>
      <c r="I52" s="844"/>
      <c r="J52" s="844"/>
      <c r="K52" s="844"/>
      <c r="L52" s="51"/>
      <c r="M52" s="51"/>
    </row>
    <row r="53" spans="1:13" s="1" customFormat="1" ht="15" customHeight="1" x14ac:dyDescent="0.2">
      <c r="A53" s="722" t="s">
        <v>455</v>
      </c>
      <c r="B53" s="722"/>
      <c r="C53" s="722"/>
      <c r="D53" s="722"/>
      <c r="E53" s="722"/>
      <c r="F53" s="722"/>
      <c r="G53" s="722"/>
      <c r="H53" s="722"/>
      <c r="I53" s="722"/>
      <c r="J53" s="722"/>
      <c r="K53" s="722"/>
      <c r="L53" s="51"/>
      <c r="M53" s="51"/>
    </row>
    <row r="54" spans="1:13" s="1" customFormat="1" ht="51.95" customHeight="1" x14ac:dyDescent="0.2">
      <c r="A54" s="1040"/>
      <c r="B54" s="844"/>
      <c r="C54" s="844"/>
      <c r="D54" s="844"/>
      <c r="E54" s="844"/>
      <c r="F54" s="844"/>
      <c r="G54" s="844"/>
      <c r="H54" s="844"/>
      <c r="I54" s="844"/>
      <c r="J54" s="844"/>
      <c r="K54" s="844"/>
      <c r="L54" s="51"/>
      <c r="M54" s="51"/>
    </row>
    <row r="55" spans="1:13" s="1" customFormat="1" ht="15" customHeight="1" x14ac:dyDescent="0.2">
      <c r="A55" s="722" t="s">
        <v>456</v>
      </c>
      <c r="B55" s="722"/>
      <c r="C55" s="722"/>
      <c r="D55" s="722"/>
      <c r="E55" s="722"/>
      <c r="F55" s="722"/>
      <c r="G55" s="722"/>
      <c r="H55" s="722"/>
      <c r="I55" s="722"/>
      <c r="J55" s="722"/>
      <c r="K55" s="722"/>
      <c r="L55" s="51"/>
      <c r="M55" s="51"/>
    </row>
    <row r="56" spans="1:13" s="1" customFormat="1" ht="51.95" customHeight="1" x14ac:dyDescent="0.2">
      <c r="A56" s="1040"/>
      <c r="B56" s="1040"/>
      <c r="C56" s="1040"/>
      <c r="D56" s="1040"/>
      <c r="E56" s="1040"/>
      <c r="F56" s="1040"/>
      <c r="G56" s="1040"/>
      <c r="H56" s="1040"/>
      <c r="I56" s="1040"/>
      <c r="J56" s="1040"/>
      <c r="K56" s="1040"/>
      <c r="L56" s="51"/>
      <c r="M56" s="51"/>
    </row>
    <row r="57" spans="1:13" s="1" customFormat="1" ht="37.5" customHeight="1" x14ac:dyDescent="0.2">
      <c r="A57" s="722" t="s">
        <v>500</v>
      </c>
      <c r="B57" s="722"/>
      <c r="C57" s="722"/>
      <c r="D57" s="722"/>
      <c r="E57" s="722"/>
      <c r="F57" s="722"/>
      <c r="G57" s="722"/>
      <c r="H57" s="722"/>
      <c r="I57" s="722"/>
      <c r="J57" s="722"/>
      <c r="K57" s="722"/>
      <c r="L57" s="51"/>
      <c r="M57" s="51"/>
    </row>
    <row r="58" spans="1:13" s="1" customFormat="1" ht="45" customHeight="1" x14ac:dyDescent="0.2">
      <c r="A58" s="1042"/>
      <c r="B58" s="1042"/>
      <c r="C58" s="1042"/>
      <c r="D58" s="1042"/>
      <c r="E58" s="1042"/>
      <c r="F58" s="1042"/>
      <c r="G58" s="1042"/>
      <c r="H58" s="1042"/>
      <c r="I58" s="1042"/>
      <c r="J58" s="1042"/>
      <c r="K58" s="1042"/>
      <c r="L58" s="51"/>
      <c r="M58" s="51"/>
    </row>
    <row r="59" spans="1:13" s="1" customFormat="1" ht="15" customHeight="1" x14ac:dyDescent="0.2">
      <c r="A59" s="722" t="s">
        <v>457</v>
      </c>
      <c r="B59" s="722"/>
      <c r="C59" s="722"/>
      <c r="D59" s="722"/>
      <c r="E59" s="722"/>
      <c r="F59" s="722"/>
      <c r="G59" s="722"/>
      <c r="H59" s="722"/>
      <c r="I59" s="722"/>
      <c r="J59" s="722"/>
      <c r="K59" s="722"/>
      <c r="L59" s="51"/>
      <c r="M59" s="51"/>
    </row>
    <row r="60" spans="1:13" s="1" customFormat="1" ht="51.95" customHeight="1" thickBot="1" x14ac:dyDescent="0.25">
      <c r="A60" s="1041"/>
      <c r="B60" s="1041"/>
      <c r="C60" s="1041"/>
      <c r="D60" s="1041"/>
      <c r="E60" s="1041"/>
      <c r="F60" s="1041"/>
      <c r="G60" s="1041"/>
      <c r="H60" s="1041"/>
      <c r="I60" s="1041"/>
      <c r="J60" s="1041"/>
      <c r="K60" s="1041"/>
      <c r="L60" s="51"/>
      <c r="M60" s="51"/>
    </row>
    <row r="61" spans="1:13" s="1" customFormat="1" ht="21.75" customHeight="1" x14ac:dyDescent="0.2">
      <c r="A61" s="870" t="str">
        <f>DC!A106</f>
        <v>PROJET #5 / TITRE DU PROJET :</v>
      </c>
      <c r="B61" s="870"/>
      <c r="C61" s="870"/>
      <c r="D61" s="870"/>
      <c r="E61" s="870"/>
      <c r="F61" s="870"/>
      <c r="G61" s="870"/>
      <c r="H61" s="870"/>
      <c r="I61" s="870"/>
      <c r="J61" s="870"/>
      <c r="K61" s="870"/>
      <c r="L61" s="51"/>
      <c r="M61" s="51"/>
    </row>
    <row r="62" spans="1:13" s="116" customFormat="1" ht="15" customHeight="1" x14ac:dyDescent="0.2">
      <c r="A62" s="843"/>
      <c r="B62" s="843"/>
      <c r="C62" s="843"/>
      <c r="D62" s="843"/>
      <c r="E62" s="843"/>
      <c r="F62" s="843"/>
      <c r="G62" s="843"/>
      <c r="H62" s="843"/>
      <c r="I62" s="843"/>
      <c r="J62" s="843"/>
      <c r="K62" s="843"/>
    </row>
    <row r="63" spans="1:13" s="1" customFormat="1" ht="12.75" customHeight="1" x14ac:dyDescent="0.2">
      <c r="A63" s="839" t="s">
        <v>454</v>
      </c>
      <c r="B63" s="839"/>
      <c r="C63" s="839"/>
      <c r="D63" s="839"/>
      <c r="E63" s="839"/>
      <c r="F63" s="839"/>
      <c r="G63" s="839"/>
      <c r="H63" s="839"/>
      <c r="I63" s="839"/>
      <c r="J63" s="839"/>
      <c r="K63" s="839"/>
      <c r="L63" s="51"/>
      <c r="M63" s="51"/>
    </row>
    <row r="64" spans="1:13" s="1" customFormat="1" ht="51.6" customHeight="1" x14ac:dyDescent="0.2">
      <c r="A64" s="1040"/>
      <c r="B64" s="1040"/>
      <c r="C64" s="1040"/>
      <c r="D64" s="1040"/>
      <c r="E64" s="1040"/>
      <c r="F64" s="1040"/>
      <c r="G64" s="1040"/>
      <c r="H64" s="1040"/>
      <c r="I64" s="1040"/>
      <c r="J64" s="1040"/>
      <c r="K64" s="1040"/>
      <c r="L64" s="51"/>
      <c r="M64" s="51"/>
    </row>
    <row r="65" spans="1:13" s="1" customFormat="1" ht="30" customHeight="1" x14ac:dyDescent="0.2">
      <c r="A65" s="835" t="s">
        <v>499</v>
      </c>
      <c r="B65" s="836"/>
      <c r="C65" s="836"/>
      <c r="D65" s="836"/>
      <c r="E65" s="836"/>
      <c r="F65" s="836"/>
      <c r="G65" s="836"/>
      <c r="H65" s="836"/>
      <c r="I65" s="836"/>
      <c r="J65" s="836"/>
      <c r="K65" s="836"/>
      <c r="L65" s="51"/>
      <c r="M65" s="51"/>
    </row>
    <row r="66" spans="1:13" s="1" customFormat="1" ht="51.6" customHeight="1" x14ac:dyDescent="0.2">
      <c r="A66" s="1040"/>
      <c r="B66" s="844"/>
      <c r="C66" s="844"/>
      <c r="D66" s="844"/>
      <c r="E66" s="844"/>
      <c r="F66" s="844"/>
      <c r="G66" s="844"/>
      <c r="H66" s="844"/>
      <c r="I66" s="844"/>
      <c r="J66" s="844"/>
      <c r="K66" s="844"/>
      <c r="L66" s="51"/>
      <c r="M66" s="51"/>
    </row>
    <row r="67" spans="1:13" s="1" customFormat="1" ht="15" customHeight="1" x14ac:dyDescent="0.2">
      <c r="A67" s="722" t="s">
        <v>455</v>
      </c>
      <c r="B67" s="722"/>
      <c r="C67" s="722"/>
      <c r="D67" s="722"/>
      <c r="E67" s="722"/>
      <c r="F67" s="722"/>
      <c r="G67" s="722"/>
      <c r="H67" s="722"/>
      <c r="I67" s="722"/>
      <c r="J67" s="722"/>
      <c r="K67" s="722"/>
      <c r="L67" s="51"/>
      <c r="M67" s="51"/>
    </row>
    <row r="68" spans="1:13" s="1" customFormat="1" ht="51.95" customHeight="1" x14ac:dyDescent="0.2">
      <c r="A68" s="1040"/>
      <c r="B68" s="844"/>
      <c r="C68" s="844"/>
      <c r="D68" s="844"/>
      <c r="E68" s="844"/>
      <c r="F68" s="844"/>
      <c r="G68" s="844"/>
      <c r="H68" s="844"/>
      <c r="I68" s="844"/>
      <c r="J68" s="844"/>
      <c r="K68" s="844"/>
      <c r="L68" s="51"/>
      <c r="M68" s="51"/>
    </row>
    <row r="69" spans="1:13" s="1" customFormat="1" ht="15" customHeight="1" x14ac:dyDescent="0.2">
      <c r="A69" s="722" t="s">
        <v>456</v>
      </c>
      <c r="B69" s="722"/>
      <c r="C69" s="722"/>
      <c r="D69" s="722"/>
      <c r="E69" s="722"/>
      <c r="F69" s="722"/>
      <c r="G69" s="722"/>
      <c r="H69" s="722"/>
      <c r="I69" s="722"/>
      <c r="J69" s="722"/>
      <c r="K69" s="722"/>
      <c r="L69" s="51"/>
      <c r="M69" s="51"/>
    </row>
    <row r="70" spans="1:13" s="1" customFormat="1" ht="51.95" customHeight="1" x14ac:dyDescent="0.2">
      <c r="A70" s="1040"/>
      <c r="B70" s="1040"/>
      <c r="C70" s="1040"/>
      <c r="D70" s="1040"/>
      <c r="E70" s="1040"/>
      <c r="F70" s="1040"/>
      <c r="G70" s="1040"/>
      <c r="H70" s="1040"/>
      <c r="I70" s="1040"/>
      <c r="J70" s="1040"/>
      <c r="K70" s="1040"/>
      <c r="L70" s="51"/>
      <c r="M70" s="51"/>
    </row>
    <row r="71" spans="1:13" s="1" customFormat="1" ht="37.5" customHeight="1" x14ac:dyDescent="0.2">
      <c r="A71" s="722" t="s">
        <v>500</v>
      </c>
      <c r="B71" s="722"/>
      <c r="C71" s="722"/>
      <c r="D71" s="722"/>
      <c r="E71" s="722"/>
      <c r="F71" s="722"/>
      <c r="G71" s="722"/>
      <c r="H71" s="722"/>
      <c r="I71" s="722"/>
      <c r="J71" s="722"/>
      <c r="K71" s="722"/>
      <c r="L71" s="51"/>
      <c r="M71" s="51"/>
    </row>
    <row r="72" spans="1:13" s="1" customFormat="1" ht="45" customHeight="1" x14ac:dyDescent="0.2">
      <c r="A72" s="1042"/>
      <c r="B72" s="1042"/>
      <c r="C72" s="1042"/>
      <c r="D72" s="1042"/>
      <c r="E72" s="1042"/>
      <c r="F72" s="1042"/>
      <c r="G72" s="1042"/>
      <c r="H72" s="1042"/>
      <c r="I72" s="1042"/>
      <c r="J72" s="1042"/>
      <c r="K72" s="1042"/>
      <c r="L72" s="51"/>
      <c r="M72" s="51"/>
    </row>
    <row r="73" spans="1:13" s="1" customFormat="1" ht="15" customHeight="1" x14ac:dyDescent="0.2">
      <c r="A73" s="722" t="s">
        <v>457</v>
      </c>
      <c r="B73" s="722"/>
      <c r="C73" s="722"/>
      <c r="D73" s="722"/>
      <c r="E73" s="722"/>
      <c r="F73" s="722"/>
      <c r="G73" s="722"/>
      <c r="H73" s="722"/>
      <c r="I73" s="722"/>
      <c r="J73" s="722"/>
      <c r="K73" s="722"/>
      <c r="L73" s="51"/>
      <c r="M73" s="51"/>
    </row>
    <row r="74" spans="1:13" s="1" customFormat="1" ht="51.95" customHeight="1" thickBot="1" x14ac:dyDescent="0.25">
      <c r="A74" s="1041"/>
      <c r="B74" s="1041"/>
      <c r="C74" s="1041"/>
      <c r="D74" s="1041"/>
      <c r="E74" s="1041"/>
      <c r="F74" s="1041"/>
      <c r="G74" s="1041"/>
      <c r="H74" s="1041"/>
      <c r="I74" s="1041"/>
      <c r="J74" s="1041"/>
      <c r="K74" s="1041"/>
      <c r="L74" s="51"/>
      <c r="M74" s="51"/>
    </row>
  </sheetData>
  <mergeCells count="74">
    <mergeCell ref="A70:K70"/>
    <mergeCell ref="A71:K71"/>
    <mergeCell ref="A72:K72"/>
    <mergeCell ref="A73:K73"/>
    <mergeCell ref="A74:K74"/>
    <mergeCell ref="A65:K65"/>
    <mergeCell ref="A66:K66"/>
    <mergeCell ref="A67:K67"/>
    <mergeCell ref="A68:K68"/>
    <mergeCell ref="A69:K69"/>
    <mergeCell ref="A61:K61"/>
    <mergeCell ref="A62:K62"/>
    <mergeCell ref="A63:K63"/>
    <mergeCell ref="A64:K64"/>
    <mergeCell ref="A26:K26"/>
    <mergeCell ref="A27:K27"/>
    <mergeCell ref="A28:K28"/>
    <mergeCell ref="A29:K29"/>
    <mergeCell ref="A30:K30"/>
    <mergeCell ref="A33:K33"/>
    <mergeCell ref="A45:K45"/>
    <mergeCell ref="A34:K34"/>
    <mergeCell ref="A40:K40"/>
    <mergeCell ref="A41:K41"/>
    <mergeCell ref="A43:K43"/>
    <mergeCell ref="A44:K44"/>
    <mergeCell ref="A16:K16"/>
    <mergeCell ref="A9:K9"/>
    <mergeCell ref="A10:K10"/>
    <mergeCell ref="A15:K15"/>
    <mergeCell ref="A12:K12"/>
    <mergeCell ref="A13:K13"/>
    <mergeCell ref="A17:K17"/>
    <mergeCell ref="A18:K18"/>
    <mergeCell ref="A19:K19"/>
    <mergeCell ref="A20:K20"/>
    <mergeCell ref="A32:K32"/>
    <mergeCell ref="A31:K31"/>
    <mergeCell ref="A21:K21"/>
    <mergeCell ref="A22:K22"/>
    <mergeCell ref="A23:K23"/>
    <mergeCell ref="A24:K24"/>
    <mergeCell ref="A25:K25"/>
    <mergeCell ref="A1:K1"/>
    <mergeCell ref="A11:K11"/>
    <mergeCell ref="A14:K14"/>
    <mergeCell ref="A3:K3"/>
    <mergeCell ref="A4:K4"/>
    <mergeCell ref="A5:K5"/>
    <mergeCell ref="A6:K6"/>
    <mergeCell ref="A7:K7"/>
    <mergeCell ref="A8:K8"/>
    <mergeCell ref="A2:K2"/>
    <mergeCell ref="A42:K42"/>
    <mergeCell ref="A39:K39"/>
    <mergeCell ref="A35:K35"/>
    <mergeCell ref="A36:K36"/>
    <mergeCell ref="A37:K37"/>
    <mergeCell ref="A38:K38"/>
    <mergeCell ref="A46:K46"/>
    <mergeCell ref="A47:K47"/>
    <mergeCell ref="A48:K48"/>
    <mergeCell ref="A49:K49"/>
    <mergeCell ref="A50:K50"/>
    <mergeCell ref="A51:K51"/>
    <mergeCell ref="A52:K52"/>
    <mergeCell ref="A53:K53"/>
    <mergeCell ref="A54:K54"/>
    <mergeCell ref="A60:K60"/>
    <mergeCell ref="A55:K55"/>
    <mergeCell ref="A56:K56"/>
    <mergeCell ref="A57:K57"/>
    <mergeCell ref="A58:K58"/>
    <mergeCell ref="A59:K59"/>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DÉVELOPPEMENT DES COMPÉTENCES</oddHeader>
  </headerFooter>
  <rowBreaks count="1" manualBreakCount="1">
    <brk id="3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74290-5FD8-450D-97AD-6E781DEEA021}">
  <sheetPr>
    <tabColor theme="5" tint="0.59999389629810485"/>
  </sheetPr>
  <dimension ref="A1:P30"/>
  <sheetViews>
    <sheetView zoomScaleNormal="100" workbookViewId="0">
      <selection activeCell="A4" sqref="A4:J4"/>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847" t="s">
        <v>180</v>
      </c>
      <c r="B1" s="847"/>
      <c r="C1" s="847"/>
      <c r="D1" s="847"/>
      <c r="E1" s="847"/>
      <c r="F1" s="847"/>
      <c r="G1" s="847"/>
      <c r="H1" s="847"/>
      <c r="I1" s="847"/>
      <c r="J1" s="847"/>
      <c r="K1" s="847"/>
      <c r="L1" s="6"/>
      <c r="M1" s="6"/>
      <c r="N1" s="6"/>
      <c r="O1" s="6"/>
      <c r="P1" s="6"/>
    </row>
    <row r="2" spans="1:16" ht="15" customHeight="1" x14ac:dyDescent="0.2">
      <c r="A2" s="853"/>
      <c r="B2" s="853"/>
      <c r="C2" s="853"/>
      <c r="D2" s="853"/>
      <c r="E2" s="853"/>
      <c r="F2" s="853"/>
      <c r="G2" s="853"/>
      <c r="H2" s="853"/>
      <c r="I2" s="853"/>
      <c r="J2" s="853"/>
      <c r="K2" s="853"/>
    </row>
    <row r="3" spans="1:16" ht="23.25" customHeight="1" x14ac:dyDescent="0.2">
      <c r="A3" s="870" t="str">
        <f>PCN!A3</f>
        <v>PROJET #1 / TITRE DU PROJET :</v>
      </c>
      <c r="B3" s="870"/>
      <c r="C3" s="870"/>
      <c r="D3" s="870"/>
      <c r="E3" s="870"/>
      <c r="F3" s="870"/>
      <c r="G3" s="870"/>
      <c r="H3" s="870"/>
      <c r="I3" s="870"/>
      <c r="J3" s="870"/>
      <c r="K3" s="870"/>
      <c r="L3" s="51"/>
    </row>
    <row r="4" spans="1:16" ht="15" customHeight="1" x14ac:dyDescent="0.2">
      <c r="A4" s="722" t="s">
        <v>454</v>
      </c>
      <c r="B4" s="871"/>
      <c r="C4" s="871"/>
      <c r="D4" s="871"/>
      <c r="E4" s="871"/>
      <c r="F4" s="871"/>
      <c r="G4" s="871"/>
      <c r="H4" s="871"/>
      <c r="I4" s="871"/>
      <c r="J4" s="871"/>
      <c r="K4" s="871"/>
      <c r="L4" s="51"/>
    </row>
    <row r="5" spans="1:16" ht="45" customHeight="1" x14ac:dyDescent="0.2">
      <c r="A5" s="837"/>
      <c r="B5" s="872"/>
      <c r="C5" s="872"/>
      <c r="D5" s="872"/>
      <c r="E5" s="872"/>
      <c r="F5" s="872"/>
      <c r="G5" s="872"/>
      <c r="H5" s="872"/>
      <c r="I5" s="872"/>
      <c r="J5" s="872"/>
      <c r="K5" s="872"/>
      <c r="L5" s="51"/>
    </row>
    <row r="6" spans="1:16" ht="15" customHeight="1" x14ac:dyDescent="0.2">
      <c r="A6" s="722" t="s">
        <v>166</v>
      </c>
      <c r="B6" s="722"/>
      <c r="C6" s="722"/>
      <c r="D6" s="722"/>
      <c r="E6" s="722"/>
      <c r="F6" s="722"/>
      <c r="G6" s="722"/>
      <c r="H6" s="722"/>
      <c r="I6" s="722"/>
      <c r="J6" s="722"/>
      <c r="K6" s="722"/>
      <c r="L6" s="51"/>
    </row>
    <row r="7" spans="1:16" ht="45" customHeight="1" x14ac:dyDescent="0.2">
      <c r="A7" s="837"/>
      <c r="B7" s="837"/>
      <c r="C7" s="837"/>
      <c r="D7" s="837"/>
      <c r="E7" s="837"/>
      <c r="F7" s="837"/>
      <c r="G7" s="837"/>
      <c r="H7" s="837"/>
      <c r="I7" s="837"/>
      <c r="J7" s="837"/>
      <c r="K7" s="837"/>
      <c r="L7" s="51"/>
    </row>
    <row r="8" spans="1:16" ht="15" customHeight="1" x14ac:dyDescent="0.2">
      <c r="A8" s="722" t="s">
        <v>501</v>
      </c>
      <c r="B8" s="722"/>
      <c r="C8" s="722"/>
      <c r="D8" s="722"/>
      <c r="E8" s="722"/>
      <c r="F8" s="722"/>
      <c r="G8" s="722"/>
      <c r="H8" s="722"/>
      <c r="I8" s="722"/>
      <c r="J8" s="722"/>
      <c r="K8" s="722"/>
      <c r="L8" s="51"/>
    </row>
    <row r="9" spans="1:16" ht="45" customHeight="1" x14ac:dyDescent="0.2">
      <c r="A9" s="834"/>
      <c r="B9" s="837"/>
      <c r="C9" s="837"/>
      <c r="D9" s="837"/>
      <c r="E9" s="837"/>
      <c r="F9" s="837"/>
      <c r="G9" s="837"/>
      <c r="H9" s="837"/>
      <c r="I9" s="837"/>
      <c r="J9" s="837"/>
      <c r="K9" s="837"/>
      <c r="L9" s="51"/>
    </row>
    <row r="10" spans="1:16" s="116" customFormat="1" ht="30" customHeight="1" x14ac:dyDescent="0.2">
      <c r="A10" s="1029" t="s">
        <v>290</v>
      </c>
      <c r="B10" s="1029"/>
      <c r="C10" s="1029"/>
      <c r="D10" s="1029"/>
      <c r="E10" s="1029"/>
      <c r="F10" s="1029"/>
      <c r="G10" s="1029"/>
      <c r="H10" s="1029"/>
      <c r="I10" s="1029"/>
      <c r="J10" s="1029"/>
      <c r="K10" s="1029"/>
    </row>
    <row r="11" spans="1:16" s="116" customFormat="1" ht="15" customHeight="1" x14ac:dyDescent="0.2">
      <c r="A11" s="1030" t="s">
        <v>345</v>
      </c>
      <c r="B11" s="1030"/>
      <c r="C11" s="1030"/>
      <c r="D11" s="1030"/>
      <c r="E11" s="1030"/>
      <c r="F11" s="1030"/>
      <c r="G11" s="1030"/>
      <c r="H11" s="1030"/>
      <c r="I11" s="1030"/>
      <c r="J11" s="1030"/>
      <c r="K11" s="1030"/>
    </row>
    <row r="12" spans="1:16" s="116" customFormat="1" ht="20.25" customHeight="1" x14ac:dyDescent="0.2">
      <c r="A12" s="117" t="s">
        <v>450</v>
      </c>
      <c r="B12" s="118"/>
      <c r="C12" s="118"/>
      <c r="D12" s="118"/>
      <c r="E12" s="118"/>
      <c r="F12" s="118"/>
      <c r="G12" s="118"/>
      <c r="H12" s="118"/>
      <c r="I12" s="118"/>
      <c r="J12" s="118"/>
      <c r="K12" s="118"/>
    </row>
    <row r="13" spans="1:16" s="116" customFormat="1" ht="51.95" customHeight="1" thickBot="1" x14ac:dyDescent="0.25">
      <c r="A13" s="1033"/>
      <c r="B13" s="756"/>
      <c r="C13" s="756"/>
      <c r="D13" s="756"/>
      <c r="E13" s="756"/>
      <c r="F13" s="756"/>
      <c r="G13" s="756"/>
      <c r="H13" s="756"/>
      <c r="I13" s="756"/>
      <c r="J13" s="756"/>
      <c r="K13" s="756"/>
    </row>
    <row r="14" spans="1:16" ht="4.5" customHeight="1" thickBot="1" x14ac:dyDescent="0.25">
      <c r="A14" s="833"/>
      <c r="B14" s="833"/>
      <c r="C14" s="833"/>
      <c r="D14" s="833"/>
      <c r="E14" s="833"/>
      <c r="F14" s="833"/>
      <c r="G14" s="833"/>
      <c r="H14" s="833"/>
      <c r="I14" s="833"/>
      <c r="J14" s="833"/>
      <c r="K14" s="833"/>
      <c r="L14" s="51"/>
    </row>
    <row r="15" spans="1:16" ht="26.25" customHeight="1" x14ac:dyDescent="0.2">
      <c r="A15" s="870" t="str">
        <f>PCN!A38</f>
        <v>PROJET #2 / TITRE DU PROJET :</v>
      </c>
      <c r="B15" s="870"/>
      <c r="C15" s="870"/>
      <c r="D15" s="870"/>
      <c r="E15" s="870"/>
      <c r="F15" s="870"/>
      <c r="G15" s="870"/>
      <c r="H15" s="870"/>
      <c r="I15" s="870"/>
      <c r="J15" s="870"/>
      <c r="K15" s="870"/>
      <c r="L15" s="51"/>
    </row>
    <row r="16" spans="1:16" s="116" customFormat="1" ht="15" customHeight="1" x14ac:dyDescent="0.2">
      <c r="A16" s="843"/>
      <c r="B16" s="843"/>
      <c r="C16" s="843"/>
      <c r="D16" s="843"/>
      <c r="E16" s="843"/>
      <c r="F16" s="843"/>
      <c r="G16" s="843"/>
      <c r="H16" s="843"/>
      <c r="I16" s="843"/>
      <c r="J16" s="843"/>
      <c r="K16" s="843"/>
    </row>
    <row r="17" spans="1:16" ht="15" customHeight="1" x14ac:dyDescent="0.2">
      <c r="A17" s="722" t="s">
        <v>454</v>
      </c>
      <c r="B17" s="871"/>
      <c r="C17" s="871"/>
      <c r="D17" s="871"/>
      <c r="E17" s="871"/>
      <c r="F17" s="871"/>
      <c r="G17" s="871"/>
      <c r="H17" s="871"/>
      <c r="I17" s="871"/>
      <c r="J17" s="871"/>
      <c r="K17" s="871"/>
      <c r="L17" s="51"/>
    </row>
    <row r="18" spans="1:16" ht="45" customHeight="1" x14ac:dyDescent="0.2">
      <c r="A18" s="837"/>
      <c r="B18" s="872"/>
      <c r="C18" s="872"/>
      <c r="D18" s="872"/>
      <c r="E18" s="872"/>
      <c r="F18" s="872"/>
      <c r="G18" s="872"/>
      <c r="H18" s="872"/>
      <c r="I18" s="872"/>
      <c r="J18" s="872"/>
      <c r="K18" s="872"/>
      <c r="L18" s="51"/>
    </row>
    <row r="19" spans="1:16" ht="15" customHeight="1" x14ac:dyDescent="0.2">
      <c r="A19" s="722" t="s">
        <v>166</v>
      </c>
      <c r="B19" s="722"/>
      <c r="C19" s="722"/>
      <c r="D19" s="722"/>
      <c r="E19" s="722"/>
      <c r="F19" s="722"/>
      <c r="G19" s="722"/>
      <c r="H19" s="722"/>
      <c r="I19" s="722"/>
      <c r="J19" s="722"/>
      <c r="K19" s="722"/>
      <c r="L19" s="51"/>
    </row>
    <row r="20" spans="1:16" ht="45" customHeight="1" x14ac:dyDescent="0.2">
      <c r="A20" s="837"/>
      <c r="B20" s="837"/>
      <c r="C20" s="837"/>
      <c r="D20" s="837"/>
      <c r="E20" s="837"/>
      <c r="F20" s="837"/>
      <c r="G20" s="837"/>
      <c r="H20" s="837"/>
      <c r="I20" s="837"/>
      <c r="J20" s="837"/>
      <c r="K20" s="837"/>
      <c r="L20" s="51"/>
    </row>
    <row r="21" spans="1:16" ht="15" customHeight="1" x14ac:dyDescent="0.2">
      <c r="A21" s="722" t="s">
        <v>501</v>
      </c>
      <c r="B21" s="722"/>
      <c r="C21" s="722"/>
      <c r="D21" s="722"/>
      <c r="E21" s="722"/>
      <c r="F21" s="722"/>
      <c r="G21" s="722"/>
      <c r="H21" s="722"/>
      <c r="I21" s="722"/>
      <c r="J21" s="722"/>
      <c r="K21" s="722"/>
      <c r="L21" s="51"/>
    </row>
    <row r="22" spans="1:16" ht="45" customHeight="1" x14ac:dyDescent="0.2">
      <c r="A22" s="834"/>
      <c r="B22" s="837"/>
      <c r="C22" s="837"/>
      <c r="D22" s="837"/>
      <c r="E22" s="837"/>
      <c r="F22" s="837"/>
      <c r="G22" s="837"/>
      <c r="H22" s="837"/>
      <c r="I22" s="837"/>
      <c r="J22" s="837"/>
      <c r="K22" s="837"/>
      <c r="L22" s="51"/>
    </row>
    <row r="23" spans="1:16" s="116" customFormat="1" ht="30" customHeight="1" x14ac:dyDescent="0.2">
      <c r="A23" s="1029" t="s">
        <v>290</v>
      </c>
      <c r="B23" s="1029"/>
      <c r="C23" s="1029"/>
      <c r="D23" s="1029"/>
      <c r="E23" s="1029"/>
      <c r="F23" s="1029"/>
      <c r="G23" s="1029"/>
      <c r="H23" s="1029"/>
      <c r="I23" s="1029"/>
      <c r="J23" s="1029"/>
      <c r="K23" s="1029"/>
    </row>
    <row r="24" spans="1:16" s="116" customFormat="1" ht="18" customHeight="1" x14ac:dyDescent="0.2">
      <c r="A24" s="1030" t="s">
        <v>345</v>
      </c>
      <c r="B24" s="1030"/>
      <c r="C24" s="1030"/>
      <c r="D24" s="1030"/>
      <c r="E24" s="1030"/>
      <c r="F24" s="1030"/>
      <c r="G24" s="1030"/>
      <c r="H24" s="1030"/>
      <c r="I24" s="1030"/>
      <c r="J24" s="1030"/>
      <c r="K24" s="1030"/>
    </row>
    <row r="25" spans="1:16" s="116" customFormat="1" ht="19.5" customHeight="1" x14ac:dyDescent="0.2">
      <c r="A25" s="117" t="s">
        <v>450</v>
      </c>
      <c r="B25" s="118"/>
      <c r="C25" s="118"/>
      <c r="D25" s="118"/>
      <c r="E25" s="118"/>
      <c r="F25" s="118"/>
      <c r="G25" s="118"/>
      <c r="H25" s="118"/>
      <c r="I25" s="118"/>
      <c r="J25" s="118"/>
      <c r="K25" s="118"/>
    </row>
    <row r="26" spans="1:16" s="116" customFormat="1" ht="51" customHeight="1" thickBot="1" x14ac:dyDescent="0.25">
      <c r="A26" s="1033"/>
      <c r="B26" s="756"/>
      <c r="C26" s="756"/>
      <c r="D26" s="756"/>
      <c r="E26" s="756"/>
      <c r="F26" s="756"/>
      <c r="G26" s="756"/>
      <c r="H26" s="756"/>
      <c r="I26" s="756"/>
      <c r="J26" s="756"/>
      <c r="K26" s="756"/>
    </row>
    <row r="27" spans="1:16" ht="4.5" customHeight="1" thickBot="1" x14ac:dyDescent="0.25">
      <c r="A27" s="833"/>
      <c r="B27" s="833"/>
      <c r="C27" s="833"/>
      <c r="D27" s="833"/>
      <c r="E27" s="833"/>
      <c r="F27" s="833"/>
      <c r="G27" s="833"/>
      <c r="H27" s="833"/>
      <c r="I27" s="833"/>
      <c r="J27" s="833"/>
      <c r="K27" s="833"/>
      <c r="L27" s="51"/>
    </row>
    <row r="28" spans="1:16" s="116" customFormat="1" ht="51.95" customHeight="1" x14ac:dyDescent="0.2">
      <c r="A28" s="1033"/>
      <c r="B28" s="756"/>
      <c r="C28" s="756"/>
      <c r="D28" s="756"/>
      <c r="E28" s="756"/>
      <c r="F28" s="756"/>
      <c r="G28" s="756"/>
      <c r="H28" s="756"/>
      <c r="I28" s="756"/>
      <c r="J28" s="756"/>
      <c r="K28" s="756"/>
    </row>
    <row r="30" spans="1:16" s="8" customFormat="1" ht="11.45" customHeight="1" x14ac:dyDescent="0.2">
      <c r="B30" s="1"/>
      <c r="C30" s="1"/>
      <c r="D30" s="1"/>
      <c r="E30" s="1"/>
      <c r="F30" s="1"/>
      <c r="G30" s="1"/>
      <c r="H30" s="1"/>
      <c r="I30" s="1"/>
      <c r="J30" s="1"/>
      <c r="K30" s="1"/>
      <c r="L30" s="1"/>
      <c r="M30" s="1"/>
      <c r="N30" s="1"/>
      <c r="O30" s="1"/>
      <c r="P30" s="1"/>
    </row>
  </sheetData>
  <mergeCells count="26">
    <mergeCell ref="A28:K28"/>
    <mergeCell ref="A27:K27"/>
    <mergeCell ref="A23:K23"/>
    <mergeCell ref="A24:K24"/>
    <mergeCell ref="A26:K26"/>
    <mergeCell ref="A5:K5"/>
    <mergeCell ref="A1:K1"/>
    <mergeCell ref="A2:K2"/>
    <mergeCell ref="A3:K3"/>
    <mergeCell ref="A4:K4"/>
    <mergeCell ref="A18:K18"/>
    <mergeCell ref="A22:K22"/>
    <mergeCell ref="A15:K15"/>
    <mergeCell ref="A14:K14"/>
    <mergeCell ref="A6:K6"/>
    <mergeCell ref="A7:K7"/>
    <mergeCell ref="A8:K8"/>
    <mergeCell ref="A9:K9"/>
    <mergeCell ref="A19:K19"/>
    <mergeCell ref="A20:K20"/>
    <mergeCell ref="A21:K21"/>
    <mergeCell ref="A17:K17"/>
    <mergeCell ref="A16:K16"/>
    <mergeCell ref="A10:K10"/>
    <mergeCell ref="A11:K11"/>
    <mergeCell ref="A13:K13"/>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PROMOTION COLLECTIVE NATIONALE</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2D027-5290-4925-88CC-952EECD836ED}">
  <sheetPr>
    <tabColor theme="5" tint="0.59999389629810485"/>
  </sheetPr>
  <dimension ref="A1:O91"/>
  <sheetViews>
    <sheetView zoomScaleNormal="100" workbookViewId="0">
      <selection activeCell="A4" sqref="A4:J4"/>
    </sheetView>
  </sheetViews>
  <sheetFormatPr baseColWidth="10" defaultColWidth="11.42578125" defaultRowHeight="15" customHeight="1" x14ac:dyDescent="0.2"/>
  <cols>
    <col min="1" max="1" width="3.85546875" style="57" customWidth="1"/>
    <col min="2" max="2" width="10.140625" style="11" customWidth="1"/>
    <col min="3" max="3" width="15.140625" style="11" customWidth="1"/>
    <col min="4" max="4" width="7.140625" style="11" customWidth="1"/>
    <col min="5" max="5" width="11.140625" style="11" customWidth="1"/>
    <col min="6" max="6" width="14.140625" style="11" customWidth="1"/>
    <col min="7" max="7" width="12.85546875" style="11" customWidth="1"/>
    <col min="8" max="9" width="11.42578125" style="11" customWidth="1"/>
    <col min="10" max="10" width="37" style="11" customWidth="1"/>
    <col min="11" max="256" width="11.42578125" style="11"/>
    <col min="257" max="257" width="3.85546875" style="11" customWidth="1"/>
    <col min="258" max="258" width="10.140625" style="11" customWidth="1"/>
    <col min="259" max="259" width="15.140625" style="11" customWidth="1"/>
    <col min="260" max="260" width="7.140625" style="11" customWidth="1"/>
    <col min="261" max="261" width="11.140625" style="11" customWidth="1"/>
    <col min="262" max="262" width="14.140625" style="11" customWidth="1"/>
    <col min="263" max="263" width="12.85546875" style="11" customWidth="1"/>
    <col min="264" max="265" width="11.42578125" style="11"/>
    <col min="266" max="266" width="37" style="11" customWidth="1"/>
    <col min="267" max="512" width="11.42578125" style="11"/>
    <col min="513" max="513" width="3.85546875" style="11" customWidth="1"/>
    <col min="514" max="514" width="10.140625" style="11" customWidth="1"/>
    <col min="515" max="515" width="15.140625" style="11" customWidth="1"/>
    <col min="516" max="516" width="7.140625" style="11" customWidth="1"/>
    <col min="517" max="517" width="11.140625" style="11" customWidth="1"/>
    <col min="518" max="518" width="14.140625" style="11" customWidth="1"/>
    <col min="519" max="519" width="12.85546875" style="11" customWidth="1"/>
    <col min="520" max="521" width="11.42578125" style="11"/>
    <col min="522" max="522" width="37" style="11" customWidth="1"/>
    <col min="523" max="768" width="11.42578125" style="11"/>
    <col min="769" max="769" width="3.85546875" style="11" customWidth="1"/>
    <col min="770" max="770" width="10.140625" style="11" customWidth="1"/>
    <col min="771" max="771" width="15.140625" style="11" customWidth="1"/>
    <col min="772" max="772" width="7.140625" style="11" customWidth="1"/>
    <col min="773" max="773" width="11.140625" style="11" customWidth="1"/>
    <col min="774" max="774" width="14.140625" style="11" customWidth="1"/>
    <col min="775" max="775" width="12.85546875" style="11" customWidth="1"/>
    <col min="776" max="777" width="11.42578125" style="11"/>
    <col min="778" max="778" width="37" style="11" customWidth="1"/>
    <col min="779" max="1024" width="11.42578125" style="11"/>
    <col min="1025" max="1025" width="3.85546875" style="11" customWidth="1"/>
    <col min="1026" max="1026" width="10.140625" style="11" customWidth="1"/>
    <col min="1027" max="1027" width="15.140625" style="11" customWidth="1"/>
    <col min="1028" max="1028" width="7.140625" style="11" customWidth="1"/>
    <col min="1029" max="1029" width="11.140625" style="11" customWidth="1"/>
    <col min="1030" max="1030" width="14.140625" style="11" customWidth="1"/>
    <col min="1031" max="1031" width="12.85546875" style="11" customWidth="1"/>
    <col min="1032" max="1033" width="11.42578125" style="11"/>
    <col min="1034" max="1034" width="37" style="11" customWidth="1"/>
    <col min="1035" max="1280" width="11.42578125" style="11"/>
    <col min="1281" max="1281" width="3.85546875" style="11" customWidth="1"/>
    <col min="1282" max="1282" width="10.140625" style="11" customWidth="1"/>
    <col min="1283" max="1283" width="15.140625" style="11" customWidth="1"/>
    <col min="1284" max="1284" width="7.140625" style="11" customWidth="1"/>
    <col min="1285" max="1285" width="11.140625" style="11" customWidth="1"/>
    <col min="1286" max="1286" width="14.140625" style="11" customWidth="1"/>
    <col min="1287" max="1287" width="12.85546875" style="11" customWidth="1"/>
    <col min="1288" max="1289" width="11.42578125" style="11"/>
    <col min="1290" max="1290" width="37" style="11" customWidth="1"/>
    <col min="1291" max="1536" width="11.42578125" style="11"/>
    <col min="1537" max="1537" width="3.85546875" style="11" customWidth="1"/>
    <col min="1538" max="1538" width="10.140625" style="11" customWidth="1"/>
    <col min="1539" max="1539" width="15.140625" style="11" customWidth="1"/>
    <col min="1540" max="1540" width="7.140625" style="11" customWidth="1"/>
    <col min="1541" max="1541" width="11.140625" style="11" customWidth="1"/>
    <col min="1542" max="1542" width="14.140625" style="11" customWidth="1"/>
    <col min="1543" max="1543" width="12.85546875" style="11" customWidth="1"/>
    <col min="1544" max="1545" width="11.42578125" style="11"/>
    <col min="1546" max="1546" width="37" style="11" customWidth="1"/>
    <col min="1547" max="1792" width="11.42578125" style="11"/>
    <col min="1793" max="1793" width="3.85546875" style="11" customWidth="1"/>
    <col min="1794" max="1794" width="10.140625" style="11" customWidth="1"/>
    <col min="1795" max="1795" width="15.140625" style="11" customWidth="1"/>
    <col min="1796" max="1796" width="7.140625" style="11" customWidth="1"/>
    <col min="1797" max="1797" width="11.140625" style="11" customWidth="1"/>
    <col min="1798" max="1798" width="14.140625" style="11" customWidth="1"/>
    <col min="1799" max="1799" width="12.85546875" style="11" customWidth="1"/>
    <col min="1800" max="1801" width="11.42578125" style="11"/>
    <col min="1802" max="1802" width="37" style="11" customWidth="1"/>
    <col min="1803" max="2048" width="11.42578125" style="11"/>
    <col min="2049" max="2049" width="3.85546875" style="11" customWidth="1"/>
    <col min="2050" max="2050" width="10.140625" style="11" customWidth="1"/>
    <col min="2051" max="2051" width="15.140625" style="11" customWidth="1"/>
    <col min="2052" max="2052" width="7.140625" style="11" customWidth="1"/>
    <col min="2053" max="2053" width="11.140625" style="11" customWidth="1"/>
    <col min="2054" max="2054" width="14.140625" style="11" customWidth="1"/>
    <col min="2055" max="2055" width="12.85546875" style="11" customWidth="1"/>
    <col min="2056" max="2057" width="11.42578125" style="11"/>
    <col min="2058" max="2058" width="37" style="11" customWidth="1"/>
    <col min="2059" max="2304" width="11.42578125" style="11"/>
    <col min="2305" max="2305" width="3.85546875" style="11" customWidth="1"/>
    <col min="2306" max="2306" width="10.140625" style="11" customWidth="1"/>
    <col min="2307" max="2307" width="15.140625" style="11" customWidth="1"/>
    <col min="2308" max="2308" width="7.140625" style="11" customWidth="1"/>
    <col min="2309" max="2309" width="11.140625" style="11" customWidth="1"/>
    <col min="2310" max="2310" width="14.140625" style="11" customWidth="1"/>
    <col min="2311" max="2311" width="12.85546875" style="11" customWidth="1"/>
    <col min="2312" max="2313" width="11.42578125" style="11"/>
    <col min="2314" max="2314" width="37" style="11" customWidth="1"/>
    <col min="2315" max="2560" width="11.42578125" style="11"/>
    <col min="2561" max="2561" width="3.85546875" style="11" customWidth="1"/>
    <col min="2562" max="2562" width="10.140625" style="11" customWidth="1"/>
    <col min="2563" max="2563" width="15.140625" style="11" customWidth="1"/>
    <col min="2564" max="2564" width="7.140625" style="11" customWidth="1"/>
    <col min="2565" max="2565" width="11.140625" style="11" customWidth="1"/>
    <col min="2566" max="2566" width="14.140625" style="11" customWidth="1"/>
    <col min="2567" max="2567" width="12.85546875" style="11" customWidth="1"/>
    <col min="2568" max="2569" width="11.42578125" style="11"/>
    <col min="2570" max="2570" width="37" style="11" customWidth="1"/>
    <col min="2571" max="2816" width="11.42578125" style="11"/>
    <col min="2817" max="2817" width="3.85546875" style="11" customWidth="1"/>
    <col min="2818" max="2818" width="10.140625" style="11" customWidth="1"/>
    <col min="2819" max="2819" width="15.140625" style="11" customWidth="1"/>
    <col min="2820" max="2820" width="7.140625" style="11" customWidth="1"/>
    <col min="2821" max="2821" width="11.140625" style="11" customWidth="1"/>
    <col min="2822" max="2822" width="14.140625" style="11" customWidth="1"/>
    <col min="2823" max="2823" width="12.85546875" style="11" customWidth="1"/>
    <col min="2824" max="2825" width="11.42578125" style="11"/>
    <col min="2826" max="2826" width="37" style="11" customWidth="1"/>
    <col min="2827" max="3072" width="11.42578125" style="11"/>
    <col min="3073" max="3073" width="3.85546875" style="11" customWidth="1"/>
    <col min="3074" max="3074" width="10.140625" style="11" customWidth="1"/>
    <col min="3075" max="3075" width="15.140625" style="11" customWidth="1"/>
    <col min="3076" max="3076" width="7.140625" style="11" customWidth="1"/>
    <col min="3077" max="3077" width="11.140625" style="11" customWidth="1"/>
    <col min="3078" max="3078" width="14.140625" style="11" customWidth="1"/>
    <col min="3079" max="3079" width="12.85546875" style="11" customWidth="1"/>
    <col min="3080" max="3081" width="11.42578125" style="11"/>
    <col min="3082" max="3082" width="37" style="11" customWidth="1"/>
    <col min="3083" max="3328" width="11.42578125" style="11"/>
    <col min="3329" max="3329" width="3.85546875" style="11" customWidth="1"/>
    <col min="3330" max="3330" width="10.140625" style="11" customWidth="1"/>
    <col min="3331" max="3331" width="15.140625" style="11" customWidth="1"/>
    <col min="3332" max="3332" width="7.140625" style="11" customWidth="1"/>
    <col min="3333" max="3333" width="11.140625" style="11" customWidth="1"/>
    <col min="3334" max="3334" width="14.140625" style="11" customWidth="1"/>
    <col min="3335" max="3335" width="12.85546875" style="11" customWidth="1"/>
    <col min="3336" max="3337" width="11.42578125" style="11"/>
    <col min="3338" max="3338" width="37" style="11" customWidth="1"/>
    <col min="3339" max="3584" width="11.42578125" style="11"/>
    <col min="3585" max="3585" width="3.85546875" style="11" customWidth="1"/>
    <col min="3586" max="3586" width="10.140625" style="11" customWidth="1"/>
    <col min="3587" max="3587" width="15.140625" style="11" customWidth="1"/>
    <col min="3588" max="3588" width="7.140625" style="11" customWidth="1"/>
    <col min="3589" max="3589" width="11.140625" style="11" customWidth="1"/>
    <col min="3590" max="3590" width="14.140625" style="11" customWidth="1"/>
    <col min="3591" max="3591" width="12.85546875" style="11" customWidth="1"/>
    <col min="3592" max="3593" width="11.42578125" style="11"/>
    <col min="3594" max="3594" width="37" style="11" customWidth="1"/>
    <col min="3595" max="3840" width="11.42578125" style="11"/>
    <col min="3841" max="3841" width="3.85546875" style="11" customWidth="1"/>
    <col min="3842" max="3842" width="10.140625" style="11" customWidth="1"/>
    <col min="3843" max="3843" width="15.140625" style="11" customWidth="1"/>
    <col min="3844" max="3844" width="7.140625" style="11" customWidth="1"/>
    <col min="3845" max="3845" width="11.140625" style="11" customWidth="1"/>
    <col min="3846" max="3846" width="14.140625" style="11" customWidth="1"/>
    <col min="3847" max="3847" width="12.85546875" style="11" customWidth="1"/>
    <col min="3848" max="3849" width="11.42578125" style="11"/>
    <col min="3850" max="3850" width="37" style="11" customWidth="1"/>
    <col min="3851" max="4096" width="11.42578125" style="11"/>
    <col min="4097" max="4097" width="3.85546875" style="11" customWidth="1"/>
    <col min="4098" max="4098" width="10.140625" style="11" customWidth="1"/>
    <col min="4099" max="4099" width="15.140625" style="11" customWidth="1"/>
    <col min="4100" max="4100" width="7.140625" style="11" customWidth="1"/>
    <col min="4101" max="4101" width="11.140625" style="11" customWidth="1"/>
    <col min="4102" max="4102" width="14.140625" style="11" customWidth="1"/>
    <col min="4103" max="4103" width="12.85546875" style="11" customWidth="1"/>
    <col min="4104" max="4105" width="11.42578125" style="11"/>
    <col min="4106" max="4106" width="37" style="11" customWidth="1"/>
    <col min="4107" max="4352" width="11.42578125" style="11"/>
    <col min="4353" max="4353" width="3.85546875" style="11" customWidth="1"/>
    <col min="4354" max="4354" width="10.140625" style="11" customWidth="1"/>
    <col min="4355" max="4355" width="15.140625" style="11" customWidth="1"/>
    <col min="4356" max="4356" width="7.140625" style="11" customWidth="1"/>
    <col min="4357" max="4357" width="11.140625" style="11" customWidth="1"/>
    <col min="4358" max="4358" width="14.140625" style="11" customWidth="1"/>
    <col min="4359" max="4359" width="12.85546875" style="11" customWidth="1"/>
    <col min="4360" max="4361" width="11.42578125" style="11"/>
    <col min="4362" max="4362" width="37" style="11" customWidth="1"/>
    <col min="4363" max="4608" width="11.42578125" style="11"/>
    <col min="4609" max="4609" width="3.85546875" style="11" customWidth="1"/>
    <col min="4610" max="4610" width="10.140625" style="11" customWidth="1"/>
    <col min="4611" max="4611" width="15.140625" style="11" customWidth="1"/>
    <col min="4612" max="4612" width="7.140625" style="11" customWidth="1"/>
    <col min="4613" max="4613" width="11.140625" style="11" customWidth="1"/>
    <col min="4614" max="4614" width="14.140625" style="11" customWidth="1"/>
    <col min="4615" max="4615" width="12.85546875" style="11" customWidth="1"/>
    <col min="4616" max="4617" width="11.42578125" style="11"/>
    <col min="4618" max="4618" width="37" style="11" customWidth="1"/>
    <col min="4619" max="4864" width="11.42578125" style="11"/>
    <col min="4865" max="4865" width="3.85546875" style="11" customWidth="1"/>
    <col min="4866" max="4866" width="10.140625" style="11" customWidth="1"/>
    <col min="4867" max="4867" width="15.140625" style="11" customWidth="1"/>
    <col min="4868" max="4868" width="7.140625" style="11" customWidth="1"/>
    <col min="4869" max="4869" width="11.140625" style="11" customWidth="1"/>
    <col min="4870" max="4870" width="14.140625" style="11" customWidth="1"/>
    <col min="4871" max="4871" width="12.85546875" style="11" customWidth="1"/>
    <col min="4872" max="4873" width="11.42578125" style="11"/>
    <col min="4874" max="4874" width="37" style="11" customWidth="1"/>
    <col min="4875" max="5120" width="11.42578125" style="11"/>
    <col min="5121" max="5121" width="3.85546875" style="11" customWidth="1"/>
    <col min="5122" max="5122" width="10.140625" style="11" customWidth="1"/>
    <col min="5123" max="5123" width="15.140625" style="11" customWidth="1"/>
    <col min="5124" max="5124" width="7.140625" style="11" customWidth="1"/>
    <col min="5125" max="5125" width="11.140625" style="11" customWidth="1"/>
    <col min="5126" max="5126" width="14.140625" style="11" customWidth="1"/>
    <col min="5127" max="5127" width="12.85546875" style="11" customWidth="1"/>
    <col min="5128" max="5129" width="11.42578125" style="11"/>
    <col min="5130" max="5130" width="37" style="11" customWidth="1"/>
    <col min="5131" max="5376" width="11.42578125" style="11"/>
    <col min="5377" max="5377" width="3.85546875" style="11" customWidth="1"/>
    <col min="5378" max="5378" width="10.140625" style="11" customWidth="1"/>
    <col min="5379" max="5379" width="15.140625" style="11" customWidth="1"/>
    <col min="5380" max="5380" width="7.140625" style="11" customWidth="1"/>
    <col min="5381" max="5381" width="11.140625" style="11" customWidth="1"/>
    <col min="5382" max="5382" width="14.140625" style="11" customWidth="1"/>
    <col min="5383" max="5383" width="12.85546875" style="11" customWidth="1"/>
    <col min="5384" max="5385" width="11.42578125" style="11"/>
    <col min="5386" max="5386" width="37" style="11" customWidth="1"/>
    <col min="5387" max="5632" width="11.42578125" style="11"/>
    <col min="5633" max="5633" width="3.85546875" style="11" customWidth="1"/>
    <col min="5634" max="5634" width="10.140625" style="11" customWidth="1"/>
    <col min="5635" max="5635" width="15.140625" style="11" customWidth="1"/>
    <col min="5636" max="5636" width="7.140625" style="11" customWidth="1"/>
    <col min="5637" max="5637" width="11.140625" style="11" customWidth="1"/>
    <col min="5638" max="5638" width="14.140625" style="11" customWidth="1"/>
    <col min="5639" max="5639" width="12.85546875" style="11" customWidth="1"/>
    <col min="5640" max="5641" width="11.42578125" style="11"/>
    <col min="5642" max="5642" width="37" style="11" customWidth="1"/>
    <col min="5643" max="5888" width="11.42578125" style="11"/>
    <col min="5889" max="5889" width="3.85546875" style="11" customWidth="1"/>
    <col min="5890" max="5890" width="10.140625" style="11" customWidth="1"/>
    <col min="5891" max="5891" width="15.140625" style="11" customWidth="1"/>
    <col min="5892" max="5892" width="7.140625" style="11" customWidth="1"/>
    <col min="5893" max="5893" width="11.140625" style="11" customWidth="1"/>
    <col min="5894" max="5894" width="14.140625" style="11" customWidth="1"/>
    <col min="5895" max="5895" width="12.85546875" style="11" customWidth="1"/>
    <col min="5896" max="5897" width="11.42578125" style="11"/>
    <col min="5898" max="5898" width="37" style="11" customWidth="1"/>
    <col min="5899" max="6144" width="11.42578125" style="11"/>
    <col min="6145" max="6145" width="3.85546875" style="11" customWidth="1"/>
    <col min="6146" max="6146" width="10.140625" style="11" customWidth="1"/>
    <col min="6147" max="6147" width="15.140625" style="11" customWidth="1"/>
    <col min="6148" max="6148" width="7.140625" style="11" customWidth="1"/>
    <col min="6149" max="6149" width="11.140625" style="11" customWidth="1"/>
    <col min="6150" max="6150" width="14.140625" style="11" customWidth="1"/>
    <col min="6151" max="6151" width="12.85546875" style="11" customWidth="1"/>
    <col min="6152" max="6153" width="11.42578125" style="11"/>
    <col min="6154" max="6154" width="37" style="11" customWidth="1"/>
    <col min="6155" max="6400" width="11.42578125" style="11"/>
    <col min="6401" max="6401" width="3.85546875" style="11" customWidth="1"/>
    <col min="6402" max="6402" width="10.140625" style="11" customWidth="1"/>
    <col min="6403" max="6403" width="15.140625" style="11" customWidth="1"/>
    <col min="6404" max="6404" width="7.140625" style="11" customWidth="1"/>
    <col min="6405" max="6405" width="11.140625" style="11" customWidth="1"/>
    <col min="6406" max="6406" width="14.140625" style="11" customWidth="1"/>
    <col min="6407" max="6407" width="12.85546875" style="11" customWidth="1"/>
    <col min="6408" max="6409" width="11.42578125" style="11"/>
    <col min="6410" max="6410" width="37" style="11" customWidth="1"/>
    <col min="6411" max="6656" width="11.42578125" style="11"/>
    <col min="6657" max="6657" width="3.85546875" style="11" customWidth="1"/>
    <col min="6658" max="6658" width="10.140625" style="11" customWidth="1"/>
    <col min="6659" max="6659" width="15.140625" style="11" customWidth="1"/>
    <col min="6660" max="6660" width="7.140625" style="11" customWidth="1"/>
    <col min="6661" max="6661" width="11.140625" style="11" customWidth="1"/>
    <col min="6662" max="6662" width="14.140625" style="11" customWidth="1"/>
    <col min="6663" max="6663" width="12.85546875" style="11" customWidth="1"/>
    <col min="6664" max="6665" width="11.42578125" style="11"/>
    <col min="6666" max="6666" width="37" style="11" customWidth="1"/>
    <col min="6667" max="6912" width="11.42578125" style="11"/>
    <col min="6913" max="6913" width="3.85546875" style="11" customWidth="1"/>
    <col min="6914" max="6914" width="10.140625" style="11" customWidth="1"/>
    <col min="6915" max="6915" width="15.140625" style="11" customWidth="1"/>
    <col min="6916" max="6916" width="7.140625" style="11" customWidth="1"/>
    <col min="6917" max="6917" width="11.140625" style="11" customWidth="1"/>
    <col min="6918" max="6918" width="14.140625" style="11" customWidth="1"/>
    <col min="6919" max="6919" width="12.85546875" style="11" customWidth="1"/>
    <col min="6920" max="6921" width="11.42578125" style="11"/>
    <col min="6922" max="6922" width="37" style="11" customWidth="1"/>
    <col min="6923" max="7168" width="11.42578125" style="11"/>
    <col min="7169" max="7169" width="3.85546875" style="11" customWidth="1"/>
    <col min="7170" max="7170" width="10.140625" style="11" customWidth="1"/>
    <col min="7171" max="7171" width="15.140625" style="11" customWidth="1"/>
    <col min="7172" max="7172" width="7.140625" style="11" customWidth="1"/>
    <col min="7173" max="7173" width="11.140625" style="11" customWidth="1"/>
    <col min="7174" max="7174" width="14.140625" style="11" customWidth="1"/>
    <col min="7175" max="7175" width="12.85546875" style="11" customWidth="1"/>
    <col min="7176" max="7177" width="11.42578125" style="11"/>
    <col min="7178" max="7178" width="37" style="11" customWidth="1"/>
    <col min="7179" max="7424" width="11.42578125" style="11"/>
    <col min="7425" max="7425" width="3.85546875" style="11" customWidth="1"/>
    <col min="7426" max="7426" width="10.140625" style="11" customWidth="1"/>
    <col min="7427" max="7427" width="15.140625" style="11" customWidth="1"/>
    <col min="7428" max="7428" width="7.140625" style="11" customWidth="1"/>
    <col min="7429" max="7429" width="11.140625" style="11" customWidth="1"/>
    <col min="7430" max="7430" width="14.140625" style="11" customWidth="1"/>
    <col min="7431" max="7431" width="12.85546875" style="11" customWidth="1"/>
    <col min="7432" max="7433" width="11.42578125" style="11"/>
    <col min="7434" max="7434" width="37" style="11" customWidth="1"/>
    <col min="7435" max="7680" width="11.42578125" style="11"/>
    <col min="7681" max="7681" width="3.85546875" style="11" customWidth="1"/>
    <col min="7682" max="7682" width="10.140625" style="11" customWidth="1"/>
    <col min="7683" max="7683" width="15.140625" style="11" customWidth="1"/>
    <col min="7684" max="7684" width="7.140625" style="11" customWidth="1"/>
    <col min="7685" max="7685" width="11.140625" style="11" customWidth="1"/>
    <col min="7686" max="7686" width="14.140625" style="11" customWidth="1"/>
    <col min="7687" max="7687" width="12.85546875" style="11" customWidth="1"/>
    <col min="7688" max="7689" width="11.42578125" style="11"/>
    <col min="7690" max="7690" width="37" style="11" customWidth="1"/>
    <col min="7691" max="7936" width="11.42578125" style="11"/>
    <col min="7937" max="7937" width="3.85546875" style="11" customWidth="1"/>
    <col min="7938" max="7938" width="10.140625" style="11" customWidth="1"/>
    <col min="7939" max="7939" width="15.140625" style="11" customWidth="1"/>
    <col min="7940" max="7940" width="7.140625" style="11" customWidth="1"/>
    <col min="7941" max="7941" width="11.140625" style="11" customWidth="1"/>
    <col min="7942" max="7942" width="14.140625" style="11" customWidth="1"/>
    <col min="7943" max="7943" width="12.85546875" style="11" customWidth="1"/>
    <col min="7944" max="7945" width="11.42578125" style="11"/>
    <col min="7946" max="7946" width="37" style="11" customWidth="1"/>
    <col min="7947" max="8192" width="11.42578125" style="11"/>
    <col min="8193" max="8193" width="3.85546875" style="11" customWidth="1"/>
    <col min="8194" max="8194" width="10.140625" style="11" customWidth="1"/>
    <col min="8195" max="8195" width="15.140625" style="11" customWidth="1"/>
    <col min="8196" max="8196" width="7.140625" style="11" customWidth="1"/>
    <col min="8197" max="8197" width="11.140625" style="11" customWidth="1"/>
    <col min="8198" max="8198" width="14.140625" style="11" customWidth="1"/>
    <col min="8199" max="8199" width="12.85546875" style="11" customWidth="1"/>
    <col min="8200" max="8201" width="11.42578125" style="11"/>
    <col min="8202" max="8202" width="37" style="11" customWidth="1"/>
    <col min="8203" max="8448" width="11.42578125" style="11"/>
    <col min="8449" max="8449" width="3.85546875" style="11" customWidth="1"/>
    <col min="8450" max="8450" width="10.140625" style="11" customWidth="1"/>
    <col min="8451" max="8451" width="15.140625" style="11" customWidth="1"/>
    <col min="8452" max="8452" width="7.140625" style="11" customWidth="1"/>
    <col min="8453" max="8453" width="11.140625" style="11" customWidth="1"/>
    <col min="8454" max="8454" width="14.140625" style="11" customWidth="1"/>
    <col min="8455" max="8455" width="12.85546875" style="11" customWidth="1"/>
    <col min="8456" max="8457" width="11.42578125" style="11"/>
    <col min="8458" max="8458" width="37" style="11" customWidth="1"/>
    <col min="8459" max="8704" width="11.42578125" style="11"/>
    <col min="8705" max="8705" width="3.85546875" style="11" customWidth="1"/>
    <col min="8706" max="8706" width="10.140625" style="11" customWidth="1"/>
    <col min="8707" max="8707" width="15.140625" style="11" customWidth="1"/>
    <col min="8708" max="8708" width="7.140625" style="11" customWidth="1"/>
    <col min="8709" max="8709" width="11.140625" style="11" customWidth="1"/>
    <col min="8710" max="8710" width="14.140625" style="11" customWidth="1"/>
    <col min="8711" max="8711" width="12.85546875" style="11" customWidth="1"/>
    <col min="8712" max="8713" width="11.42578125" style="11"/>
    <col min="8714" max="8714" width="37" style="11" customWidth="1"/>
    <col min="8715" max="8960" width="11.42578125" style="11"/>
    <col min="8961" max="8961" width="3.85546875" style="11" customWidth="1"/>
    <col min="8962" max="8962" width="10.140625" style="11" customWidth="1"/>
    <col min="8963" max="8963" width="15.140625" style="11" customWidth="1"/>
    <col min="8964" max="8964" width="7.140625" style="11" customWidth="1"/>
    <col min="8965" max="8965" width="11.140625" style="11" customWidth="1"/>
    <col min="8966" max="8966" width="14.140625" style="11" customWidth="1"/>
    <col min="8967" max="8967" width="12.85546875" style="11" customWidth="1"/>
    <col min="8968" max="8969" width="11.42578125" style="11"/>
    <col min="8970" max="8970" width="37" style="11" customWidth="1"/>
    <col min="8971" max="9216" width="11.42578125" style="11"/>
    <col min="9217" max="9217" width="3.85546875" style="11" customWidth="1"/>
    <col min="9218" max="9218" width="10.140625" style="11" customWidth="1"/>
    <col min="9219" max="9219" width="15.140625" style="11" customWidth="1"/>
    <col min="9220" max="9220" width="7.140625" style="11" customWidth="1"/>
    <col min="9221" max="9221" width="11.140625" style="11" customWidth="1"/>
    <col min="9222" max="9222" width="14.140625" style="11" customWidth="1"/>
    <col min="9223" max="9223" width="12.85546875" style="11" customWidth="1"/>
    <col min="9224" max="9225" width="11.42578125" style="11"/>
    <col min="9226" max="9226" width="37" style="11" customWidth="1"/>
    <col min="9227" max="9472" width="11.42578125" style="11"/>
    <col min="9473" max="9473" width="3.85546875" style="11" customWidth="1"/>
    <col min="9474" max="9474" width="10.140625" style="11" customWidth="1"/>
    <col min="9475" max="9475" width="15.140625" style="11" customWidth="1"/>
    <col min="9476" max="9476" width="7.140625" style="11" customWidth="1"/>
    <col min="9477" max="9477" width="11.140625" style="11" customWidth="1"/>
    <col min="9478" max="9478" width="14.140625" style="11" customWidth="1"/>
    <col min="9479" max="9479" width="12.85546875" style="11" customWidth="1"/>
    <col min="9480" max="9481" width="11.42578125" style="11"/>
    <col min="9482" max="9482" width="37" style="11" customWidth="1"/>
    <col min="9483" max="9728" width="11.42578125" style="11"/>
    <col min="9729" max="9729" width="3.85546875" style="11" customWidth="1"/>
    <col min="9730" max="9730" width="10.140625" style="11" customWidth="1"/>
    <col min="9731" max="9731" width="15.140625" style="11" customWidth="1"/>
    <col min="9732" max="9732" width="7.140625" style="11" customWidth="1"/>
    <col min="9733" max="9733" width="11.140625" style="11" customWidth="1"/>
    <col min="9734" max="9734" width="14.140625" style="11" customWidth="1"/>
    <col min="9735" max="9735" width="12.85546875" style="11" customWidth="1"/>
    <col min="9736" max="9737" width="11.42578125" style="11"/>
    <col min="9738" max="9738" width="37" style="11" customWidth="1"/>
    <col min="9739" max="9984" width="11.42578125" style="11"/>
    <col min="9985" max="9985" width="3.85546875" style="11" customWidth="1"/>
    <col min="9986" max="9986" width="10.140625" style="11" customWidth="1"/>
    <col min="9987" max="9987" width="15.140625" style="11" customWidth="1"/>
    <col min="9988" max="9988" width="7.140625" style="11" customWidth="1"/>
    <col min="9989" max="9989" width="11.140625" style="11" customWidth="1"/>
    <col min="9990" max="9990" width="14.140625" style="11" customWidth="1"/>
    <col min="9991" max="9991" width="12.85546875" style="11" customWidth="1"/>
    <col min="9992" max="9993" width="11.42578125" style="11"/>
    <col min="9994" max="9994" width="37" style="11" customWidth="1"/>
    <col min="9995" max="10240" width="11.42578125" style="11"/>
    <col min="10241" max="10241" width="3.85546875" style="11" customWidth="1"/>
    <col min="10242" max="10242" width="10.140625" style="11" customWidth="1"/>
    <col min="10243" max="10243" width="15.140625" style="11" customWidth="1"/>
    <col min="10244" max="10244" width="7.140625" style="11" customWidth="1"/>
    <col min="10245" max="10245" width="11.140625" style="11" customWidth="1"/>
    <col min="10246" max="10246" width="14.140625" style="11" customWidth="1"/>
    <col min="10247" max="10247" width="12.85546875" style="11" customWidth="1"/>
    <col min="10248" max="10249" width="11.42578125" style="11"/>
    <col min="10250" max="10250" width="37" style="11" customWidth="1"/>
    <col min="10251" max="10496" width="11.42578125" style="11"/>
    <col min="10497" max="10497" width="3.85546875" style="11" customWidth="1"/>
    <col min="10498" max="10498" width="10.140625" style="11" customWidth="1"/>
    <col min="10499" max="10499" width="15.140625" style="11" customWidth="1"/>
    <col min="10500" max="10500" width="7.140625" style="11" customWidth="1"/>
    <col min="10501" max="10501" width="11.140625" style="11" customWidth="1"/>
    <col min="10502" max="10502" width="14.140625" style="11" customWidth="1"/>
    <col min="10503" max="10503" width="12.85546875" style="11" customWidth="1"/>
    <col min="10504" max="10505" width="11.42578125" style="11"/>
    <col min="10506" max="10506" width="37" style="11" customWidth="1"/>
    <col min="10507" max="10752" width="11.42578125" style="11"/>
    <col min="10753" max="10753" width="3.85546875" style="11" customWidth="1"/>
    <col min="10754" max="10754" width="10.140625" style="11" customWidth="1"/>
    <col min="10755" max="10755" width="15.140625" style="11" customWidth="1"/>
    <col min="10756" max="10756" width="7.140625" style="11" customWidth="1"/>
    <col min="10757" max="10757" width="11.140625" style="11" customWidth="1"/>
    <col min="10758" max="10758" width="14.140625" style="11" customWidth="1"/>
    <col min="10759" max="10759" width="12.85546875" style="11" customWidth="1"/>
    <col min="10760" max="10761" width="11.42578125" style="11"/>
    <col min="10762" max="10762" width="37" style="11" customWidth="1"/>
    <col min="10763" max="11008" width="11.42578125" style="11"/>
    <col min="11009" max="11009" width="3.85546875" style="11" customWidth="1"/>
    <col min="11010" max="11010" width="10.140625" style="11" customWidth="1"/>
    <col min="11011" max="11011" width="15.140625" style="11" customWidth="1"/>
    <col min="11012" max="11012" width="7.140625" style="11" customWidth="1"/>
    <col min="11013" max="11013" width="11.140625" style="11" customWidth="1"/>
    <col min="11014" max="11014" width="14.140625" style="11" customWidth="1"/>
    <col min="11015" max="11015" width="12.85546875" style="11" customWidth="1"/>
    <col min="11016" max="11017" width="11.42578125" style="11"/>
    <col min="11018" max="11018" width="37" style="11" customWidth="1"/>
    <col min="11019" max="11264" width="11.42578125" style="11"/>
    <col min="11265" max="11265" width="3.85546875" style="11" customWidth="1"/>
    <col min="11266" max="11266" width="10.140625" style="11" customWidth="1"/>
    <col min="11267" max="11267" width="15.140625" style="11" customWidth="1"/>
    <col min="11268" max="11268" width="7.140625" style="11" customWidth="1"/>
    <col min="11269" max="11269" width="11.140625" style="11" customWidth="1"/>
    <col min="11270" max="11270" width="14.140625" style="11" customWidth="1"/>
    <col min="11271" max="11271" width="12.85546875" style="11" customWidth="1"/>
    <col min="11272" max="11273" width="11.42578125" style="11"/>
    <col min="11274" max="11274" width="37" style="11" customWidth="1"/>
    <col min="11275" max="11520" width="11.42578125" style="11"/>
    <col min="11521" max="11521" width="3.85546875" style="11" customWidth="1"/>
    <col min="11522" max="11522" width="10.140625" style="11" customWidth="1"/>
    <col min="11523" max="11523" width="15.140625" style="11" customWidth="1"/>
    <col min="11524" max="11524" width="7.140625" style="11" customWidth="1"/>
    <col min="11525" max="11525" width="11.140625" style="11" customWidth="1"/>
    <col min="11526" max="11526" width="14.140625" style="11" customWidth="1"/>
    <col min="11527" max="11527" width="12.85546875" style="11" customWidth="1"/>
    <col min="11528" max="11529" width="11.42578125" style="11"/>
    <col min="11530" max="11530" width="37" style="11" customWidth="1"/>
    <col min="11531" max="11776" width="11.42578125" style="11"/>
    <col min="11777" max="11777" width="3.85546875" style="11" customWidth="1"/>
    <col min="11778" max="11778" width="10.140625" style="11" customWidth="1"/>
    <col min="11779" max="11779" width="15.140625" style="11" customWidth="1"/>
    <col min="11780" max="11780" width="7.140625" style="11" customWidth="1"/>
    <col min="11781" max="11781" width="11.140625" style="11" customWidth="1"/>
    <col min="11782" max="11782" width="14.140625" style="11" customWidth="1"/>
    <col min="11783" max="11783" width="12.85546875" style="11" customWidth="1"/>
    <col min="11784" max="11785" width="11.42578125" style="11"/>
    <col min="11786" max="11786" width="37" style="11" customWidth="1"/>
    <col min="11787" max="12032" width="11.42578125" style="11"/>
    <col min="12033" max="12033" width="3.85546875" style="11" customWidth="1"/>
    <col min="12034" max="12034" width="10.140625" style="11" customWidth="1"/>
    <col min="12035" max="12035" width="15.140625" style="11" customWidth="1"/>
    <col min="12036" max="12036" width="7.140625" style="11" customWidth="1"/>
    <col min="12037" max="12037" width="11.140625" style="11" customWidth="1"/>
    <col min="12038" max="12038" width="14.140625" style="11" customWidth="1"/>
    <col min="12039" max="12039" width="12.85546875" style="11" customWidth="1"/>
    <col min="12040" max="12041" width="11.42578125" style="11"/>
    <col min="12042" max="12042" width="37" style="11" customWidth="1"/>
    <col min="12043" max="12288" width="11.42578125" style="11"/>
    <col min="12289" max="12289" width="3.85546875" style="11" customWidth="1"/>
    <col min="12290" max="12290" width="10.140625" style="11" customWidth="1"/>
    <col min="12291" max="12291" width="15.140625" style="11" customWidth="1"/>
    <col min="12292" max="12292" width="7.140625" style="11" customWidth="1"/>
    <col min="12293" max="12293" width="11.140625" style="11" customWidth="1"/>
    <col min="12294" max="12294" width="14.140625" style="11" customWidth="1"/>
    <col min="12295" max="12295" width="12.85546875" style="11" customWidth="1"/>
    <col min="12296" max="12297" width="11.42578125" style="11"/>
    <col min="12298" max="12298" width="37" style="11" customWidth="1"/>
    <col min="12299" max="12544" width="11.42578125" style="11"/>
    <col min="12545" max="12545" width="3.85546875" style="11" customWidth="1"/>
    <col min="12546" max="12546" width="10.140625" style="11" customWidth="1"/>
    <col min="12547" max="12547" width="15.140625" style="11" customWidth="1"/>
    <col min="12548" max="12548" width="7.140625" style="11" customWidth="1"/>
    <col min="12549" max="12549" width="11.140625" style="11" customWidth="1"/>
    <col min="12550" max="12550" width="14.140625" style="11" customWidth="1"/>
    <col min="12551" max="12551" width="12.85546875" style="11" customWidth="1"/>
    <col min="12552" max="12553" width="11.42578125" style="11"/>
    <col min="12554" max="12554" width="37" style="11" customWidth="1"/>
    <col min="12555" max="12800" width="11.42578125" style="11"/>
    <col min="12801" max="12801" width="3.85546875" style="11" customWidth="1"/>
    <col min="12802" max="12802" width="10.140625" style="11" customWidth="1"/>
    <col min="12803" max="12803" width="15.140625" style="11" customWidth="1"/>
    <col min="12804" max="12804" width="7.140625" style="11" customWidth="1"/>
    <col min="12805" max="12805" width="11.140625" style="11" customWidth="1"/>
    <col min="12806" max="12806" width="14.140625" style="11" customWidth="1"/>
    <col min="12807" max="12807" width="12.85546875" style="11" customWidth="1"/>
    <col min="12808" max="12809" width="11.42578125" style="11"/>
    <col min="12810" max="12810" width="37" style="11" customWidth="1"/>
    <col min="12811" max="13056" width="11.42578125" style="11"/>
    <col min="13057" max="13057" width="3.85546875" style="11" customWidth="1"/>
    <col min="13058" max="13058" width="10.140625" style="11" customWidth="1"/>
    <col min="13059" max="13059" width="15.140625" style="11" customWidth="1"/>
    <col min="13060" max="13060" width="7.140625" style="11" customWidth="1"/>
    <col min="13061" max="13061" width="11.140625" style="11" customWidth="1"/>
    <col min="13062" max="13062" width="14.140625" style="11" customWidth="1"/>
    <col min="13063" max="13063" width="12.85546875" style="11" customWidth="1"/>
    <col min="13064" max="13065" width="11.42578125" style="11"/>
    <col min="13066" max="13066" width="37" style="11" customWidth="1"/>
    <col min="13067" max="13312" width="11.42578125" style="11"/>
    <col min="13313" max="13313" width="3.85546875" style="11" customWidth="1"/>
    <col min="13314" max="13314" width="10.140625" style="11" customWidth="1"/>
    <col min="13315" max="13315" width="15.140625" style="11" customWidth="1"/>
    <col min="13316" max="13316" width="7.140625" style="11" customWidth="1"/>
    <col min="13317" max="13317" width="11.140625" style="11" customWidth="1"/>
    <col min="13318" max="13318" width="14.140625" style="11" customWidth="1"/>
    <col min="13319" max="13319" width="12.85546875" style="11" customWidth="1"/>
    <col min="13320" max="13321" width="11.42578125" style="11"/>
    <col min="13322" max="13322" width="37" style="11" customWidth="1"/>
    <col min="13323" max="13568" width="11.42578125" style="11"/>
    <col min="13569" max="13569" width="3.85546875" style="11" customWidth="1"/>
    <col min="13570" max="13570" width="10.140625" style="11" customWidth="1"/>
    <col min="13571" max="13571" width="15.140625" style="11" customWidth="1"/>
    <col min="13572" max="13572" width="7.140625" style="11" customWidth="1"/>
    <col min="13573" max="13573" width="11.140625" style="11" customWidth="1"/>
    <col min="13574" max="13574" width="14.140625" style="11" customWidth="1"/>
    <col min="13575" max="13575" width="12.85546875" style="11" customWidth="1"/>
    <col min="13576" max="13577" width="11.42578125" style="11"/>
    <col min="13578" max="13578" width="37" style="11" customWidth="1"/>
    <col min="13579" max="13824" width="11.42578125" style="11"/>
    <col min="13825" max="13825" width="3.85546875" style="11" customWidth="1"/>
    <col min="13826" max="13826" width="10.140625" style="11" customWidth="1"/>
    <col min="13827" max="13827" width="15.140625" style="11" customWidth="1"/>
    <col min="13828" max="13828" width="7.140625" style="11" customWidth="1"/>
    <col min="13829" max="13829" width="11.140625" style="11" customWidth="1"/>
    <col min="13830" max="13830" width="14.140625" style="11" customWidth="1"/>
    <col min="13831" max="13831" width="12.85546875" style="11" customWidth="1"/>
    <col min="13832" max="13833" width="11.42578125" style="11"/>
    <col min="13834" max="13834" width="37" style="11" customWidth="1"/>
    <col min="13835" max="14080" width="11.42578125" style="11"/>
    <col min="14081" max="14081" width="3.85546875" style="11" customWidth="1"/>
    <col min="14082" max="14082" width="10.140625" style="11" customWidth="1"/>
    <col min="14083" max="14083" width="15.140625" style="11" customWidth="1"/>
    <col min="14084" max="14084" width="7.140625" style="11" customWidth="1"/>
    <col min="14085" max="14085" width="11.140625" style="11" customWidth="1"/>
    <col min="14086" max="14086" width="14.140625" style="11" customWidth="1"/>
    <col min="14087" max="14087" width="12.85546875" style="11" customWidth="1"/>
    <col min="14088" max="14089" width="11.42578125" style="11"/>
    <col min="14090" max="14090" width="37" style="11" customWidth="1"/>
    <col min="14091" max="14336" width="11.42578125" style="11"/>
    <col min="14337" max="14337" width="3.85546875" style="11" customWidth="1"/>
    <col min="14338" max="14338" width="10.140625" style="11" customWidth="1"/>
    <col min="14339" max="14339" width="15.140625" style="11" customWidth="1"/>
    <col min="14340" max="14340" width="7.140625" style="11" customWidth="1"/>
    <col min="14341" max="14341" width="11.140625" style="11" customWidth="1"/>
    <col min="14342" max="14342" width="14.140625" style="11" customWidth="1"/>
    <col min="14343" max="14343" width="12.85546875" style="11" customWidth="1"/>
    <col min="14344" max="14345" width="11.42578125" style="11"/>
    <col min="14346" max="14346" width="37" style="11" customWidth="1"/>
    <col min="14347" max="14592" width="11.42578125" style="11"/>
    <col min="14593" max="14593" width="3.85546875" style="11" customWidth="1"/>
    <col min="14594" max="14594" width="10.140625" style="11" customWidth="1"/>
    <col min="14595" max="14595" width="15.140625" style="11" customWidth="1"/>
    <col min="14596" max="14596" width="7.140625" style="11" customWidth="1"/>
    <col min="14597" max="14597" width="11.140625" style="11" customWidth="1"/>
    <col min="14598" max="14598" width="14.140625" style="11" customWidth="1"/>
    <col min="14599" max="14599" width="12.85546875" style="11" customWidth="1"/>
    <col min="14600" max="14601" width="11.42578125" style="11"/>
    <col min="14602" max="14602" width="37" style="11" customWidth="1"/>
    <col min="14603" max="14848" width="11.42578125" style="11"/>
    <col min="14849" max="14849" width="3.85546875" style="11" customWidth="1"/>
    <col min="14850" max="14850" width="10.140625" style="11" customWidth="1"/>
    <col min="14851" max="14851" width="15.140625" style="11" customWidth="1"/>
    <col min="14852" max="14852" width="7.140625" style="11" customWidth="1"/>
    <col min="14853" max="14853" width="11.140625" style="11" customWidth="1"/>
    <col min="14854" max="14854" width="14.140625" style="11" customWidth="1"/>
    <col min="14855" max="14855" width="12.85546875" style="11" customWidth="1"/>
    <col min="14856" max="14857" width="11.42578125" style="11"/>
    <col min="14858" max="14858" width="37" style="11" customWidth="1"/>
    <col min="14859" max="15104" width="11.42578125" style="11"/>
    <col min="15105" max="15105" width="3.85546875" style="11" customWidth="1"/>
    <col min="15106" max="15106" width="10.140625" style="11" customWidth="1"/>
    <col min="15107" max="15107" width="15.140625" style="11" customWidth="1"/>
    <col min="15108" max="15108" width="7.140625" style="11" customWidth="1"/>
    <col min="15109" max="15109" width="11.140625" style="11" customWidth="1"/>
    <col min="15110" max="15110" width="14.140625" style="11" customWidth="1"/>
    <col min="15111" max="15111" width="12.85546875" style="11" customWidth="1"/>
    <col min="15112" max="15113" width="11.42578125" style="11"/>
    <col min="15114" max="15114" width="37" style="11" customWidth="1"/>
    <col min="15115" max="15360" width="11.42578125" style="11"/>
    <col min="15361" max="15361" width="3.85546875" style="11" customWidth="1"/>
    <col min="15362" max="15362" width="10.140625" style="11" customWidth="1"/>
    <col min="15363" max="15363" width="15.140625" style="11" customWidth="1"/>
    <col min="15364" max="15364" width="7.140625" style="11" customWidth="1"/>
    <col min="15365" max="15365" width="11.140625" style="11" customWidth="1"/>
    <col min="15366" max="15366" width="14.140625" style="11" customWidth="1"/>
    <col min="15367" max="15367" width="12.85546875" style="11" customWidth="1"/>
    <col min="15368" max="15369" width="11.42578125" style="11"/>
    <col min="15370" max="15370" width="37" style="11" customWidth="1"/>
    <col min="15371" max="15616" width="11.42578125" style="11"/>
    <col min="15617" max="15617" width="3.85546875" style="11" customWidth="1"/>
    <col min="15618" max="15618" width="10.140625" style="11" customWidth="1"/>
    <col min="15619" max="15619" width="15.140625" style="11" customWidth="1"/>
    <col min="15620" max="15620" width="7.140625" style="11" customWidth="1"/>
    <col min="15621" max="15621" width="11.140625" style="11" customWidth="1"/>
    <col min="15622" max="15622" width="14.140625" style="11" customWidth="1"/>
    <col min="15623" max="15623" width="12.85546875" style="11" customWidth="1"/>
    <col min="15624" max="15625" width="11.42578125" style="11"/>
    <col min="15626" max="15626" width="37" style="11" customWidth="1"/>
    <col min="15627" max="15872" width="11.42578125" style="11"/>
    <col min="15873" max="15873" width="3.85546875" style="11" customWidth="1"/>
    <col min="15874" max="15874" width="10.140625" style="11" customWidth="1"/>
    <col min="15875" max="15875" width="15.140625" style="11" customWidth="1"/>
    <col min="15876" max="15876" width="7.140625" style="11" customWidth="1"/>
    <col min="15877" max="15877" width="11.140625" style="11" customWidth="1"/>
    <col min="15878" max="15878" width="14.140625" style="11" customWidth="1"/>
    <col min="15879" max="15879" width="12.85546875" style="11" customWidth="1"/>
    <col min="15880" max="15881" width="11.42578125" style="11"/>
    <col min="15882" max="15882" width="37" style="11" customWidth="1"/>
    <col min="15883" max="16128" width="11.42578125" style="11"/>
    <col min="16129" max="16129" width="3.85546875" style="11" customWidth="1"/>
    <col min="16130" max="16130" width="10.140625" style="11" customWidth="1"/>
    <col min="16131" max="16131" width="15.140625" style="11" customWidth="1"/>
    <col min="16132" max="16132" width="7.140625" style="11" customWidth="1"/>
    <col min="16133" max="16133" width="11.140625" style="11" customWidth="1"/>
    <col min="16134" max="16134" width="14.140625" style="11" customWidth="1"/>
    <col min="16135" max="16135" width="12.85546875" style="11" customWidth="1"/>
    <col min="16136" max="16137" width="11.42578125" style="11"/>
    <col min="16138" max="16138" width="37" style="11" customWidth="1"/>
    <col min="16139" max="16384" width="11.42578125" style="11"/>
  </cols>
  <sheetData>
    <row r="1" spans="1:15" s="5" customFormat="1" ht="45" customHeight="1" x14ac:dyDescent="0.25">
      <c r="A1" s="847" t="s">
        <v>179</v>
      </c>
      <c r="B1" s="847"/>
      <c r="C1" s="847"/>
      <c r="D1" s="847"/>
      <c r="E1" s="847"/>
      <c r="F1" s="847"/>
      <c r="G1" s="847"/>
      <c r="H1" s="847"/>
      <c r="I1" s="847"/>
      <c r="J1" s="847"/>
      <c r="K1" s="59"/>
      <c r="L1" s="59"/>
      <c r="M1" s="59"/>
      <c r="N1" s="6"/>
      <c r="O1" s="6"/>
    </row>
    <row r="2" spans="1:15" s="12" customFormat="1" ht="15" customHeight="1" x14ac:dyDescent="0.2">
      <c r="A2" s="1044"/>
      <c r="B2" s="1044"/>
      <c r="C2" s="1044"/>
      <c r="D2" s="1044"/>
      <c r="E2" s="1044"/>
      <c r="F2" s="1044"/>
      <c r="G2" s="1044"/>
      <c r="H2" s="1044"/>
      <c r="I2" s="1044"/>
      <c r="J2" s="1044"/>
    </row>
    <row r="3" spans="1:15" ht="14.25" customHeight="1" x14ac:dyDescent="0.2">
      <c r="A3" s="1047" t="s">
        <v>185</v>
      </c>
      <c r="B3" s="1047"/>
      <c r="C3" s="1047"/>
      <c r="D3" s="1047"/>
      <c r="E3" s="1047"/>
      <c r="F3" s="1047"/>
      <c r="G3" s="1047"/>
      <c r="H3" s="1047"/>
      <c r="I3" s="1047"/>
      <c r="J3" s="1047"/>
    </row>
    <row r="4" spans="1:15" s="80" customFormat="1" ht="24" customHeight="1" x14ac:dyDescent="0.25">
      <c r="A4" s="1049" t="s">
        <v>372</v>
      </c>
      <c r="B4" s="1049"/>
      <c r="C4" s="1049"/>
      <c r="D4" s="1049"/>
      <c r="E4" s="1049"/>
      <c r="F4" s="1049"/>
      <c r="G4" s="1049"/>
      <c r="H4" s="1049"/>
      <c r="I4" s="1049"/>
      <c r="J4" s="1049"/>
      <c r="K4" s="504"/>
      <c r="L4" s="504"/>
      <c r="M4" s="504"/>
    </row>
    <row r="5" spans="1:15" s="116" customFormat="1" ht="12.75" customHeight="1" x14ac:dyDescent="0.2">
      <c r="A5" s="227"/>
      <c r="B5" s="227"/>
      <c r="C5" s="227"/>
      <c r="D5" s="227"/>
      <c r="E5" s="227"/>
      <c r="F5" s="227"/>
      <c r="G5" s="227"/>
      <c r="H5" s="227"/>
      <c r="I5" s="227"/>
      <c r="J5" s="227"/>
      <c r="K5" s="228"/>
    </row>
    <row r="6" spans="1:15" s="63" customFormat="1" ht="15" customHeight="1" x14ac:dyDescent="0.25">
      <c r="A6" s="1045" t="s">
        <v>163</v>
      </c>
      <c r="B6" s="1045"/>
      <c r="C6" s="1045"/>
      <c r="D6" s="1045"/>
      <c r="E6" s="1045"/>
      <c r="F6" s="1045"/>
      <c r="G6" s="1045"/>
      <c r="H6" s="1045"/>
      <c r="I6" s="1045"/>
      <c r="J6" s="1045"/>
    </row>
    <row r="7" spans="1:15" s="12" customFormat="1" ht="60" customHeight="1" x14ac:dyDescent="0.2">
      <c r="A7" s="1046"/>
      <c r="B7" s="1046"/>
      <c r="C7" s="1046"/>
      <c r="D7" s="1046"/>
      <c r="E7" s="1046"/>
      <c r="F7" s="1046"/>
      <c r="G7" s="1046"/>
      <c r="H7" s="1046"/>
      <c r="I7" s="1046"/>
      <c r="J7" s="1046"/>
    </row>
    <row r="8" spans="1:15" s="63" customFormat="1" ht="15" customHeight="1" x14ac:dyDescent="0.25">
      <c r="A8" s="1045" t="s">
        <v>164</v>
      </c>
      <c r="B8" s="1045"/>
      <c r="C8" s="1045"/>
      <c r="D8" s="1045"/>
      <c r="E8" s="1045"/>
      <c r="F8" s="1045"/>
      <c r="G8" s="1045"/>
      <c r="H8" s="1045"/>
      <c r="I8" s="1045"/>
      <c r="J8" s="1045"/>
    </row>
    <row r="9" spans="1:15" s="12" customFormat="1" ht="45" customHeight="1" x14ac:dyDescent="0.2">
      <c r="A9" s="1046"/>
      <c r="B9" s="1046"/>
      <c r="C9" s="1046"/>
      <c r="D9" s="1046"/>
      <c r="E9" s="1046"/>
      <c r="F9" s="1046"/>
      <c r="G9" s="1046"/>
      <c r="H9" s="1046"/>
      <c r="I9" s="1046"/>
      <c r="J9" s="1046"/>
    </row>
    <row r="10" spans="1:15" s="63" customFormat="1" ht="15" customHeight="1" x14ac:dyDescent="0.25">
      <c r="A10" s="1048" t="s">
        <v>242</v>
      </c>
      <c r="B10" s="1045"/>
      <c r="C10" s="1045"/>
      <c r="D10" s="1045"/>
      <c r="E10" s="1045"/>
      <c r="F10" s="1045"/>
      <c r="G10" s="1045"/>
      <c r="H10" s="1045"/>
      <c r="I10" s="1045"/>
      <c r="J10" s="1045"/>
    </row>
    <row r="11" spans="1:15" s="12" customFormat="1" ht="60" customHeight="1" x14ac:dyDescent="0.2">
      <c r="A11" s="1046"/>
      <c r="B11" s="1046"/>
      <c r="C11" s="1046"/>
      <c r="D11" s="1046"/>
      <c r="E11" s="1046"/>
      <c r="F11" s="1046"/>
      <c r="G11" s="1046"/>
      <c r="H11" s="1046"/>
      <c r="I11" s="1046"/>
      <c r="J11" s="1046"/>
    </row>
    <row r="12" spans="1:15" s="20" customFormat="1" ht="30" customHeight="1" x14ac:dyDescent="0.25">
      <c r="A12" s="848" t="s">
        <v>165</v>
      </c>
      <c r="B12" s="848"/>
      <c r="C12" s="848"/>
      <c r="D12" s="848"/>
      <c r="E12" s="848"/>
      <c r="F12" s="848"/>
      <c r="G12" s="848"/>
      <c r="H12" s="848"/>
      <c r="I12" s="848"/>
      <c r="J12" s="848"/>
      <c r="K12" s="65"/>
    </row>
    <row r="13" spans="1:15" s="63" customFormat="1" ht="15" customHeight="1" x14ac:dyDescent="0.25">
      <c r="A13" s="1048" t="s">
        <v>243</v>
      </c>
      <c r="B13" s="1045"/>
      <c r="C13" s="1045"/>
      <c r="D13" s="1045"/>
      <c r="E13" s="1045"/>
      <c r="F13" s="1045"/>
      <c r="G13" s="1045"/>
      <c r="H13" s="1045"/>
      <c r="I13" s="1045"/>
      <c r="J13" s="1045"/>
    </row>
    <row r="14" spans="1:15" s="12" customFormat="1" ht="60" customHeight="1" x14ac:dyDescent="0.2">
      <c r="A14" s="1046"/>
      <c r="B14" s="1046"/>
      <c r="C14" s="1046"/>
      <c r="D14" s="1046"/>
      <c r="E14" s="1046"/>
      <c r="F14" s="1046"/>
      <c r="G14" s="1046"/>
      <c r="H14" s="1046"/>
      <c r="I14" s="1046"/>
      <c r="J14" s="1046"/>
    </row>
    <row r="15" spans="1:15" s="63" customFormat="1" ht="15" customHeight="1" x14ac:dyDescent="0.25">
      <c r="A15" s="1045" t="s">
        <v>502</v>
      </c>
      <c r="B15" s="1045"/>
      <c r="C15" s="1045"/>
      <c r="D15" s="1045"/>
      <c r="E15" s="1045"/>
      <c r="F15" s="1045"/>
      <c r="G15" s="1045"/>
      <c r="H15" s="1045"/>
      <c r="I15" s="1045"/>
      <c r="J15" s="1045"/>
    </row>
    <row r="16" spans="1:15" s="12" customFormat="1" ht="60" customHeight="1" x14ac:dyDescent="0.2">
      <c r="A16" s="1046"/>
      <c r="B16" s="1046"/>
      <c r="C16" s="1046"/>
      <c r="D16" s="1046"/>
      <c r="E16" s="1046"/>
      <c r="F16" s="1046"/>
      <c r="G16" s="1046"/>
      <c r="H16" s="1046"/>
      <c r="I16" s="1046"/>
      <c r="J16" s="1046"/>
    </row>
    <row r="17" spans="1:13" s="63" customFormat="1" ht="15" customHeight="1" x14ac:dyDescent="0.25">
      <c r="A17" s="1045" t="s">
        <v>503</v>
      </c>
      <c r="B17" s="1045"/>
      <c r="C17" s="1045"/>
      <c r="D17" s="1045"/>
      <c r="E17" s="1045"/>
      <c r="F17" s="1045"/>
      <c r="G17" s="1045"/>
      <c r="H17" s="1045"/>
      <c r="I17" s="1045"/>
      <c r="J17" s="1045"/>
    </row>
    <row r="18" spans="1:13" s="12" customFormat="1" ht="60" customHeight="1" thickBot="1" x14ac:dyDescent="0.25">
      <c r="A18" s="1046"/>
      <c r="B18" s="1046"/>
      <c r="C18" s="1046"/>
      <c r="D18" s="1046"/>
      <c r="E18" s="1046"/>
      <c r="F18" s="1046"/>
      <c r="G18" s="1046"/>
      <c r="H18" s="1046"/>
      <c r="I18" s="1046"/>
      <c r="J18" s="1046"/>
    </row>
    <row r="19" spans="1:13" s="1" customFormat="1" ht="4.5" customHeight="1" thickBot="1" x14ac:dyDescent="0.25">
      <c r="A19" s="1050"/>
      <c r="B19" s="1050"/>
      <c r="C19" s="1050"/>
      <c r="D19" s="1050"/>
      <c r="E19" s="1050"/>
      <c r="F19" s="1050"/>
      <c r="G19" s="1050"/>
      <c r="H19" s="1050"/>
      <c r="I19" s="1050"/>
      <c r="J19" s="1050"/>
      <c r="K19" s="66"/>
      <c r="L19" s="66"/>
      <c r="M19" s="66"/>
    </row>
    <row r="20" spans="1:13" ht="14.25" customHeight="1" x14ac:dyDescent="0.2">
      <c r="A20" s="1047" t="s">
        <v>186</v>
      </c>
      <c r="B20" s="1047"/>
      <c r="C20" s="1047"/>
      <c r="D20" s="1047"/>
      <c r="E20" s="1047"/>
      <c r="F20" s="1047"/>
      <c r="G20" s="1047"/>
      <c r="H20" s="1047"/>
      <c r="I20" s="1047"/>
      <c r="J20" s="1047"/>
    </row>
    <row r="21" spans="1:13" s="80" customFormat="1" ht="27.75" customHeight="1" x14ac:dyDescent="0.25">
      <c r="A21" s="1049" t="s">
        <v>372</v>
      </c>
      <c r="B21" s="1049"/>
      <c r="C21" s="1049"/>
      <c r="D21" s="1049"/>
      <c r="E21" s="1049"/>
      <c r="F21" s="1049"/>
      <c r="G21" s="1049"/>
      <c r="H21" s="1049"/>
      <c r="I21" s="1049"/>
      <c r="J21" s="1049"/>
      <c r="K21" s="504"/>
      <c r="L21" s="504"/>
      <c r="M21" s="504"/>
    </row>
    <row r="22" spans="1:13" s="116" customFormat="1" ht="15" customHeight="1" x14ac:dyDescent="0.2">
      <c r="A22" s="227"/>
      <c r="B22" s="227"/>
      <c r="C22" s="227"/>
      <c r="D22" s="227"/>
      <c r="E22" s="227"/>
      <c r="F22" s="227"/>
      <c r="G22" s="227"/>
      <c r="H22" s="227"/>
      <c r="I22" s="227"/>
      <c r="J22" s="227"/>
      <c r="K22" s="228"/>
    </row>
    <row r="23" spans="1:13" s="63" customFormat="1" ht="15" customHeight="1" x14ac:dyDescent="0.25">
      <c r="A23" s="1045" t="s">
        <v>163</v>
      </c>
      <c r="B23" s="1045"/>
      <c r="C23" s="1045"/>
      <c r="D23" s="1045"/>
      <c r="E23" s="1045"/>
      <c r="F23" s="1045"/>
      <c r="G23" s="1045"/>
      <c r="H23" s="1045"/>
      <c r="I23" s="1045"/>
      <c r="J23" s="1045"/>
    </row>
    <row r="24" spans="1:13" s="12" customFormat="1" ht="60" customHeight="1" x14ac:dyDescent="0.2">
      <c r="A24" s="1046"/>
      <c r="B24" s="1046"/>
      <c r="C24" s="1046"/>
      <c r="D24" s="1046"/>
      <c r="E24" s="1046"/>
      <c r="F24" s="1046"/>
      <c r="G24" s="1046"/>
      <c r="H24" s="1046"/>
      <c r="I24" s="1046"/>
      <c r="J24" s="1046"/>
    </row>
    <row r="25" spans="1:13" s="63" customFormat="1" ht="15" customHeight="1" x14ac:dyDescent="0.25">
      <c r="A25" s="1045" t="s">
        <v>164</v>
      </c>
      <c r="B25" s="1045"/>
      <c r="C25" s="1045"/>
      <c r="D25" s="1045"/>
      <c r="E25" s="1045"/>
      <c r="F25" s="1045"/>
      <c r="G25" s="1045"/>
      <c r="H25" s="1045"/>
      <c r="I25" s="1045"/>
      <c r="J25" s="1045"/>
    </row>
    <row r="26" spans="1:13" s="12" customFormat="1" ht="45" customHeight="1" x14ac:dyDescent="0.2">
      <c r="A26" s="1046"/>
      <c r="B26" s="1046"/>
      <c r="C26" s="1046"/>
      <c r="D26" s="1046"/>
      <c r="E26" s="1046"/>
      <c r="F26" s="1046"/>
      <c r="G26" s="1046"/>
      <c r="H26" s="1046"/>
      <c r="I26" s="1046"/>
      <c r="J26" s="1046"/>
    </row>
    <row r="27" spans="1:13" s="63" customFormat="1" ht="15" customHeight="1" x14ac:dyDescent="0.25">
      <c r="A27" s="1048" t="s">
        <v>242</v>
      </c>
      <c r="B27" s="1045"/>
      <c r="C27" s="1045"/>
      <c r="D27" s="1045"/>
      <c r="E27" s="1045"/>
      <c r="F27" s="1045"/>
      <c r="G27" s="1045"/>
      <c r="H27" s="1045"/>
      <c r="I27" s="1045"/>
      <c r="J27" s="1045"/>
    </row>
    <row r="28" spans="1:13" s="12" customFormat="1" ht="60" customHeight="1" x14ac:dyDescent="0.2">
      <c r="A28" s="1046"/>
      <c r="B28" s="1046"/>
      <c r="C28" s="1046"/>
      <c r="D28" s="1046"/>
      <c r="E28" s="1046"/>
      <c r="F28" s="1046"/>
      <c r="G28" s="1046"/>
      <c r="H28" s="1046"/>
      <c r="I28" s="1046"/>
      <c r="J28" s="1046"/>
    </row>
    <row r="29" spans="1:13" s="20" customFormat="1" ht="30" customHeight="1" x14ac:dyDescent="0.25">
      <c r="A29" s="848" t="s">
        <v>165</v>
      </c>
      <c r="B29" s="848"/>
      <c r="C29" s="848"/>
      <c r="D29" s="848"/>
      <c r="E29" s="848"/>
      <c r="F29" s="848"/>
      <c r="G29" s="848"/>
      <c r="H29" s="848"/>
      <c r="I29" s="848"/>
      <c r="J29" s="848"/>
      <c r="K29" s="65"/>
    </row>
    <row r="30" spans="1:13" s="63" customFormat="1" ht="15" customHeight="1" x14ac:dyDescent="0.25">
      <c r="A30" s="1048" t="s">
        <v>243</v>
      </c>
      <c r="B30" s="1045"/>
      <c r="C30" s="1045"/>
      <c r="D30" s="1045"/>
      <c r="E30" s="1045"/>
      <c r="F30" s="1045"/>
      <c r="G30" s="1045"/>
      <c r="H30" s="1045"/>
      <c r="I30" s="1045"/>
      <c r="J30" s="1045"/>
    </row>
    <row r="31" spans="1:13" s="12" customFormat="1" ht="60" customHeight="1" x14ac:dyDescent="0.2">
      <c r="A31" s="1046"/>
      <c r="B31" s="1046"/>
      <c r="C31" s="1046"/>
      <c r="D31" s="1046"/>
      <c r="E31" s="1046"/>
      <c r="F31" s="1046"/>
      <c r="G31" s="1046"/>
      <c r="H31" s="1046"/>
      <c r="I31" s="1046"/>
      <c r="J31" s="1046"/>
    </row>
    <row r="32" spans="1:13" s="12" customFormat="1" ht="15" customHeight="1" x14ac:dyDescent="0.2">
      <c r="A32" s="1045" t="s">
        <v>502</v>
      </c>
      <c r="B32" s="1045"/>
      <c r="C32" s="1045"/>
      <c r="D32" s="1045"/>
      <c r="E32" s="1045"/>
      <c r="F32" s="1045"/>
      <c r="G32" s="1045"/>
      <c r="H32" s="1045"/>
      <c r="I32" s="1045"/>
      <c r="J32" s="1045"/>
    </row>
    <row r="33" spans="1:13" s="12" customFormat="1" ht="60" customHeight="1" x14ac:dyDescent="0.2">
      <c r="A33" s="1046"/>
      <c r="B33" s="1046"/>
      <c r="C33" s="1046"/>
      <c r="D33" s="1046"/>
      <c r="E33" s="1046"/>
      <c r="F33" s="1046"/>
      <c r="G33" s="1046"/>
      <c r="H33" s="1046"/>
      <c r="I33" s="1046"/>
      <c r="J33" s="1046"/>
    </row>
    <row r="34" spans="1:13" ht="15" customHeight="1" x14ac:dyDescent="0.2">
      <c r="A34" s="1045" t="s">
        <v>503</v>
      </c>
      <c r="B34" s="1045"/>
      <c r="C34" s="1045"/>
      <c r="D34" s="1045"/>
      <c r="E34" s="1045"/>
      <c r="F34" s="1045"/>
      <c r="G34" s="1045"/>
      <c r="H34" s="1045"/>
      <c r="I34" s="1045"/>
      <c r="J34" s="1045"/>
    </row>
    <row r="35" spans="1:13" ht="44.25" customHeight="1" thickBot="1" x14ac:dyDescent="0.25">
      <c r="A35" s="1046"/>
      <c r="B35" s="1046"/>
      <c r="C35" s="1046"/>
      <c r="D35" s="1046"/>
      <c r="E35" s="1046"/>
      <c r="F35" s="1046"/>
      <c r="G35" s="1046"/>
      <c r="H35" s="1046"/>
      <c r="I35" s="1046"/>
      <c r="J35" s="1046"/>
    </row>
    <row r="36" spans="1:13" s="1" customFormat="1" ht="4.5" customHeight="1" thickBot="1" x14ac:dyDescent="0.25">
      <c r="A36" s="1050"/>
      <c r="B36" s="1050"/>
      <c r="C36" s="1050"/>
      <c r="D36" s="1050"/>
      <c r="E36" s="1050"/>
      <c r="F36" s="1050"/>
      <c r="G36" s="1050"/>
      <c r="H36" s="1050"/>
      <c r="I36" s="1050"/>
      <c r="J36" s="1050"/>
      <c r="K36" s="66"/>
      <c r="L36" s="66"/>
      <c r="M36" s="66"/>
    </row>
    <row r="37" spans="1:13" ht="14.25" customHeight="1" x14ac:dyDescent="0.2">
      <c r="A37" s="1047" t="s">
        <v>497</v>
      </c>
      <c r="B37" s="1047"/>
      <c r="C37" s="1047"/>
      <c r="D37" s="1047"/>
      <c r="E37" s="1047"/>
      <c r="F37" s="1047"/>
      <c r="G37" s="1047"/>
      <c r="H37" s="1047"/>
      <c r="I37" s="1047"/>
      <c r="J37" s="1047"/>
    </row>
    <row r="38" spans="1:13" s="80" customFormat="1" ht="21" customHeight="1" x14ac:dyDescent="0.25">
      <c r="A38" s="1049" t="s">
        <v>372</v>
      </c>
      <c r="B38" s="1049"/>
      <c r="C38" s="1049"/>
      <c r="D38" s="1049"/>
      <c r="E38" s="1049"/>
      <c r="F38" s="1049"/>
      <c r="G38" s="1049"/>
      <c r="H38" s="1049"/>
      <c r="I38" s="1049"/>
      <c r="J38" s="1049"/>
      <c r="K38" s="504"/>
      <c r="L38" s="504"/>
      <c r="M38" s="504"/>
    </row>
    <row r="39" spans="1:13" s="116" customFormat="1" ht="15" customHeight="1" x14ac:dyDescent="0.2">
      <c r="A39" s="227"/>
      <c r="B39" s="227"/>
      <c r="C39" s="227"/>
      <c r="D39" s="227"/>
      <c r="E39" s="227"/>
      <c r="F39" s="227"/>
      <c r="G39" s="227"/>
      <c r="H39" s="227"/>
      <c r="I39" s="227"/>
      <c r="J39" s="227"/>
      <c r="K39" s="228"/>
    </row>
    <row r="40" spans="1:13" s="63" customFormat="1" ht="15" customHeight="1" x14ac:dyDescent="0.25">
      <c r="A40" s="1045" t="s">
        <v>163</v>
      </c>
      <c r="B40" s="1045"/>
      <c r="C40" s="1045"/>
      <c r="D40" s="1045"/>
      <c r="E40" s="1045"/>
      <c r="F40" s="1045"/>
      <c r="G40" s="1045"/>
      <c r="H40" s="1045"/>
      <c r="I40" s="1045"/>
      <c r="J40" s="1045"/>
    </row>
    <row r="41" spans="1:13" s="12" customFormat="1" ht="60" customHeight="1" x14ac:dyDescent="0.2">
      <c r="A41" s="1046"/>
      <c r="B41" s="1046"/>
      <c r="C41" s="1046"/>
      <c r="D41" s="1046"/>
      <c r="E41" s="1046"/>
      <c r="F41" s="1046"/>
      <c r="G41" s="1046"/>
      <c r="H41" s="1046"/>
      <c r="I41" s="1046"/>
      <c r="J41" s="1046"/>
    </row>
    <row r="42" spans="1:13" s="63" customFormat="1" ht="15" customHeight="1" x14ac:dyDescent="0.25">
      <c r="A42" s="1045" t="s">
        <v>164</v>
      </c>
      <c r="B42" s="1045"/>
      <c r="C42" s="1045"/>
      <c r="D42" s="1045"/>
      <c r="E42" s="1045"/>
      <c r="F42" s="1045"/>
      <c r="G42" s="1045"/>
      <c r="H42" s="1045"/>
      <c r="I42" s="1045"/>
      <c r="J42" s="1045"/>
    </row>
    <row r="43" spans="1:13" s="12" customFormat="1" ht="45" customHeight="1" x14ac:dyDescent="0.2">
      <c r="A43" s="1046"/>
      <c r="B43" s="1046"/>
      <c r="C43" s="1046"/>
      <c r="D43" s="1046"/>
      <c r="E43" s="1046"/>
      <c r="F43" s="1046"/>
      <c r="G43" s="1046"/>
      <c r="H43" s="1046"/>
      <c r="I43" s="1046"/>
      <c r="J43" s="1046"/>
    </row>
    <row r="44" spans="1:13" s="63" customFormat="1" ht="15" customHeight="1" x14ac:dyDescent="0.25">
      <c r="A44" s="1048" t="s">
        <v>242</v>
      </c>
      <c r="B44" s="1045"/>
      <c r="C44" s="1045"/>
      <c r="D44" s="1045"/>
      <c r="E44" s="1045"/>
      <c r="F44" s="1045"/>
      <c r="G44" s="1045"/>
      <c r="H44" s="1045"/>
      <c r="I44" s="1045"/>
      <c r="J44" s="1045"/>
    </row>
    <row r="45" spans="1:13" s="12" customFormat="1" ht="60" customHeight="1" x14ac:dyDescent="0.2">
      <c r="A45" s="1046"/>
      <c r="B45" s="1046"/>
      <c r="C45" s="1046"/>
      <c r="D45" s="1046"/>
      <c r="E45" s="1046"/>
      <c r="F45" s="1046"/>
      <c r="G45" s="1046"/>
      <c r="H45" s="1046"/>
      <c r="I45" s="1046"/>
      <c r="J45" s="1046"/>
    </row>
    <row r="46" spans="1:13" s="20" customFormat="1" ht="30" customHeight="1" x14ac:dyDescent="0.25">
      <c r="A46" s="848" t="s">
        <v>165</v>
      </c>
      <c r="B46" s="848"/>
      <c r="C46" s="848"/>
      <c r="D46" s="848"/>
      <c r="E46" s="848"/>
      <c r="F46" s="848"/>
      <c r="G46" s="848"/>
      <c r="H46" s="848"/>
      <c r="I46" s="848"/>
      <c r="J46" s="848"/>
      <c r="K46" s="65"/>
    </row>
    <row r="47" spans="1:13" s="63" customFormat="1" ht="15" customHeight="1" x14ac:dyDescent="0.25">
      <c r="A47" s="1048" t="s">
        <v>243</v>
      </c>
      <c r="B47" s="1045"/>
      <c r="C47" s="1045"/>
      <c r="D47" s="1045"/>
      <c r="E47" s="1045"/>
      <c r="F47" s="1045"/>
      <c r="G47" s="1045"/>
      <c r="H47" s="1045"/>
      <c r="I47" s="1045"/>
      <c r="J47" s="1045"/>
    </row>
    <row r="48" spans="1:13" s="12" customFormat="1" ht="60" customHeight="1" x14ac:dyDescent="0.2">
      <c r="A48" s="1046"/>
      <c r="B48" s="1046"/>
      <c r="C48" s="1046"/>
      <c r="D48" s="1046"/>
      <c r="E48" s="1046"/>
      <c r="F48" s="1046"/>
      <c r="G48" s="1046"/>
      <c r="H48" s="1046"/>
      <c r="I48" s="1046"/>
      <c r="J48" s="1046"/>
    </row>
    <row r="49" spans="1:13" s="12" customFormat="1" ht="15" customHeight="1" x14ac:dyDescent="0.2">
      <c r="A49" s="1045" t="s">
        <v>502</v>
      </c>
      <c r="B49" s="1045"/>
      <c r="C49" s="1045"/>
      <c r="D49" s="1045"/>
      <c r="E49" s="1045"/>
      <c r="F49" s="1045"/>
      <c r="G49" s="1045"/>
      <c r="H49" s="1045"/>
      <c r="I49" s="1045"/>
      <c r="J49" s="1045"/>
    </row>
    <row r="50" spans="1:13" s="12" customFormat="1" ht="60" customHeight="1" x14ac:dyDescent="0.2">
      <c r="A50" s="1046"/>
      <c r="B50" s="1046"/>
      <c r="C50" s="1046"/>
      <c r="D50" s="1046"/>
      <c r="E50" s="1046"/>
      <c r="F50" s="1046"/>
      <c r="G50" s="1046"/>
      <c r="H50" s="1046"/>
      <c r="I50" s="1046"/>
      <c r="J50" s="1046"/>
    </row>
    <row r="51" spans="1:13" ht="15" customHeight="1" x14ac:dyDescent="0.2">
      <c r="A51" s="1045" t="s">
        <v>503</v>
      </c>
      <c r="B51" s="1045"/>
      <c r="C51" s="1045"/>
      <c r="D51" s="1045"/>
      <c r="E51" s="1045"/>
      <c r="F51" s="1045"/>
      <c r="G51" s="1045"/>
      <c r="H51" s="1045"/>
      <c r="I51" s="1045"/>
      <c r="J51" s="1045"/>
    </row>
    <row r="52" spans="1:13" ht="44.25" customHeight="1" thickBot="1" x14ac:dyDescent="0.25">
      <c r="A52" s="1046"/>
      <c r="B52" s="1046"/>
      <c r="C52" s="1046"/>
      <c r="D52" s="1046"/>
      <c r="E52" s="1046"/>
      <c r="F52" s="1046"/>
      <c r="G52" s="1046"/>
      <c r="H52" s="1046"/>
      <c r="I52" s="1046"/>
      <c r="J52" s="1046"/>
    </row>
    <row r="53" spans="1:13" s="1" customFormat="1" ht="4.5" customHeight="1" thickBot="1" x14ac:dyDescent="0.25">
      <c r="A53" s="1050"/>
      <c r="B53" s="1050"/>
      <c r="C53" s="1050"/>
      <c r="D53" s="1050"/>
      <c r="E53" s="1050"/>
      <c r="F53" s="1050"/>
      <c r="G53" s="1050"/>
      <c r="H53" s="1050"/>
      <c r="I53" s="1050"/>
      <c r="J53" s="1050"/>
      <c r="K53" s="66"/>
      <c r="L53" s="66"/>
      <c r="M53" s="66"/>
    </row>
    <row r="54" spans="1:13" ht="14.25" customHeight="1" x14ac:dyDescent="0.2">
      <c r="A54" s="1047" t="s">
        <v>498</v>
      </c>
      <c r="B54" s="1047"/>
      <c r="C54" s="1047"/>
      <c r="D54" s="1047"/>
      <c r="E54" s="1047"/>
      <c r="F54" s="1047"/>
      <c r="G54" s="1047"/>
      <c r="H54" s="1047"/>
      <c r="I54" s="1047"/>
      <c r="J54" s="1047"/>
    </row>
    <row r="55" spans="1:13" s="80" customFormat="1" ht="21" customHeight="1" x14ac:dyDescent="0.25">
      <c r="A55" s="1049" t="s">
        <v>372</v>
      </c>
      <c r="B55" s="1049"/>
      <c r="C55" s="1049"/>
      <c r="D55" s="1049"/>
      <c r="E55" s="1049"/>
      <c r="F55" s="1049"/>
      <c r="G55" s="1049"/>
      <c r="H55" s="1049"/>
      <c r="I55" s="1049"/>
      <c r="J55" s="1049"/>
      <c r="K55" s="504"/>
      <c r="L55" s="504"/>
      <c r="M55" s="504"/>
    </row>
    <row r="56" spans="1:13" s="116" customFormat="1" ht="15" customHeight="1" x14ac:dyDescent="0.2">
      <c r="A56" s="227"/>
      <c r="B56" s="227"/>
      <c r="C56" s="227"/>
      <c r="D56" s="227"/>
      <c r="E56" s="227"/>
      <c r="F56" s="227"/>
      <c r="G56" s="227"/>
      <c r="H56" s="227"/>
      <c r="I56" s="227"/>
      <c r="J56" s="227"/>
      <c r="K56" s="228"/>
    </row>
    <row r="57" spans="1:13" s="63" customFormat="1" ht="15" customHeight="1" x14ac:dyDescent="0.25">
      <c r="A57" s="1045" t="s">
        <v>163</v>
      </c>
      <c r="B57" s="1045"/>
      <c r="C57" s="1045"/>
      <c r="D57" s="1045"/>
      <c r="E57" s="1045"/>
      <c r="F57" s="1045"/>
      <c r="G57" s="1045"/>
      <c r="H57" s="1045"/>
      <c r="I57" s="1045"/>
      <c r="J57" s="1045"/>
    </row>
    <row r="58" spans="1:13" s="12" customFormat="1" ht="60" customHeight="1" x14ac:dyDescent="0.2">
      <c r="A58" s="1046"/>
      <c r="B58" s="1046"/>
      <c r="C58" s="1046"/>
      <c r="D58" s="1046"/>
      <c r="E58" s="1046"/>
      <c r="F58" s="1046"/>
      <c r="G58" s="1046"/>
      <c r="H58" s="1046"/>
      <c r="I58" s="1046"/>
      <c r="J58" s="1046"/>
    </row>
    <row r="59" spans="1:13" s="63" customFormat="1" ht="15" customHeight="1" x14ac:dyDescent="0.25">
      <c r="A59" s="1045" t="s">
        <v>164</v>
      </c>
      <c r="B59" s="1045"/>
      <c r="C59" s="1045"/>
      <c r="D59" s="1045"/>
      <c r="E59" s="1045"/>
      <c r="F59" s="1045"/>
      <c r="G59" s="1045"/>
      <c r="H59" s="1045"/>
      <c r="I59" s="1045"/>
      <c r="J59" s="1045"/>
    </row>
    <row r="60" spans="1:13" s="12" customFormat="1" ht="45" customHeight="1" x14ac:dyDescent="0.2">
      <c r="A60" s="1046"/>
      <c r="B60" s="1046"/>
      <c r="C60" s="1046"/>
      <c r="D60" s="1046"/>
      <c r="E60" s="1046"/>
      <c r="F60" s="1046"/>
      <c r="G60" s="1046"/>
      <c r="H60" s="1046"/>
      <c r="I60" s="1046"/>
      <c r="J60" s="1046"/>
    </row>
    <row r="61" spans="1:13" s="63" customFormat="1" ht="15" customHeight="1" x14ac:dyDescent="0.25">
      <c r="A61" s="1048" t="s">
        <v>242</v>
      </c>
      <c r="B61" s="1045"/>
      <c r="C61" s="1045"/>
      <c r="D61" s="1045"/>
      <c r="E61" s="1045"/>
      <c r="F61" s="1045"/>
      <c r="G61" s="1045"/>
      <c r="H61" s="1045"/>
      <c r="I61" s="1045"/>
      <c r="J61" s="1045"/>
    </row>
    <row r="62" spans="1:13" s="12" customFormat="1" ht="60" customHeight="1" x14ac:dyDescent="0.2">
      <c r="A62" s="1046"/>
      <c r="B62" s="1046"/>
      <c r="C62" s="1046"/>
      <c r="D62" s="1046"/>
      <c r="E62" s="1046"/>
      <c r="F62" s="1046"/>
      <c r="G62" s="1046"/>
      <c r="H62" s="1046"/>
      <c r="I62" s="1046"/>
      <c r="J62" s="1046"/>
    </row>
    <row r="63" spans="1:13" s="20" customFormat="1" ht="30" customHeight="1" x14ac:dyDescent="0.25">
      <c r="A63" s="848" t="s">
        <v>165</v>
      </c>
      <c r="B63" s="848"/>
      <c r="C63" s="848"/>
      <c r="D63" s="848"/>
      <c r="E63" s="848"/>
      <c r="F63" s="848"/>
      <c r="G63" s="848"/>
      <c r="H63" s="848"/>
      <c r="I63" s="848"/>
      <c r="J63" s="848"/>
      <c r="K63" s="65"/>
    </row>
    <row r="64" spans="1:13" s="63" customFormat="1" ht="15" customHeight="1" x14ac:dyDescent="0.25">
      <c r="A64" s="1048" t="s">
        <v>243</v>
      </c>
      <c r="B64" s="1045"/>
      <c r="C64" s="1045"/>
      <c r="D64" s="1045"/>
      <c r="E64" s="1045"/>
      <c r="F64" s="1045"/>
      <c r="G64" s="1045"/>
      <c r="H64" s="1045"/>
      <c r="I64" s="1045"/>
      <c r="J64" s="1045"/>
    </row>
    <row r="65" spans="1:10" s="12" customFormat="1" ht="60" customHeight="1" x14ac:dyDescent="0.2">
      <c r="A65" s="1046"/>
      <c r="B65" s="1046"/>
      <c r="C65" s="1046"/>
      <c r="D65" s="1046"/>
      <c r="E65" s="1046"/>
      <c r="F65" s="1046"/>
      <c r="G65" s="1046"/>
      <c r="H65" s="1046"/>
      <c r="I65" s="1046"/>
      <c r="J65" s="1046"/>
    </row>
    <row r="66" spans="1:10" s="12" customFormat="1" ht="15" customHeight="1" x14ac:dyDescent="0.2">
      <c r="A66" s="1045" t="s">
        <v>502</v>
      </c>
      <c r="B66" s="1045"/>
      <c r="C66" s="1045"/>
      <c r="D66" s="1045"/>
      <c r="E66" s="1045"/>
      <c r="F66" s="1045"/>
      <c r="G66" s="1045"/>
      <c r="H66" s="1045"/>
      <c r="I66" s="1045"/>
      <c r="J66" s="1045"/>
    </row>
    <row r="67" spans="1:10" s="12" customFormat="1" ht="60" customHeight="1" x14ac:dyDescent="0.2">
      <c r="A67" s="1046"/>
      <c r="B67" s="1046"/>
      <c r="C67" s="1046"/>
      <c r="D67" s="1046"/>
      <c r="E67" s="1046"/>
      <c r="F67" s="1046"/>
      <c r="G67" s="1046"/>
      <c r="H67" s="1046"/>
      <c r="I67" s="1046"/>
      <c r="J67" s="1046"/>
    </row>
    <row r="68" spans="1:10" ht="15" customHeight="1" x14ac:dyDescent="0.2">
      <c r="A68" s="1045" t="s">
        <v>503</v>
      </c>
      <c r="B68" s="1045"/>
      <c r="C68" s="1045"/>
      <c r="D68" s="1045"/>
      <c r="E68" s="1045"/>
      <c r="F68" s="1045"/>
      <c r="G68" s="1045"/>
      <c r="H68" s="1045"/>
      <c r="I68" s="1045"/>
      <c r="J68" s="1045"/>
    </row>
    <row r="69" spans="1:10" ht="53.25" customHeight="1" x14ac:dyDescent="0.2">
      <c r="A69" s="1046"/>
      <c r="B69" s="1046"/>
      <c r="C69" s="1046"/>
      <c r="D69" s="1046"/>
      <c r="E69" s="1046"/>
      <c r="F69" s="1046"/>
      <c r="G69" s="1046"/>
      <c r="H69" s="1046"/>
      <c r="I69" s="1046"/>
      <c r="J69" s="1046"/>
    </row>
    <row r="70" spans="1:10" ht="15" customHeight="1" x14ac:dyDescent="0.2">
      <c r="B70" s="32"/>
      <c r="C70" s="32"/>
      <c r="D70" s="32"/>
      <c r="E70" s="32"/>
      <c r="J70" s="58"/>
    </row>
    <row r="71" spans="1:10" ht="15" customHeight="1" x14ac:dyDescent="0.2">
      <c r="B71" s="32"/>
      <c r="C71" s="32"/>
      <c r="D71" s="32"/>
      <c r="E71" s="32"/>
      <c r="J71" s="58"/>
    </row>
    <row r="72" spans="1:10" ht="15" customHeight="1" x14ac:dyDescent="0.2">
      <c r="B72" s="32"/>
      <c r="C72" s="32"/>
      <c r="D72" s="32"/>
      <c r="E72" s="32"/>
    </row>
    <row r="73" spans="1:10" ht="15" customHeight="1" x14ac:dyDescent="0.2">
      <c r="B73" s="32"/>
      <c r="C73" s="32"/>
      <c r="D73" s="32"/>
      <c r="E73" s="32"/>
    </row>
    <row r="74" spans="1:10" ht="15" customHeight="1" x14ac:dyDescent="0.2">
      <c r="B74" s="32"/>
      <c r="C74" s="32"/>
      <c r="D74" s="32"/>
      <c r="E74" s="32"/>
    </row>
    <row r="75" spans="1:10" ht="15" customHeight="1" x14ac:dyDescent="0.2">
      <c r="B75" s="32"/>
      <c r="C75" s="32"/>
      <c r="D75" s="32"/>
      <c r="E75" s="32"/>
    </row>
    <row r="76" spans="1:10" ht="15" customHeight="1" x14ac:dyDescent="0.2">
      <c r="B76" s="32"/>
      <c r="C76" s="32"/>
      <c r="D76" s="32"/>
      <c r="E76" s="32"/>
    </row>
    <row r="77" spans="1:10" ht="15" customHeight="1" x14ac:dyDescent="0.2">
      <c r="B77" s="32"/>
      <c r="C77" s="32"/>
      <c r="D77" s="32"/>
      <c r="E77" s="32"/>
    </row>
    <row r="78" spans="1:10" ht="15" customHeight="1" x14ac:dyDescent="0.2">
      <c r="B78" s="32"/>
      <c r="C78" s="32"/>
      <c r="D78" s="32"/>
      <c r="E78" s="32"/>
    </row>
    <row r="79" spans="1:10" ht="15" customHeight="1" x14ac:dyDescent="0.2">
      <c r="B79" s="32"/>
      <c r="C79" s="32"/>
      <c r="D79" s="32"/>
      <c r="E79" s="32"/>
    </row>
    <row r="80" spans="1:10" ht="15" customHeight="1" x14ac:dyDescent="0.2">
      <c r="B80" s="32"/>
      <c r="C80" s="32"/>
      <c r="D80" s="32"/>
      <c r="E80" s="32"/>
    </row>
    <row r="81" spans="2:5" ht="15" customHeight="1" x14ac:dyDescent="0.2">
      <c r="B81" s="32"/>
      <c r="C81" s="32"/>
      <c r="D81" s="32"/>
      <c r="E81" s="32"/>
    </row>
    <row r="82" spans="2:5" ht="15" customHeight="1" x14ac:dyDescent="0.2">
      <c r="B82" s="32"/>
      <c r="C82" s="32"/>
      <c r="D82" s="32"/>
      <c r="E82" s="32"/>
    </row>
    <row r="83" spans="2:5" ht="15" customHeight="1" x14ac:dyDescent="0.2">
      <c r="B83" s="32"/>
      <c r="C83" s="32"/>
      <c r="D83" s="32"/>
      <c r="E83" s="32"/>
    </row>
    <row r="84" spans="2:5" ht="15" customHeight="1" x14ac:dyDescent="0.2">
      <c r="B84" s="32"/>
      <c r="C84" s="32"/>
      <c r="D84" s="32"/>
      <c r="E84" s="32"/>
    </row>
    <row r="85" spans="2:5" ht="15" customHeight="1" x14ac:dyDescent="0.2">
      <c r="B85" s="32"/>
      <c r="C85" s="32"/>
      <c r="D85" s="32"/>
      <c r="E85" s="32"/>
    </row>
    <row r="86" spans="2:5" ht="15" customHeight="1" x14ac:dyDescent="0.2">
      <c r="B86" s="32"/>
      <c r="C86" s="32"/>
      <c r="D86" s="32"/>
      <c r="E86" s="32"/>
    </row>
    <row r="87" spans="2:5" ht="15" customHeight="1" x14ac:dyDescent="0.2">
      <c r="B87" s="32"/>
      <c r="C87" s="32"/>
      <c r="D87" s="32"/>
      <c r="E87" s="32"/>
    </row>
    <row r="88" spans="2:5" ht="15" customHeight="1" x14ac:dyDescent="0.2">
      <c r="B88" s="32"/>
      <c r="C88" s="32"/>
      <c r="D88" s="32"/>
      <c r="E88" s="32"/>
    </row>
    <row r="89" spans="2:5" ht="15" customHeight="1" x14ac:dyDescent="0.2">
      <c r="B89" s="32"/>
      <c r="C89" s="32"/>
      <c r="D89" s="32"/>
      <c r="E89" s="32"/>
    </row>
    <row r="90" spans="2:5" ht="15" customHeight="1" x14ac:dyDescent="0.2">
      <c r="B90" s="32"/>
      <c r="C90" s="32"/>
      <c r="D90" s="32"/>
      <c r="E90" s="32"/>
    </row>
    <row r="91" spans="2:5" ht="15" customHeight="1" x14ac:dyDescent="0.2">
      <c r="B91" s="32"/>
      <c r="C91" s="32"/>
      <c r="D91" s="32"/>
      <c r="E91" s="32"/>
    </row>
  </sheetData>
  <mergeCells count="65">
    <mergeCell ref="A66:J66"/>
    <mergeCell ref="A67:J67"/>
    <mergeCell ref="A68:J68"/>
    <mergeCell ref="A69:J69"/>
    <mergeCell ref="A61:J61"/>
    <mergeCell ref="A62:J62"/>
    <mergeCell ref="A63:J63"/>
    <mergeCell ref="A64:J64"/>
    <mergeCell ref="A65:J65"/>
    <mergeCell ref="A55:J55"/>
    <mergeCell ref="A57:J57"/>
    <mergeCell ref="A58:J58"/>
    <mergeCell ref="A59:J59"/>
    <mergeCell ref="A60:J60"/>
    <mergeCell ref="A50:J50"/>
    <mergeCell ref="A51:J51"/>
    <mergeCell ref="A52:J52"/>
    <mergeCell ref="A53:J53"/>
    <mergeCell ref="A54:J54"/>
    <mergeCell ref="A45:J45"/>
    <mergeCell ref="A46:J46"/>
    <mergeCell ref="A47:J47"/>
    <mergeCell ref="A48:J48"/>
    <mergeCell ref="A49:J49"/>
    <mergeCell ref="A40:J40"/>
    <mergeCell ref="A41:J41"/>
    <mergeCell ref="A42:J42"/>
    <mergeCell ref="A43:J43"/>
    <mergeCell ref="A44:J44"/>
    <mergeCell ref="A34:J34"/>
    <mergeCell ref="A35:J35"/>
    <mergeCell ref="A36:J36"/>
    <mergeCell ref="A37:J37"/>
    <mergeCell ref="A38:J38"/>
    <mergeCell ref="A33:J33"/>
    <mergeCell ref="A19:J19"/>
    <mergeCell ref="A27:J27"/>
    <mergeCell ref="A28:J28"/>
    <mergeCell ref="A29:J29"/>
    <mergeCell ref="A30:J30"/>
    <mergeCell ref="A31:J31"/>
    <mergeCell ref="A32:J32"/>
    <mergeCell ref="A20:J20"/>
    <mergeCell ref="A21:J21"/>
    <mergeCell ref="A23:J23"/>
    <mergeCell ref="A24:J24"/>
    <mergeCell ref="A25:J25"/>
    <mergeCell ref="A26:J26"/>
    <mergeCell ref="A18:J18"/>
    <mergeCell ref="A3:J3"/>
    <mergeCell ref="A9:J9"/>
    <mergeCell ref="A10:J10"/>
    <mergeCell ref="A11:J11"/>
    <mergeCell ref="A12:J12"/>
    <mergeCell ref="A13:J13"/>
    <mergeCell ref="A14:J14"/>
    <mergeCell ref="A17:J17"/>
    <mergeCell ref="A4:J4"/>
    <mergeCell ref="A15:J15"/>
    <mergeCell ref="A16:J16"/>
    <mergeCell ref="A1:J1"/>
    <mergeCell ref="A2:J2"/>
    <mergeCell ref="A6:J6"/>
    <mergeCell ref="A7:J7"/>
    <mergeCell ref="A8:J8"/>
  </mergeCells>
  <printOptions gridLines="1"/>
  <pageMargins left="0.39370078740157483" right="0.78740157480314965" top="0.98425196850393704" bottom="0.59055118110236227" header="0.39370078740157483" footer="0.51181102362204722"/>
  <pageSetup scale="90" orientation="landscape" r:id="rId1"/>
  <headerFooter alignWithMargins="0">
    <oddHeader>&amp;C&amp;"Calibri,Gras"&amp;9MUSICACTION
DÉMARCHAGE&amp;R&amp;"Calibri,Gras"&amp;9&amp;P de &amp;N</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49454-F8CD-4B9F-836F-C362F71E61A7}">
  <sheetPr>
    <tabColor theme="5" tint="0.59999389629810485"/>
  </sheetPr>
  <dimension ref="A1:O100"/>
  <sheetViews>
    <sheetView zoomScaleNormal="100" workbookViewId="0">
      <selection activeCell="A4" sqref="A4:J4"/>
    </sheetView>
  </sheetViews>
  <sheetFormatPr baseColWidth="10" defaultColWidth="11.42578125" defaultRowHeight="15" customHeight="1" x14ac:dyDescent="0.2"/>
  <cols>
    <col min="1" max="1" width="3.85546875" style="98" customWidth="1"/>
    <col min="2" max="2" width="10.140625" style="14" customWidth="1"/>
    <col min="3" max="3" width="15.140625" style="14" customWidth="1"/>
    <col min="4" max="4" width="7.140625" style="14" customWidth="1"/>
    <col min="5" max="5" width="11.140625" style="14" customWidth="1"/>
    <col min="6" max="6" width="14.140625" style="14" customWidth="1"/>
    <col min="7" max="7" width="12.85546875" style="14" customWidth="1"/>
    <col min="8" max="9" width="11.42578125" style="14" customWidth="1"/>
    <col min="10" max="10" width="37" style="14" customWidth="1"/>
    <col min="11" max="256" width="11.42578125" style="14"/>
    <col min="257" max="257" width="3.85546875" style="14" customWidth="1"/>
    <col min="258" max="258" width="10.140625" style="14" customWidth="1"/>
    <col min="259" max="259" width="15.140625" style="14" customWidth="1"/>
    <col min="260" max="260" width="7.140625" style="14" customWidth="1"/>
    <col min="261" max="261" width="11.140625" style="14" customWidth="1"/>
    <col min="262" max="262" width="14.140625" style="14" customWidth="1"/>
    <col min="263" max="263" width="12.85546875" style="14" customWidth="1"/>
    <col min="264" max="265" width="11.42578125" style="14"/>
    <col min="266" max="266" width="37" style="14" customWidth="1"/>
    <col min="267" max="512" width="11.42578125" style="14"/>
    <col min="513" max="513" width="3.85546875" style="14" customWidth="1"/>
    <col min="514" max="514" width="10.140625" style="14" customWidth="1"/>
    <col min="515" max="515" width="15.140625" style="14" customWidth="1"/>
    <col min="516" max="516" width="7.140625" style="14" customWidth="1"/>
    <col min="517" max="517" width="11.140625" style="14" customWidth="1"/>
    <col min="518" max="518" width="14.140625" style="14" customWidth="1"/>
    <col min="519" max="519" width="12.85546875" style="14" customWidth="1"/>
    <col min="520" max="521" width="11.42578125" style="14"/>
    <col min="522" max="522" width="37" style="14" customWidth="1"/>
    <col min="523" max="768" width="11.42578125" style="14"/>
    <col min="769" max="769" width="3.85546875" style="14" customWidth="1"/>
    <col min="770" max="770" width="10.140625" style="14" customWidth="1"/>
    <col min="771" max="771" width="15.140625" style="14" customWidth="1"/>
    <col min="772" max="772" width="7.140625" style="14" customWidth="1"/>
    <col min="773" max="773" width="11.140625" style="14" customWidth="1"/>
    <col min="774" max="774" width="14.140625" style="14" customWidth="1"/>
    <col min="775" max="775" width="12.85546875" style="14" customWidth="1"/>
    <col min="776" max="777" width="11.42578125" style="14"/>
    <col min="778" max="778" width="37" style="14" customWidth="1"/>
    <col min="779" max="1024" width="11.42578125" style="14"/>
    <col min="1025" max="1025" width="3.85546875" style="14" customWidth="1"/>
    <col min="1026" max="1026" width="10.140625" style="14" customWidth="1"/>
    <col min="1027" max="1027" width="15.140625" style="14" customWidth="1"/>
    <col min="1028" max="1028" width="7.140625" style="14" customWidth="1"/>
    <col min="1029" max="1029" width="11.140625" style="14" customWidth="1"/>
    <col min="1030" max="1030" width="14.140625" style="14" customWidth="1"/>
    <col min="1031" max="1031" width="12.85546875" style="14" customWidth="1"/>
    <col min="1032" max="1033" width="11.42578125" style="14"/>
    <col min="1034" max="1034" width="37" style="14" customWidth="1"/>
    <col min="1035" max="1280" width="11.42578125" style="14"/>
    <col min="1281" max="1281" width="3.85546875" style="14" customWidth="1"/>
    <col min="1282" max="1282" width="10.140625" style="14" customWidth="1"/>
    <col min="1283" max="1283" width="15.140625" style="14" customWidth="1"/>
    <col min="1284" max="1284" width="7.140625" style="14" customWidth="1"/>
    <col min="1285" max="1285" width="11.140625" style="14" customWidth="1"/>
    <col min="1286" max="1286" width="14.140625" style="14" customWidth="1"/>
    <col min="1287" max="1287" width="12.85546875" style="14" customWidth="1"/>
    <col min="1288" max="1289" width="11.42578125" style="14"/>
    <col min="1290" max="1290" width="37" style="14" customWidth="1"/>
    <col min="1291" max="1536" width="11.42578125" style="14"/>
    <col min="1537" max="1537" width="3.85546875" style="14" customWidth="1"/>
    <col min="1538" max="1538" width="10.140625" style="14" customWidth="1"/>
    <col min="1539" max="1539" width="15.140625" style="14" customWidth="1"/>
    <col min="1540" max="1540" width="7.140625" style="14" customWidth="1"/>
    <col min="1541" max="1541" width="11.140625" style="14" customWidth="1"/>
    <col min="1542" max="1542" width="14.140625" style="14" customWidth="1"/>
    <col min="1543" max="1543" width="12.85546875" style="14" customWidth="1"/>
    <col min="1544" max="1545" width="11.42578125" style="14"/>
    <col min="1546" max="1546" width="37" style="14" customWidth="1"/>
    <col min="1547" max="1792" width="11.42578125" style="14"/>
    <col min="1793" max="1793" width="3.85546875" style="14" customWidth="1"/>
    <col min="1794" max="1794" width="10.140625" style="14" customWidth="1"/>
    <col min="1795" max="1795" width="15.140625" style="14" customWidth="1"/>
    <col min="1796" max="1796" width="7.140625" style="14" customWidth="1"/>
    <col min="1797" max="1797" width="11.140625" style="14" customWidth="1"/>
    <col min="1798" max="1798" width="14.140625" style="14" customWidth="1"/>
    <col min="1799" max="1799" width="12.85546875" style="14" customWidth="1"/>
    <col min="1800" max="1801" width="11.42578125" style="14"/>
    <col min="1802" max="1802" width="37" style="14" customWidth="1"/>
    <col min="1803" max="2048" width="11.42578125" style="14"/>
    <col min="2049" max="2049" width="3.85546875" style="14" customWidth="1"/>
    <col min="2050" max="2050" width="10.140625" style="14" customWidth="1"/>
    <col min="2051" max="2051" width="15.140625" style="14" customWidth="1"/>
    <col min="2052" max="2052" width="7.140625" style="14" customWidth="1"/>
    <col min="2053" max="2053" width="11.140625" style="14" customWidth="1"/>
    <col min="2054" max="2054" width="14.140625" style="14" customWidth="1"/>
    <col min="2055" max="2055" width="12.85546875" style="14" customWidth="1"/>
    <col min="2056" max="2057" width="11.42578125" style="14"/>
    <col min="2058" max="2058" width="37" style="14" customWidth="1"/>
    <col min="2059" max="2304" width="11.42578125" style="14"/>
    <col min="2305" max="2305" width="3.85546875" style="14" customWidth="1"/>
    <col min="2306" max="2306" width="10.140625" style="14" customWidth="1"/>
    <col min="2307" max="2307" width="15.140625" style="14" customWidth="1"/>
    <col min="2308" max="2308" width="7.140625" style="14" customWidth="1"/>
    <col min="2309" max="2309" width="11.140625" style="14" customWidth="1"/>
    <col min="2310" max="2310" width="14.140625" style="14" customWidth="1"/>
    <col min="2311" max="2311" width="12.85546875" style="14" customWidth="1"/>
    <col min="2312" max="2313" width="11.42578125" style="14"/>
    <col min="2314" max="2314" width="37" style="14" customWidth="1"/>
    <col min="2315" max="2560" width="11.42578125" style="14"/>
    <col min="2561" max="2561" width="3.85546875" style="14" customWidth="1"/>
    <col min="2562" max="2562" width="10.140625" style="14" customWidth="1"/>
    <col min="2563" max="2563" width="15.140625" style="14" customWidth="1"/>
    <col min="2564" max="2564" width="7.140625" style="14" customWidth="1"/>
    <col min="2565" max="2565" width="11.140625" style="14" customWidth="1"/>
    <col min="2566" max="2566" width="14.140625" style="14" customWidth="1"/>
    <col min="2567" max="2567" width="12.85546875" style="14" customWidth="1"/>
    <col min="2568" max="2569" width="11.42578125" style="14"/>
    <col min="2570" max="2570" width="37" style="14" customWidth="1"/>
    <col min="2571" max="2816" width="11.42578125" style="14"/>
    <col min="2817" max="2817" width="3.85546875" style="14" customWidth="1"/>
    <col min="2818" max="2818" width="10.140625" style="14" customWidth="1"/>
    <col min="2819" max="2819" width="15.140625" style="14" customWidth="1"/>
    <col min="2820" max="2820" width="7.140625" style="14" customWidth="1"/>
    <col min="2821" max="2821" width="11.140625" style="14" customWidth="1"/>
    <col min="2822" max="2822" width="14.140625" style="14" customWidth="1"/>
    <col min="2823" max="2823" width="12.85546875" style="14" customWidth="1"/>
    <col min="2824" max="2825" width="11.42578125" style="14"/>
    <col min="2826" max="2826" width="37" style="14" customWidth="1"/>
    <col min="2827" max="3072" width="11.42578125" style="14"/>
    <col min="3073" max="3073" width="3.85546875" style="14" customWidth="1"/>
    <col min="3074" max="3074" width="10.140625" style="14" customWidth="1"/>
    <col min="3075" max="3075" width="15.140625" style="14" customWidth="1"/>
    <col min="3076" max="3076" width="7.140625" style="14" customWidth="1"/>
    <col min="3077" max="3077" width="11.140625" style="14" customWidth="1"/>
    <col min="3078" max="3078" width="14.140625" style="14" customWidth="1"/>
    <col min="3079" max="3079" width="12.85546875" style="14" customWidth="1"/>
    <col min="3080" max="3081" width="11.42578125" style="14"/>
    <col min="3082" max="3082" width="37" style="14" customWidth="1"/>
    <col min="3083" max="3328" width="11.42578125" style="14"/>
    <col min="3329" max="3329" width="3.85546875" style="14" customWidth="1"/>
    <col min="3330" max="3330" width="10.140625" style="14" customWidth="1"/>
    <col min="3331" max="3331" width="15.140625" style="14" customWidth="1"/>
    <col min="3332" max="3332" width="7.140625" style="14" customWidth="1"/>
    <col min="3333" max="3333" width="11.140625" style="14" customWidth="1"/>
    <col min="3334" max="3334" width="14.140625" style="14" customWidth="1"/>
    <col min="3335" max="3335" width="12.85546875" style="14" customWidth="1"/>
    <col min="3336" max="3337" width="11.42578125" style="14"/>
    <col min="3338" max="3338" width="37" style="14" customWidth="1"/>
    <col min="3339" max="3584" width="11.42578125" style="14"/>
    <col min="3585" max="3585" width="3.85546875" style="14" customWidth="1"/>
    <col min="3586" max="3586" width="10.140625" style="14" customWidth="1"/>
    <col min="3587" max="3587" width="15.140625" style="14" customWidth="1"/>
    <col min="3588" max="3588" width="7.140625" style="14" customWidth="1"/>
    <col min="3589" max="3589" width="11.140625" style="14" customWidth="1"/>
    <col min="3590" max="3590" width="14.140625" style="14" customWidth="1"/>
    <col min="3591" max="3591" width="12.85546875" style="14" customWidth="1"/>
    <col min="3592" max="3593" width="11.42578125" style="14"/>
    <col min="3594" max="3594" width="37" style="14" customWidth="1"/>
    <col min="3595" max="3840" width="11.42578125" style="14"/>
    <col min="3841" max="3841" width="3.85546875" style="14" customWidth="1"/>
    <col min="3842" max="3842" width="10.140625" style="14" customWidth="1"/>
    <col min="3843" max="3843" width="15.140625" style="14" customWidth="1"/>
    <col min="3844" max="3844" width="7.140625" style="14" customWidth="1"/>
    <col min="3845" max="3845" width="11.140625" style="14" customWidth="1"/>
    <col min="3846" max="3846" width="14.140625" style="14" customWidth="1"/>
    <col min="3847" max="3847" width="12.85546875" style="14" customWidth="1"/>
    <col min="3848" max="3849" width="11.42578125" style="14"/>
    <col min="3850" max="3850" width="37" style="14" customWidth="1"/>
    <col min="3851" max="4096" width="11.42578125" style="14"/>
    <col min="4097" max="4097" width="3.85546875" style="14" customWidth="1"/>
    <col min="4098" max="4098" width="10.140625" style="14" customWidth="1"/>
    <col min="4099" max="4099" width="15.140625" style="14" customWidth="1"/>
    <col min="4100" max="4100" width="7.140625" style="14" customWidth="1"/>
    <col min="4101" max="4101" width="11.140625" style="14" customWidth="1"/>
    <col min="4102" max="4102" width="14.140625" style="14" customWidth="1"/>
    <col min="4103" max="4103" width="12.85546875" style="14" customWidth="1"/>
    <col min="4104" max="4105" width="11.42578125" style="14"/>
    <col min="4106" max="4106" width="37" style="14" customWidth="1"/>
    <col min="4107" max="4352" width="11.42578125" style="14"/>
    <col min="4353" max="4353" width="3.85546875" style="14" customWidth="1"/>
    <col min="4354" max="4354" width="10.140625" style="14" customWidth="1"/>
    <col min="4355" max="4355" width="15.140625" style="14" customWidth="1"/>
    <col min="4356" max="4356" width="7.140625" style="14" customWidth="1"/>
    <col min="4357" max="4357" width="11.140625" style="14" customWidth="1"/>
    <col min="4358" max="4358" width="14.140625" style="14" customWidth="1"/>
    <col min="4359" max="4359" width="12.85546875" style="14" customWidth="1"/>
    <col min="4360" max="4361" width="11.42578125" style="14"/>
    <col min="4362" max="4362" width="37" style="14" customWidth="1"/>
    <col min="4363" max="4608" width="11.42578125" style="14"/>
    <col min="4609" max="4609" width="3.85546875" style="14" customWidth="1"/>
    <col min="4610" max="4610" width="10.140625" style="14" customWidth="1"/>
    <col min="4611" max="4611" width="15.140625" style="14" customWidth="1"/>
    <col min="4612" max="4612" width="7.140625" style="14" customWidth="1"/>
    <col min="4613" max="4613" width="11.140625" style="14" customWidth="1"/>
    <col min="4614" max="4614" width="14.140625" style="14" customWidth="1"/>
    <col min="4615" max="4615" width="12.85546875" style="14" customWidth="1"/>
    <col min="4616" max="4617" width="11.42578125" style="14"/>
    <col min="4618" max="4618" width="37" style="14" customWidth="1"/>
    <col min="4619" max="4864" width="11.42578125" style="14"/>
    <col min="4865" max="4865" width="3.85546875" style="14" customWidth="1"/>
    <col min="4866" max="4866" width="10.140625" style="14" customWidth="1"/>
    <col min="4867" max="4867" width="15.140625" style="14" customWidth="1"/>
    <col min="4868" max="4868" width="7.140625" style="14" customWidth="1"/>
    <col min="4869" max="4869" width="11.140625" style="14" customWidth="1"/>
    <col min="4870" max="4870" width="14.140625" style="14" customWidth="1"/>
    <col min="4871" max="4871" width="12.85546875" style="14" customWidth="1"/>
    <col min="4872" max="4873" width="11.42578125" style="14"/>
    <col min="4874" max="4874" width="37" style="14" customWidth="1"/>
    <col min="4875" max="5120" width="11.42578125" style="14"/>
    <col min="5121" max="5121" width="3.85546875" style="14" customWidth="1"/>
    <col min="5122" max="5122" width="10.140625" style="14" customWidth="1"/>
    <col min="5123" max="5123" width="15.140625" style="14" customWidth="1"/>
    <col min="5124" max="5124" width="7.140625" style="14" customWidth="1"/>
    <col min="5125" max="5125" width="11.140625" style="14" customWidth="1"/>
    <col min="5126" max="5126" width="14.140625" style="14" customWidth="1"/>
    <col min="5127" max="5127" width="12.85546875" style="14" customWidth="1"/>
    <col min="5128" max="5129" width="11.42578125" style="14"/>
    <col min="5130" max="5130" width="37" style="14" customWidth="1"/>
    <col min="5131" max="5376" width="11.42578125" style="14"/>
    <col min="5377" max="5377" width="3.85546875" style="14" customWidth="1"/>
    <col min="5378" max="5378" width="10.140625" style="14" customWidth="1"/>
    <col min="5379" max="5379" width="15.140625" style="14" customWidth="1"/>
    <col min="5380" max="5380" width="7.140625" style="14" customWidth="1"/>
    <col min="5381" max="5381" width="11.140625" style="14" customWidth="1"/>
    <col min="5382" max="5382" width="14.140625" style="14" customWidth="1"/>
    <col min="5383" max="5383" width="12.85546875" style="14" customWidth="1"/>
    <col min="5384" max="5385" width="11.42578125" style="14"/>
    <col min="5386" max="5386" width="37" style="14" customWidth="1"/>
    <col min="5387" max="5632" width="11.42578125" style="14"/>
    <col min="5633" max="5633" width="3.85546875" style="14" customWidth="1"/>
    <col min="5634" max="5634" width="10.140625" style="14" customWidth="1"/>
    <col min="5635" max="5635" width="15.140625" style="14" customWidth="1"/>
    <col min="5636" max="5636" width="7.140625" style="14" customWidth="1"/>
    <col min="5637" max="5637" width="11.140625" style="14" customWidth="1"/>
    <col min="5638" max="5638" width="14.140625" style="14" customWidth="1"/>
    <col min="5639" max="5639" width="12.85546875" style="14" customWidth="1"/>
    <col min="5640" max="5641" width="11.42578125" style="14"/>
    <col min="5642" max="5642" width="37" style="14" customWidth="1"/>
    <col min="5643" max="5888" width="11.42578125" style="14"/>
    <col min="5889" max="5889" width="3.85546875" style="14" customWidth="1"/>
    <col min="5890" max="5890" width="10.140625" style="14" customWidth="1"/>
    <col min="5891" max="5891" width="15.140625" style="14" customWidth="1"/>
    <col min="5892" max="5892" width="7.140625" style="14" customWidth="1"/>
    <col min="5893" max="5893" width="11.140625" style="14" customWidth="1"/>
    <col min="5894" max="5894" width="14.140625" style="14" customWidth="1"/>
    <col min="5895" max="5895" width="12.85546875" style="14" customWidth="1"/>
    <col min="5896" max="5897" width="11.42578125" style="14"/>
    <col min="5898" max="5898" width="37" style="14" customWidth="1"/>
    <col min="5899" max="6144" width="11.42578125" style="14"/>
    <col min="6145" max="6145" width="3.85546875" style="14" customWidth="1"/>
    <col min="6146" max="6146" width="10.140625" style="14" customWidth="1"/>
    <col min="6147" max="6147" width="15.140625" style="14" customWidth="1"/>
    <col min="6148" max="6148" width="7.140625" style="14" customWidth="1"/>
    <col min="6149" max="6149" width="11.140625" style="14" customWidth="1"/>
    <col min="6150" max="6150" width="14.140625" style="14" customWidth="1"/>
    <col min="6151" max="6151" width="12.85546875" style="14" customWidth="1"/>
    <col min="6152" max="6153" width="11.42578125" style="14"/>
    <col min="6154" max="6154" width="37" style="14" customWidth="1"/>
    <col min="6155" max="6400" width="11.42578125" style="14"/>
    <col min="6401" max="6401" width="3.85546875" style="14" customWidth="1"/>
    <col min="6402" max="6402" width="10.140625" style="14" customWidth="1"/>
    <col min="6403" max="6403" width="15.140625" style="14" customWidth="1"/>
    <col min="6404" max="6404" width="7.140625" style="14" customWidth="1"/>
    <col min="6405" max="6405" width="11.140625" style="14" customWidth="1"/>
    <col min="6406" max="6406" width="14.140625" style="14" customWidth="1"/>
    <col min="6407" max="6407" width="12.85546875" style="14" customWidth="1"/>
    <col min="6408" max="6409" width="11.42578125" style="14"/>
    <col min="6410" max="6410" width="37" style="14" customWidth="1"/>
    <col min="6411" max="6656" width="11.42578125" style="14"/>
    <col min="6657" max="6657" width="3.85546875" style="14" customWidth="1"/>
    <col min="6658" max="6658" width="10.140625" style="14" customWidth="1"/>
    <col min="6659" max="6659" width="15.140625" style="14" customWidth="1"/>
    <col min="6660" max="6660" width="7.140625" style="14" customWidth="1"/>
    <col min="6661" max="6661" width="11.140625" style="14" customWidth="1"/>
    <col min="6662" max="6662" width="14.140625" style="14" customWidth="1"/>
    <col min="6663" max="6663" width="12.85546875" style="14" customWidth="1"/>
    <col min="6664" max="6665" width="11.42578125" style="14"/>
    <col min="6666" max="6666" width="37" style="14" customWidth="1"/>
    <col min="6667" max="6912" width="11.42578125" style="14"/>
    <col min="6913" max="6913" width="3.85546875" style="14" customWidth="1"/>
    <col min="6914" max="6914" width="10.140625" style="14" customWidth="1"/>
    <col min="6915" max="6915" width="15.140625" style="14" customWidth="1"/>
    <col min="6916" max="6916" width="7.140625" style="14" customWidth="1"/>
    <col min="6917" max="6917" width="11.140625" style="14" customWidth="1"/>
    <col min="6918" max="6918" width="14.140625" style="14" customWidth="1"/>
    <col min="6919" max="6919" width="12.85546875" style="14" customWidth="1"/>
    <col min="6920" max="6921" width="11.42578125" style="14"/>
    <col min="6922" max="6922" width="37" style="14" customWidth="1"/>
    <col min="6923" max="7168" width="11.42578125" style="14"/>
    <col min="7169" max="7169" width="3.85546875" style="14" customWidth="1"/>
    <col min="7170" max="7170" width="10.140625" style="14" customWidth="1"/>
    <col min="7171" max="7171" width="15.140625" style="14" customWidth="1"/>
    <col min="7172" max="7172" width="7.140625" style="14" customWidth="1"/>
    <col min="7173" max="7173" width="11.140625" style="14" customWidth="1"/>
    <col min="7174" max="7174" width="14.140625" style="14" customWidth="1"/>
    <col min="7175" max="7175" width="12.85546875" style="14" customWidth="1"/>
    <col min="7176" max="7177" width="11.42578125" style="14"/>
    <col min="7178" max="7178" width="37" style="14" customWidth="1"/>
    <col min="7179" max="7424" width="11.42578125" style="14"/>
    <col min="7425" max="7425" width="3.85546875" style="14" customWidth="1"/>
    <col min="7426" max="7426" width="10.140625" style="14" customWidth="1"/>
    <col min="7427" max="7427" width="15.140625" style="14" customWidth="1"/>
    <col min="7428" max="7428" width="7.140625" style="14" customWidth="1"/>
    <col min="7429" max="7429" width="11.140625" style="14" customWidth="1"/>
    <col min="7430" max="7430" width="14.140625" style="14" customWidth="1"/>
    <col min="7431" max="7431" width="12.85546875" style="14" customWidth="1"/>
    <col min="7432" max="7433" width="11.42578125" style="14"/>
    <col min="7434" max="7434" width="37" style="14" customWidth="1"/>
    <col min="7435" max="7680" width="11.42578125" style="14"/>
    <col min="7681" max="7681" width="3.85546875" style="14" customWidth="1"/>
    <col min="7682" max="7682" width="10.140625" style="14" customWidth="1"/>
    <col min="7683" max="7683" width="15.140625" style="14" customWidth="1"/>
    <col min="7684" max="7684" width="7.140625" style="14" customWidth="1"/>
    <col min="7685" max="7685" width="11.140625" style="14" customWidth="1"/>
    <col min="7686" max="7686" width="14.140625" style="14" customWidth="1"/>
    <col min="7687" max="7687" width="12.85546875" style="14" customWidth="1"/>
    <col min="7688" max="7689" width="11.42578125" style="14"/>
    <col min="7690" max="7690" width="37" style="14" customWidth="1"/>
    <col min="7691" max="7936" width="11.42578125" style="14"/>
    <col min="7937" max="7937" width="3.85546875" style="14" customWidth="1"/>
    <col min="7938" max="7938" width="10.140625" style="14" customWidth="1"/>
    <col min="7939" max="7939" width="15.140625" style="14" customWidth="1"/>
    <col min="7940" max="7940" width="7.140625" style="14" customWidth="1"/>
    <col min="7941" max="7941" width="11.140625" style="14" customWidth="1"/>
    <col min="7942" max="7942" width="14.140625" style="14" customWidth="1"/>
    <col min="7943" max="7943" width="12.85546875" style="14" customWidth="1"/>
    <col min="7944" max="7945" width="11.42578125" style="14"/>
    <col min="7946" max="7946" width="37" style="14" customWidth="1"/>
    <col min="7947" max="8192" width="11.42578125" style="14"/>
    <col min="8193" max="8193" width="3.85546875" style="14" customWidth="1"/>
    <col min="8194" max="8194" width="10.140625" style="14" customWidth="1"/>
    <col min="8195" max="8195" width="15.140625" style="14" customWidth="1"/>
    <col min="8196" max="8196" width="7.140625" style="14" customWidth="1"/>
    <col min="8197" max="8197" width="11.140625" style="14" customWidth="1"/>
    <col min="8198" max="8198" width="14.140625" style="14" customWidth="1"/>
    <col min="8199" max="8199" width="12.85546875" style="14" customWidth="1"/>
    <col min="8200" max="8201" width="11.42578125" style="14"/>
    <col min="8202" max="8202" width="37" style="14" customWidth="1"/>
    <col min="8203" max="8448" width="11.42578125" style="14"/>
    <col min="8449" max="8449" width="3.85546875" style="14" customWidth="1"/>
    <col min="8450" max="8450" width="10.140625" style="14" customWidth="1"/>
    <col min="8451" max="8451" width="15.140625" style="14" customWidth="1"/>
    <col min="8452" max="8452" width="7.140625" style="14" customWidth="1"/>
    <col min="8453" max="8453" width="11.140625" style="14" customWidth="1"/>
    <col min="8454" max="8454" width="14.140625" style="14" customWidth="1"/>
    <col min="8455" max="8455" width="12.85546875" style="14" customWidth="1"/>
    <col min="8456" max="8457" width="11.42578125" style="14"/>
    <col min="8458" max="8458" width="37" style="14" customWidth="1"/>
    <col min="8459" max="8704" width="11.42578125" style="14"/>
    <col min="8705" max="8705" width="3.85546875" style="14" customWidth="1"/>
    <col min="8706" max="8706" width="10.140625" style="14" customWidth="1"/>
    <col min="8707" max="8707" width="15.140625" style="14" customWidth="1"/>
    <col min="8708" max="8708" width="7.140625" style="14" customWidth="1"/>
    <col min="8709" max="8709" width="11.140625" style="14" customWidth="1"/>
    <col min="8710" max="8710" width="14.140625" style="14" customWidth="1"/>
    <col min="8711" max="8711" width="12.85546875" style="14" customWidth="1"/>
    <col min="8712" max="8713" width="11.42578125" style="14"/>
    <col min="8714" max="8714" width="37" style="14" customWidth="1"/>
    <col min="8715" max="8960" width="11.42578125" style="14"/>
    <col min="8961" max="8961" width="3.85546875" style="14" customWidth="1"/>
    <col min="8962" max="8962" width="10.140625" style="14" customWidth="1"/>
    <col min="8963" max="8963" width="15.140625" style="14" customWidth="1"/>
    <col min="8964" max="8964" width="7.140625" style="14" customWidth="1"/>
    <col min="8965" max="8965" width="11.140625" style="14" customWidth="1"/>
    <col min="8966" max="8966" width="14.140625" style="14" customWidth="1"/>
    <col min="8967" max="8967" width="12.85546875" style="14" customWidth="1"/>
    <col min="8968" max="8969" width="11.42578125" style="14"/>
    <col min="8970" max="8970" width="37" style="14" customWidth="1"/>
    <col min="8971" max="9216" width="11.42578125" style="14"/>
    <col min="9217" max="9217" width="3.85546875" style="14" customWidth="1"/>
    <col min="9218" max="9218" width="10.140625" style="14" customWidth="1"/>
    <col min="9219" max="9219" width="15.140625" style="14" customWidth="1"/>
    <col min="9220" max="9220" width="7.140625" style="14" customWidth="1"/>
    <col min="9221" max="9221" width="11.140625" style="14" customWidth="1"/>
    <col min="9222" max="9222" width="14.140625" style="14" customWidth="1"/>
    <col min="9223" max="9223" width="12.85546875" style="14" customWidth="1"/>
    <col min="9224" max="9225" width="11.42578125" style="14"/>
    <col min="9226" max="9226" width="37" style="14" customWidth="1"/>
    <col min="9227" max="9472" width="11.42578125" style="14"/>
    <col min="9473" max="9473" width="3.85546875" style="14" customWidth="1"/>
    <col min="9474" max="9474" width="10.140625" style="14" customWidth="1"/>
    <col min="9475" max="9475" width="15.140625" style="14" customWidth="1"/>
    <col min="9476" max="9476" width="7.140625" style="14" customWidth="1"/>
    <col min="9477" max="9477" width="11.140625" style="14" customWidth="1"/>
    <col min="9478" max="9478" width="14.140625" style="14" customWidth="1"/>
    <col min="9479" max="9479" width="12.85546875" style="14" customWidth="1"/>
    <col min="9480" max="9481" width="11.42578125" style="14"/>
    <col min="9482" max="9482" width="37" style="14" customWidth="1"/>
    <col min="9483" max="9728" width="11.42578125" style="14"/>
    <col min="9729" max="9729" width="3.85546875" style="14" customWidth="1"/>
    <col min="9730" max="9730" width="10.140625" style="14" customWidth="1"/>
    <col min="9731" max="9731" width="15.140625" style="14" customWidth="1"/>
    <col min="9732" max="9732" width="7.140625" style="14" customWidth="1"/>
    <col min="9733" max="9733" width="11.140625" style="14" customWidth="1"/>
    <col min="9734" max="9734" width="14.140625" style="14" customWidth="1"/>
    <col min="9735" max="9735" width="12.85546875" style="14" customWidth="1"/>
    <col min="9736" max="9737" width="11.42578125" style="14"/>
    <col min="9738" max="9738" width="37" style="14" customWidth="1"/>
    <col min="9739" max="9984" width="11.42578125" style="14"/>
    <col min="9985" max="9985" width="3.85546875" style="14" customWidth="1"/>
    <col min="9986" max="9986" width="10.140625" style="14" customWidth="1"/>
    <col min="9987" max="9987" width="15.140625" style="14" customWidth="1"/>
    <col min="9988" max="9988" width="7.140625" style="14" customWidth="1"/>
    <col min="9989" max="9989" width="11.140625" style="14" customWidth="1"/>
    <col min="9990" max="9990" width="14.140625" style="14" customWidth="1"/>
    <col min="9991" max="9991" width="12.85546875" style="14" customWidth="1"/>
    <col min="9992" max="9993" width="11.42578125" style="14"/>
    <col min="9994" max="9994" width="37" style="14" customWidth="1"/>
    <col min="9995" max="10240" width="11.42578125" style="14"/>
    <col min="10241" max="10241" width="3.85546875" style="14" customWidth="1"/>
    <col min="10242" max="10242" width="10.140625" style="14" customWidth="1"/>
    <col min="10243" max="10243" width="15.140625" style="14" customWidth="1"/>
    <col min="10244" max="10244" width="7.140625" style="14" customWidth="1"/>
    <col min="10245" max="10245" width="11.140625" style="14" customWidth="1"/>
    <col min="10246" max="10246" width="14.140625" style="14" customWidth="1"/>
    <col min="10247" max="10247" width="12.85546875" style="14" customWidth="1"/>
    <col min="10248" max="10249" width="11.42578125" style="14"/>
    <col min="10250" max="10250" width="37" style="14" customWidth="1"/>
    <col min="10251" max="10496" width="11.42578125" style="14"/>
    <col min="10497" max="10497" width="3.85546875" style="14" customWidth="1"/>
    <col min="10498" max="10498" width="10.140625" style="14" customWidth="1"/>
    <col min="10499" max="10499" width="15.140625" style="14" customWidth="1"/>
    <col min="10500" max="10500" width="7.140625" style="14" customWidth="1"/>
    <col min="10501" max="10501" width="11.140625" style="14" customWidth="1"/>
    <col min="10502" max="10502" width="14.140625" style="14" customWidth="1"/>
    <col min="10503" max="10503" width="12.85546875" style="14" customWidth="1"/>
    <col min="10504" max="10505" width="11.42578125" style="14"/>
    <col min="10506" max="10506" width="37" style="14" customWidth="1"/>
    <col min="10507" max="10752" width="11.42578125" style="14"/>
    <col min="10753" max="10753" width="3.85546875" style="14" customWidth="1"/>
    <col min="10754" max="10754" width="10.140625" style="14" customWidth="1"/>
    <col min="10755" max="10755" width="15.140625" style="14" customWidth="1"/>
    <col min="10756" max="10756" width="7.140625" style="14" customWidth="1"/>
    <col min="10757" max="10757" width="11.140625" style="14" customWidth="1"/>
    <col min="10758" max="10758" width="14.140625" style="14" customWidth="1"/>
    <col min="10759" max="10759" width="12.85546875" style="14" customWidth="1"/>
    <col min="10760" max="10761" width="11.42578125" style="14"/>
    <col min="10762" max="10762" width="37" style="14" customWidth="1"/>
    <col min="10763" max="11008" width="11.42578125" style="14"/>
    <col min="11009" max="11009" width="3.85546875" style="14" customWidth="1"/>
    <col min="11010" max="11010" width="10.140625" style="14" customWidth="1"/>
    <col min="11011" max="11011" width="15.140625" style="14" customWidth="1"/>
    <col min="11012" max="11012" width="7.140625" style="14" customWidth="1"/>
    <col min="11013" max="11013" width="11.140625" style="14" customWidth="1"/>
    <col min="11014" max="11014" width="14.140625" style="14" customWidth="1"/>
    <col min="11015" max="11015" width="12.85546875" style="14" customWidth="1"/>
    <col min="11016" max="11017" width="11.42578125" style="14"/>
    <col min="11018" max="11018" width="37" style="14" customWidth="1"/>
    <col min="11019" max="11264" width="11.42578125" style="14"/>
    <col min="11265" max="11265" width="3.85546875" style="14" customWidth="1"/>
    <col min="11266" max="11266" width="10.140625" style="14" customWidth="1"/>
    <col min="11267" max="11267" width="15.140625" style="14" customWidth="1"/>
    <col min="11268" max="11268" width="7.140625" style="14" customWidth="1"/>
    <col min="11269" max="11269" width="11.140625" style="14" customWidth="1"/>
    <col min="11270" max="11270" width="14.140625" style="14" customWidth="1"/>
    <col min="11271" max="11271" width="12.85546875" style="14" customWidth="1"/>
    <col min="11272" max="11273" width="11.42578125" style="14"/>
    <col min="11274" max="11274" width="37" style="14" customWidth="1"/>
    <col min="11275" max="11520" width="11.42578125" style="14"/>
    <col min="11521" max="11521" width="3.85546875" style="14" customWidth="1"/>
    <col min="11522" max="11522" width="10.140625" style="14" customWidth="1"/>
    <col min="11523" max="11523" width="15.140625" style="14" customWidth="1"/>
    <col min="11524" max="11524" width="7.140625" style="14" customWidth="1"/>
    <col min="11525" max="11525" width="11.140625" style="14" customWidth="1"/>
    <col min="11526" max="11526" width="14.140625" style="14" customWidth="1"/>
    <col min="11527" max="11527" width="12.85546875" style="14" customWidth="1"/>
    <col min="11528" max="11529" width="11.42578125" style="14"/>
    <col min="11530" max="11530" width="37" style="14" customWidth="1"/>
    <col min="11531" max="11776" width="11.42578125" style="14"/>
    <col min="11777" max="11777" width="3.85546875" style="14" customWidth="1"/>
    <col min="11778" max="11778" width="10.140625" style="14" customWidth="1"/>
    <col min="11779" max="11779" width="15.140625" style="14" customWidth="1"/>
    <col min="11780" max="11780" width="7.140625" style="14" customWidth="1"/>
    <col min="11781" max="11781" width="11.140625" style="14" customWidth="1"/>
    <col min="11782" max="11782" width="14.140625" style="14" customWidth="1"/>
    <col min="11783" max="11783" width="12.85546875" style="14" customWidth="1"/>
    <col min="11784" max="11785" width="11.42578125" style="14"/>
    <col min="11786" max="11786" width="37" style="14" customWidth="1"/>
    <col min="11787" max="12032" width="11.42578125" style="14"/>
    <col min="12033" max="12033" width="3.85546875" style="14" customWidth="1"/>
    <col min="12034" max="12034" width="10.140625" style="14" customWidth="1"/>
    <col min="12035" max="12035" width="15.140625" style="14" customWidth="1"/>
    <col min="12036" max="12036" width="7.140625" style="14" customWidth="1"/>
    <col min="12037" max="12037" width="11.140625" style="14" customWidth="1"/>
    <col min="12038" max="12038" width="14.140625" style="14" customWidth="1"/>
    <col min="12039" max="12039" width="12.85546875" style="14" customWidth="1"/>
    <col min="12040" max="12041" width="11.42578125" style="14"/>
    <col min="12042" max="12042" width="37" style="14" customWidth="1"/>
    <col min="12043" max="12288" width="11.42578125" style="14"/>
    <col min="12289" max="12289" width="3.85546875" style="14" customWidth="1"/>
    <col min="12290" max="12290" width="10.140625" style="14" customWidth="1"/>
    <col min="12291" max="12291" width="15.140625" style="14" customWidth="1"/>
    <col min="12292" max="12292" width="7.140625" style="14" customWidth="1"/>
    <col min="12293" max="12293" width="11.140625" style="14" customWidth="1"/>
    <col min="12294" max="12294" width="14.140625" style="14" customWidth="1"/>
    <col min="12295" max="12295" width="12.85546875" style="14" customWidth="1"/>
    <col min="12296" max="12297" width="11.42578125" style="14"/>
    <col min="12298" max="12298" width="37" style="14" customWidth="1"/>
    <col min="12299" max="12544" width="11.42578125" style="14"/>
    <col min="12545" max="12545" width="3.85546875" style="14" customWidth="1"/>
    <col min="12546" max="12546" width="10.140625" style="14" customWidth="1"/>
    <col min="12547" max="12547" width="15.140625" style="14" customWidth="1"/>
    <col min="12548" max="12548" width="7.140625" style="14" customWidth="1"/>
    <col min="12549" max="12549" width="11.140625" style="14" customWidth="1"/>
    <col min="12550" max="12550" width="14.140625" style="14" customWidth="1"/>
    <col min="12551" max="12551" width="12.85546875" style="14" customWidth="1"/>
    <col min="12552" max="12553" width="11.42578125" style="14"/>
    <col min="12554" max="12554" width="37" style="14" customWidth="1"/>
    <col min="12555" max="12800" width="11.42578125" style="14"/>
    <col min="12801" max="12801" width="3.85546875" style="14" customWidth="1"/>
    <col min="12802" max="12802" width="10.140625" style="14" customWidth="1"/>
    <col min="12803" max="12803" width="15.140625" style="14" customWidth="1"/>
    <col min="12804" max="12804" width="7.140625" style="14" customWidth="1"/>
    <col min="12805" max="12805" width="11.140625" style="14" customWidth="1"/>
    <col min="12806" max="12806" width="14.140625" style="14" customWidth="1"/>
    <col min="12807" max="12807" width="12.85546875" style="14" customWidth="1"/>
    <col min="12808" max="12809" width="11.42578125" style="14"/>
    <col min="12810" max="12810" width="37" style="14" customWidth="1"/>
    <col min="12811" max="13056" width="11.42578125" style="14"/>
    <col min="13057" max="13057" width="3.85546875" style="14" customWidth="1"/>
    <col min="13058" max="13058" width="10.140625" style="14" customWidth="1"/>
    <col min="13059" max="13059" width="15.140625" style="14" customWidth="1"/>
    <col min="13060" max="13060" width="7.140625" style="14" customWidth="1"/>
    <col min="13061" max="13061" width="11.140625" style="14" customWidth="1"/>
    <col min="13062" max="13062" width="14.140625" style="14" customWidth="1"/>
    <col min="13063" max="13063" width="12.85546875" style="14" customWidth="1"/>
    <col min="13064" max="13065" width="11.42578125" style="14"/>
    <col min="13066" max="13066" width="37" style="14" customWidth="1"/>
    <col min="13067" max="13312" width="11.42578125" style="14"/>
    <col min="13313" max="13313" width="3.85546875" style="14" customWidth="1"/>
    <col min="13314" max="13314" width="10.140625" style="14" customWidth="1"/>
    <col min="13315" max="13315" width="15.140625" style="14" customWidth="1"/>
    <col min="13316" max="13316" width="7.140625" style="14" customWidth="1"/>
    <col min="13317" max="13317" width="11.140625" style="14" customWidth="1"/>
    <col min="13318" max="13318" width="14.140625" style="14" customWidth="1"/>
    <col min="13319" max="13319" width="12.85546875" style="14" customWidth="1"/>
    <col min="13320" max="13321" width="11.42578125" style="14"/>
    <col min="13322" max="13322" width="37" style="14" customWidth="1"/>
    <col min="13323" max="13568" width="11.42578125" style="14"/>
    <col min="13569" max="13569" width="3.85546875" style="14" customWidth="1"/>
    <col min="13570" max="13570" width="10.140625" style="14" customWidth="1"/>
    <col min="13571" max="13571" width="15.140625" style="14" customWidth="1"/>
    <col min="13572" max="13572" width="7.140625" style="14" customWidth="1"/>
    <col min="13573" max="13573" width="11.140625" style="14" customWidth="1"/>
    <col min="13574" max="13574" width="14.140625" style="14" customWidth="1"/>
    <col min="13575" max="13575" width="12.85546875" style="14" customWidth="1"/>
    <col min="13576" max="13577" width="11.42578125" style="14"/>
    <col min="13578" max="13578" width="37" style="14" customWidth="1"/>
    <col min="13579" max="13824" width="11.42578125" style="14"/>
    <col min="13825" max="13825" width="3.85546875" style="14" customWidth="1"/>
    <col min="13826" max="13826" width="10.140625" style="14" customWidth="1"/>
    <col min="13827" max="13827" width="15.140625" style="14" customWidth="1"/>
    <col min="13828" max="13828" width="7.140625" style="14" customWidth="1"/>
    <col min="13829" max="13829" width="11.140625" style="14" customWidth="1"/>
    <col min="13830" max="13830" width="14.140625" style="14" customWidth="1"/>
    <col min="13831" max="13831" width="12.85546875" style="14" customWidth="1"/>
    <col min="13832" max="13833" width="11.42578125" style="14"/>
    <col min="13834" max="13834" width="37" style="14" customWidth="1"/>
    <col min="13835" max="14080" width="11.42578125" style="14"/>
    <col min="14081" max="14081" width="3.85546875" style="14" customWidth="1"/>
    <col min="14082" max="14082" width="10.140625" style="14" customWidth="1"/>
    <col min="14083" max="14083" width="15.140625" style="14" customWidth="1"/>
    <col min="14084" max="14084" width="7.140625" style="14" customWidth="1"/>
    <col min="14085" max="14085" width="11.140625" style="14" customWidth="1"/>
    <col min="14086" max="14086" width="14.140625" style="14" customWidth="1"/>
    <col min="14087" max="14087" width="12.85546875" style="14" customWidth="1"/>
    <col min="14088" max="14089" width="11.42578125" style="14"/>
    <col min="14090" max="14090" width="37" style="14" customWidth="1"/>
    <col min="14091" max="14336" width="11.42578125" style="14"/>
    <col min="14337" max="14337" width="3.85546875" style="14" customWidth="1"/>
    <col min="14338" max="14338" width="10.140625" style="14" customWidth="1"/>
    <col min="14339" max="14339" width="15.140625" style="14" customWidth="1"/>
    <col min="14340" max="14340" width="7.140625" style="14" customWidth="1"/>
    <col min="14341" max="14341" width="11.140625" style="14" customWidth="1"/>
    <col min="14342" max="14342" width="14.140625" style="14" customWidth="1"/>
    <col min="14343" max="14343" width="12.85546875" style="14" customWidth="1"/>
    <col min="14344" max="14345" width="11.42578125" style="14"/>
    <col min="14346" max="14346" width="37" style="14" customWidth="1"/>
    <col min="14347" max="14592" width="11.42578125" style="14"/>
    <col min="14593" max="14593" width="3.85546875" style="14" customWidth="1"/>
    <col min="14594" max="14594" width="10.140625" style="14" customWidth="1"/>
    <col min="14595" max="14595" width="15.140625" style="14" customWidth="1"/>
    <col min="14596" max="14596" width="7.140625" style="14" customWidth="1"/>
    <col min="14597" max="14597" width="11.140625" style="14" customWidth="1"/>
    <col min="14598" max="14598" width="14.140625" style="14" customWidth="1"/>
    <col min="14599" max="14599" width="12.85546875" style="14" customWidth="1"/>
    <col min="14600" max="14601" width="11.42578125" style="14"/>
    <col min="14602" max="14602" width="37" style="14" customWidth="1"/>
    <col min="14603" max="14848" width="11.42578125" style="14"/>
    <col min="14849" max="14849" width="3.85546875" style="14" customWidth="1"/>
    <col min="14850" max="14850" width="10.140625" style="14" customWidth="1"/>
    <col min="14851" max="14851" width="15.140625" style="14" customWidth="1"/>
    <col min="14852" max="14852" width="7.140625" style="14" customWidth="1"/>
    <col min="14853" max="14853" width="11.140625" style="14" customWidth="1"/>
    <col min="14854" max="14854" width="14.140625" style="14" customWidth="1"/>
    <col min="14855" max="14855" width="12.85546875" style="14" customWidth="1"/>
    <col min="14856" max="14857" width="11.42578125" style="14"/>
    <col min="14858" max="14858" width="37" style="14" customWidth="1"/>
    <col min="14859" max="15104" width="11.42578125" style="14"/>
    <col min="15105" max="15105" width="3.85546875" style="14" customWidth="1"/>
    <col min="15106" max="15106" width="10.140625" style="14" customWidth="1"/>
    <col min="15107" max="15107" width="15.140625" style="14" customWidth="1"/>
    <col min="15108" max="15108" width="7.140625" style="14" customWidth="1"/>
    <col min="15109" max="15109" width="11.140625" style="14" customWidth="1"/>
    <col min="15110" max="15110" width="14.140625" style="14" customWidth="1"/>
    <col min="15111" max="15111" width="12.85546875" style="14" customWidth="1"/>
    <col min="15112" max="15113" width="11.42578125" style="14"/>
    <col min="15114" max="15114" width="37" style="14" customWidth="1"/>
    <col min="15115" max="15360" width="11.42578125" style="14"/>
    <col min="15361" max="15361" width="3.85546875" style="14" customWidth="1"/>
    <col min="15362" max="15362" width="10.140625" style="14" customWidth="1"/>
    <col min="15363" max="15363" width="15.140625" style="14" customWidth="1"/>
    <col min="15364" max="15364" width="7.140625" style="14" customWidth="1"/>
    <col min="15365" max="15365" width="11.140625" style="14" customWidth="1"/>
    <col min="15366" max="15366" width="14.140625" style="14" customWidth="1"/>
    <col min="15367" max="15367" width="12.85546875" style="14" customWidth="1"/>
    <col min="15368" max="15369" width="11.42578125" style="14"/>
    <col min="15370" max="15370" width="37" style="14" customWidth="1"/>
    <col min="15371" max="15616" width="11.42578125" style="14"/>
    <col min="15617" max="15617" width="3.85546875" style="14" customWidth="1"/>
    <col min="15618" max="15618" width="10.140625" style="14" customWidth="1"/>
    <col min="15619" max="15619" width="15.140625" style="14" customWidth="1"/>
    <col min="15620" max="15620" width="7.140625" style="14" customWidth="1"/>
    <col min="15621" max="15621" width="11.140625" style="14" customWidth="1"/>
    <col min="15622" max="15622" width="14.140625" style="14" customWidth="1"/>
    <col min="15623" max="15623" width="12.85546875" style="14" customWidth="1"/>
    <col min="15624" max="15625" width="11.42578125" style="14"/>
    <col min="15626" max="15626" width="37" style="14" customWidth="1"/>
    <col min="15627" max="15872" width="11.42578125" style="14"/>
    <col min="15873" max="15873" width="3.85546875" style="14" customWidth="1"/>
    <col min="15874" max="15874" width="10.140625" style="14" customWidth="1"/>
    <col min="15875" max="15875" width="15.140625" style="14" customWidth="1"/>
    <col min="15876" max="15876" width="7.140625" style="14" customWidth="1"/>
    <col min="15877" max="15877" width="11.140625" style="14" customWidth="1"/>
    <col min="15878" max="15878" width="14.140625" style="14" customWidth="1"/>
    <col min="15879" max="15879" width="12.85546875" style="14" customWidth="1"/>
    <col min="15880" max="15881" width="11.42578125" style="14"/>
    <col min="15882" max="15882" width="37" style="14" customWidth="1"/>
    <col min="15883" max="16128" width="11.42578125" style="14"/>
    <col min="16129" max="16129" width="3.85546875" style="14" customWidth="1"/>
    <col min="16130" max="16130" width="10.140625" style="14" customWidth="1"/>
    <col min="16131" max="16131" width="15.140625" style="14" customWidth="1"/>
    <col min="16132" max="16132" width="7.140625" style="14" customWidth="1"/>
    <col min="16133" max="16133" width="11.140625" style="14" customWidth="1"/>
    <col min="16134" max="16134" width="14.140625" style="14" customWidth="1"/>
    <col min="16135" max="16135" width="12.85546875" style="14" customWidth="1"/>
    <col min="16136" max="16137" width="11.42578125" style="14"/>
    <col min="16138" max="16138" width="37" style="14" customWidth="1"/>
    <col min="16139" max="16384" width="11.42578125" style="14"/>
  </cols>
  <sheetData>
    <row r="1" spans="1:15" s="97" customFormat="1" ht="62.45" customHeight="1" x14ac:dyDescent="0.25">
      <c r="A1" s="773" t="s">
        <v>411</v>
      </c>
      <c r="B1" s="773"/>
      <c r="C1" s="773"/>
      <c r="D1" s="773"/>
      <c r="E1" s="773"/>
      <c r="F1" s="773"/>
      <c r="G1" s="773"/>
      <c r="H1" s="773"/>
      <c r="I1" s="773"/>
      <c r="J1" s="773"/>
      <c r="K1" s="171"/>
      <c r="L1" s="171"/>
      <c r="M1" s="171"/>
      <c r="N1" s="96"/>
      <c r="O1" s="96"/>
    </row>
    <row r="2" spans="1:15" s="97" customFormat="1" ht="26.25" customHeight="1" x14ac:dyDescent="0.25">
      <c r="A2" s="1064" t="s">
        <v>504</v>
      </c>
      <c r="B2" s="1064"/>
      <c r="C2" s="1064"/>
      <c r="D2" s="1064"/>
      <c r="E2" s="1064"/>
      <c r="F2" s="1064"/>
      <c r="G2" s="1064"/>
      <c r="H2" s="1064"/>
      <c r="I2" s="1064"/>
      <c r="J2" s="1064"/>
      <c r="K2" s="171"/>
      <c r="L2" s="171"/>
      <c r="M2" s="171"/>
      <c r="N2" s="96"/>
      <c r="O2" s="96"/>
    </row>
    <row r="3" spans="1:15" s="235" customFormat="1" ht="15" customHeight="1" x14ac:dyDescent="0.25">
      <c r="A3" s="1057" t="s">
        <v>505</v>
      </c>
      <c r="B3" s="1057"/>
      <c r="C3" s="1057"/>
      <c r="D3" s="1057"/>
      <c r="E3" s="1057"/>
      <c r="F3" s="1057"/>
      <c r="G3" s="1057"/>
      <c r="H3" s="1057"/>
      <c r="I3" s="1057"/>
      <c r="J3" s="1057"/>
    </row>
    <row r="4" spans="1:15" s="13" customFormat="1" ht="60" customHeight="1" x14ac:dyDescent="0.2">
      <c r="A4" s="1058"/>
      <c r="B4" s="1058"/>
      <c r="C4" s="1058"/>
      <c r="D4" s="1058"/>
      <c r="E4" s="1058"/>
      <c r="F4" s="1058"/>
      <c r="G4" s="1058"/>
      <c r="H4" s="1058"/>
      <c r="I4" s="1058"/>
      <c r="J4" s="1058"/>
    </row>
    <row r="5" spans="1:15" s="235" customFormat="1" ht="15" customHeight="1" x14ac:dyDescent="0.25">
      <c r="A5" s="1057" t="s">
        <v>506</v>
      </c>
      <c r="B5" s="1057"/>
      <c r="C5" s="1057"/>
      <c r="D5" s="1057"/>
      <c r="E5" s="1057"/>
      <c r="F5" s="1057"/>
      <c r="G5" s="1057"/>
      <c r="H5" s="1057"/>
      <c r="I5" s="1057"/>
      <c r="J5" s="1057"/>
    </row>
    <row r="6" spans="1:15" s="105" customFormat="1" ht="30" customHeight="1" x14ac:dyDescent="0.25">
      <c r="A6" s="1062" t="s">
        <v>154</v>
      </c>
      <c r="B6" s="1063"/>
      <c r="C6" s="1063"/>
      <c r="D6" s="1063"/>
      <c r="E6" s="1063"/>
      <c r="F6" s="1063"/>
      <c r="G6" s="1063"/>
      <c r="H6" s="1063"/>
      <c r="I6" s="1063"/>
      <c r="J6" s="890"/>
      <c r="K6" s="199"/>
      <c r="L6" s="199"/>
      <c r="M6" s="199"/>
      <c r="N6" s="199"/>
    </row>
    <row r="7" spans="1:15" s="105" customFormat="1" ht="15" customHeight="1" x14ac:dyDescent="0.25">
      <c r="A7" s="1059" t="str">
        <f>Démarchage!A5</f>
        <v xml:space="preserve">1ière DESTINATION ; Nom de l'événement </v>
      </c>
      <c r="B7" s="1060"/>
      <c r="C7" s="1060"/>
      <c r="D7" s="1060"/>
      <c r="E7" s="1060"/>
      <c r="F7" s="1060"/>
      <c r="G7" s="1060"/>
      <c r="H7" s="1060"/>
      <c r="I7" s="1060"/>
      <c r="J7" s="1061"/>
      <c r="K7" s="199"/>
      <c r="L7" s="199"/>
    </row>
    <row r="8" spans="1:15" s="105" customFormat="1" ht="15" customHeight="1" x14ac:dyDescent="0.25">
      <c r="A8" s="1051" t="str">
        <f>Démarchage!A6</f>
        <v xml:space="preserve">Ville : </v>
      </c>
      <c r="B8" s="1051"/>
      <c r="C8" s="1051"/>
      <c r="D8" s="1051"/>
      <c r="E8" s="1051"/>
      <c r="F8" s="1051" t="str">
        <f>Démarchage!B6</f>
        <v>Province :</v>
      </c>
      <c r="G8" s="1051"/>
      <c r="H8" s="1051"/>
      <c r="I8" s="1052" t="str">
        <f>Démarchage!C6</f>
        <v>Pays :</v>
      </c>
      <c r="J8" s="1053"/>
      <c r="K8" s="199"/>
      <c r="L8" s="199"/>
    </row>
    <row r="9" spans="1:15" ht="15" customHeight="1" x14ac:dyDescent="0.2">
      <c r="A9" s="236" t="s">
        <v>145</v>
      </c>
      <c r="B9" s="220" t="s">
        <v>146</v>
      </c>
      <c r="C9" s="237" t="s">
        <v>147</v>
      </c>
      <c r="D9" s="220" t="s">
        <v>148</v>
      </c>
      <c r="E9" s="220" t="s">
        <v>149</v>
      </c>
      <c r="F9" s="13" t="s">
        <v>150</v>
      </c>
      <c r="G9" s="13" t="s">
        <v>151</v>
      </c>
      <c r="H9" s="13" t="s">
        <v>5</v>
      </c>
      <c r="I9" s="13" t="s">
        <v>152</v>
      </c>
      <c r="J9" s="395" t="s">
        <v>153</v>
      </c>
      <c r="K9" s="106"/>
      <c r="L9" s="106"/>
    </row>
    <row r="10" spans="1:15" s="105" customFormat="1" ht="28.5" customHeight="1" x14ac:dyDescent="0.25">
      <c r="A10" s="238">
        <v>1</v>
      </c>
      <c r="B10" s="188"/>
      <c r="C10" s="188"/>
      <c r="D10" s="188"/>
      <c r="E10" s="188"/>
      <c r="F10" s="200"/>
      <c r="G10" s="200"/>
      <c r="H10" s="200"/>
      <c r="I10" s="200"/>
      <c r="J10" s="239"/>
      <c r="K10" s="199"/>
    </row>
    <row r="11" spans="1:15" s="105" customFormat="1" ht="28.5" customHeight="1" x14ac:dyDescent="0.25">
      <c r="A11" s="238">
        <v>2</v>
      </c>
      <c r="B11" s="188"/>
      <c r="C11" s="188"/>
      <c r="D11" s="188"/>
      <c r="E11" s="188"/>
      <c r="F11" s="200"/>
      <c r="G11" s="200"/>
      <c r="H11" s="200"/>
      <c r="I11" s="200"/>
      <c r="J11" s="239"/>
      <c r="K11" s="199"/>
    </row>
    <row r="12" spans="1:15" s="105" customFormat="1" ht="28.5" customHeight="1" thickBot="1" x14ac:dyDescent="0.3">
      <c r="A12" s="238">
        <v>3</v>
      </c>
      <c r="B12" s="188"/>
      <c r="C12" s="188"/>
      <c r="D12" s="188"/>
      <c r="E12" s="188"/>
      <c r="F12" s="200"/>
      <c r="G12" s="200"/>
      <c r="H12" s="200"/>
      <c r="I12" s="200"/>
      <c r="J12" s="239"/>
    </row>
    <row r="13" spans="1:15" s="91" customFormat="1" ht="4.5" customHeight="1" thickBot="1" x14ac:dyDescent="0.25">
      <c r="A13" s="240"/>
      <c r="B13" s="187"/>
      <c r="C13" s="187"/>
      <c r="D13" s="187"/>
      <c r="E13" s="187"/>
      <c r="F13" s="187"/>
      <c r="G13" s="187"/>
      <c r="H13" s="187"/>
      <c r="I13" s="187"/>
      <c r="J13" s="241"/>
      <c r="K13" s="186"/>
      <c r="L13" s="186"/>
      <c r="M13" s="186"/>
    </row>
    <row r="14" spans="1:15" s="105" customFormat="1" ht="15" customHeight="1" x14ac:dyDescent="0.25">
      <c r="A14" s="1054" t="str">
        <f>Démarchage!A16</f>
        <v xml:space="preserve">2e DESTINATION  Nom de l'événement </v>
      </c>
      <c r="B14" s="1055"/>
      <c r="C14" s="1055"/>
      <c r="D14" s="1055"/>
      <c r="E14" s="1055"/>
      <c r="F14" s="1055"/>
      <c r="G14" s="1055"/>
      <c r="H14" s="1055"/>
      <c r="I14" s="1055"/>
      <c r="J14" s="1056"/>
    </row>
    <row r="15" spans="1:15" s="105" customFormat="1" ht="15" customHeight="1" x14ac:dyDescent="0.25">
      <c r="A15" s="1051" t="str">
        <f>Démarchage!A17</f>
        <v>Ville :</v>
      </c>
      <c r="B15" s="1051"/>
      <c r="C15" s="1051"/>
      <c r="D15" s="1051"/>
      <c r="E15" s="1051"/>
      <c r="F15" s="1051" t="str">
        <f>Démarchage!B17</f>
        <v>Province :</v>
      </c>
      <c r="G15" s="1051"/>
      <c r="H15" s="1051"/>
      <c r="I15" s="1052" t="str">
        <f>Démarchage!C17</f>
        <v>Pays :</v>
      </c>
      <c r="J15" s="1053"/>
      <c r="K15" s="199"/>
      <c r="L15" s="199"/>
    </row>
    <row r="16" spans="1:15" ht="15" customHeight="1" x14ac:dyDescent="0.2">
      <c r="A16" s="236" t="s">
        <v>145</v>
      </c>
      <c r="B16" s="220" t="s">
        <v>146</v>
      </c>
      <c r="C16" s="237" t="s">
        <v>147</v>
      </c>
      <c r="D16" s="220" t="s">
        <v>148</v>
      </c>
      <c r="E16" s="220" t="s">
        <v>149</v>
      </c>
      <c r="F16" s="13" t="s">
        <v>150</v>
      </c>
      <c r="G16" s="13" t="s">
        <v>151</v>
      </c>
      <c r="H16" s="13" t="s">
        <v>5</v>
      </c>
      <c r="I16" s="13" t="s">
        <v>152</v>
      </c>
      <c r="J16" s="395" t="s">
        <v>153</v>
      </c>
    </row>
    <row r="17" spans="1:13" s="105" customFormat="1" ht="28.5" customHeight="1" x14ac:dyDescent="0.25">
      <c r="A17" s="238">
        <v>1</v>
      </c>
      <c r="B17" s="188"/>
      <c r="C17" s="188"/>
      <c r="D17" s="188"/>
      <c r="E17" s="188"/>
      <c r="F17" s="200"/>
      <c r="G17" s="200"/>
      <c r="H17" s="200"/>
      <c r="I17" s="200"/>
      <c r="J17" s="239"/>
    </row>
    <row r="18" spans="1:13" s="105" customFormat="1" ht="28.5" customHeight="1" x14ac:dyDescent="0.25">
      <c r="A18" s="238">
        <v>2</v>
      </c>
      <c r="B18" s="188"/>
      <c r="C18" s="188"/>
      <c r="D18" s="188"/>
      <c r="E18" s="188"/>
      <c r="F18" s="200"/>
      <c r="G18" s="200"/>
      <c r="H18" s="200"/>
      <c r="I18" s="200"/>
      <c r="J18" s="239"/>
    </row>
    <row r="19" spans="1:13" s="105" customFormat="1" ht="28.5" customHeight="1" thickBot="1" x14ac:dyDescent="0.3">
      <c r="A19" s="238">
        <v>3</v>
      </c>
      <c r="B19" s="188"/>
      <c r="C19" s="188"/>
      <c r="D19" s="188"/>
      <c r="E19" s="188"/>
      <c r="F19" s="200"/>
      <c r="G19" s="200"/>
      <c r="H19" s="200"/>
      <c r="I19" s="200"/>
      <c r="J19" s="239"/>
    </row>
    <row r="20" spans="1:13" s="91" customFormat="1" ht="4.5" customHeight="1" thickBot="1" x14ac:dyDescent="0.25">
      <c r="A20" s="240"/>
      <c r="B20" s="187"/>
      <c r="C20" s="187"/>
      <c r="D20" s="187"/>
      <c r="E20" s="187"/>
      <c r="F20" s="187"/>
      <c r="G20" s="187"/>
      <c r="H20" s="187"/>
      <c r="I20" s="187"/>
      <c r="J20" s="241"/>
      <c r="K20" s="186"/>
      <c r="L20" s="186"/>
      <c r="M20" s="186"/>
    </row>
    <row r="21" spans="1:13" s="105" customFormat="1" ht="15" customHeight="1" x14ac:dyDescent="0.25">
      <c r="A21" s="1054" t="str">
        <f>Démarchage!A26</f>
        <v xml:space="preserve">3e DESTINATION  Nom de l'événement </v>
      </c>
      <c r="B21" s="1055"/>
      <c r="C21" s="1055"/>
      <c r="D21" s="1055"/>
      <c r="E21" s="1055"/>
      <c r="F21" s="1055"/>
      <c r="G21" s="1055"/>
      <c r="H21" s="1055"/>
      <c r="I21" s="1055"/>
      <c r="J21" s="1056"/>
    </row>
    <row r="22" spans="1:13" s="105" customFormat="1" ht="15" customHeight="1" x14ac:dyDescent="0.25">
      <c r="A22" s="1051" t="str">
        <f>Démarchage!A27</f>
        <v>Ville :</v>
      </c>
      <c r="B22" s="1051"/>
      <c r="C22" s="1051"/>
      <c r="D22" s="1051"/>
      <c r="E22" s="1051"/>
      <c r="F22" s="1051" t="str">
        <f>Démarchage!B27</f>
        <v>Province :</v>
      </c>
      <c r="G22" s="1051"/>
      <c r="H22" s="1051"/>
      <c r="I22" s="1052" t="str">
        <f>Démarchage!C27</f>
        <v>Pays :</v>
      </c>
      <c r="J22" s="1053"/>
      <c r="K22" s="199"/>
      <c r="L22" s="199"/>
    </row>
    <row r="23" spans="1:13" ht="15" customHeight="1" x14ac:dyDescent="0.2">
      <c r="A23" s="236" t="s">
        <v>145</v>
      </c>
      <c r="B23" s="220" t="s">
        <v>146</v>
      </c>
      <c r="C23" s="237" t="s">
        <v>147</v>
      </c>
      <c r="D23" s="220" t="s">
        <v>148</v>
      </c>
      <c r="E23" s="220" t="s">
        <v>149</v>
      </c>
      <c r="F23" s="13" t="s">
        <v>150</v>
      </c>
      <c r="G23" s="13" t="s">
        <v>151</v>
      </c>
      <c r="H23" s="13" t="s">
        <v>5</v>
      </c>
      <c r="I23" s="13" t="s">
        <v>152</v>
      </c>
      <c r="J23" s="395" t="s">
        <v>153</v>
      </c>
    </row>
    <row r="24" spans="1:13" s="105" customFormat="1" ht="28.5" customHeight="1" x14ac:dyDescent="0.25">
      <c r="A24" s="238">
        <v>1</v>
      </c>
      <c r="B24" s="188"/>
      <c r="C24" s="188"/>
      <c r="D24" s="188"/>
      <c r="E24" s="188"/>
      <c r="F24" s="200"/>
      <c r="G24" s="200"/>
      <c r="H24" s="200"/>
      <c r="I24" s="200"/>
      <c r="J24" s="239"/>
    </row>
    <row r="25" spans="1:13" s="105" customFormat="1" ht="28.5" customHeight="1" x14ac:dyDescent="0.25">
      <c r="A25" s="238">
        <v>2</v>
      </c>
      <c r="B25" s="188"/>
      <c r="C25" s="188"/>
      <c r="D25" s="188"/>
      <c r="E25" s="188"/>
      <c r="F25" s="200"/>
      <c r="G25" s="200"/>
      <c r="H25" s="200"/>
      <c r="I25" s="200"/>
      <c r="J25" s="239"/>
    </row>
    <row r="26" spans="1:13" s="105" customFormat="1" ht="28.5" customHeight="1" thickBot="1" x14ac:dyDescent="0.3">
      <c r="A26" s="238">
        <v>3</v>
      </c>
      <c r="B26" s="188"/>
      <c r="C26" s="188"/>
      <c r="D26" s="188"/>
      <c r="E26" s="188"/>
      <c r="F26" s="200"/>
      <c r="G26" s="200"/>
      <c r="H26" s="200"/>
      <c r="I26" s="200"/>
      <c r="J26" s="239"/>
    </row>
    <row r="27" spans="1:13" s="91" customFormat="1" ht="4.5" customHeight="1" thickBot="1" x14ac:dyDescent="0.25">
      <c r="A27" s="240"/>
      <c r="B27" s="187"/>
      <c r="C27" s="187"/>
      <c r="D27" s="187"/>
      <c r="E27" s="187"/>
      <c r="F27" s="187"/>
      <c r="G27" s="187"/>
      <c r="H27" s="187"/>
      <c r="I27" s="187"/>
      <c r="J27" s="241"/>
      <c r="K27" s="186"/>
      <c r="L27" s="186"/>
      <c r="M27" s="186"/>
    </row>
    <row r="28" spans="1:13" s="105" customFormat="1" ht="15" customHeight="1" x14ac:dyDescent="0.25">
      <c r="A28" s="1054" t="str">
        <f>Démarchage!A36</f>
        <v xml:space="preserve">4e DESTINATION  Nom de l'événement </v>
      </c>
      <c r="B28" s="1055"/>
      <c r="C28" s="1055"/>
      <c r="D28" s="1055"/>
      <c r="E28" s="1055"/>
      <c r="F28" s="1055"/>
      <c r="G28" s="1055"/>
      <c r="H28" s="1055"/>
      <c r="I28" s="1055"/>
      <c r="J28" s="1056"/>
    </row>
    <row r="29" spans="1:13" s="105" customFormat="1" ht="15" customHeight="1" x14ac:dyDescent="0.25">
      <c r="A29" s="1051" t="str">
        <f>Démarchage!A37</f>
        <v>Ville :</v>
      </c>
      <c r="B29" s="1051"/>
      <c r="C29" s="1051"/>
      <c r="D29" s="1051"/>
      <c r="E29" s="1051"/>
      <c r="F29" s="1051" t="str">
        <f>Démarchage!B37</f>
        <v>Province :</v>
      </c>
      <c r="G29" s="1051"/>
      <c r="H29" s="1051"/>
      <c r="I29" s="1052" t="str">
        <f>Démarchage!C37</f>
        <v>Pays :</v>
      </c>
      <c r="J29" s="1053"/>
      <c r="K29" s="199"/>
      <c r="L29" s="199"/>
    </row>
    <row r="30" spans="1:13" ht="15" customHeight="1" x14ac:dyDescent="0.2">
      <c r="A30" s="236" t="s">
        <v>145</v>
      </c>
      <c r="B30" s="220" t="s">
        <v>146</v>
      </c>
      <c r="C30" s="237" t="s">
        <v>147</v>
      </c>
      <c r="D30" s="220" t="s">
        <v>148</v>
      </c>
      <c r="E30" s="220" t="s">
        <v>149</v>
      </c>
      <c r="F30" s="13" t="s">
        <v>150</v>
      </c>
      <c r="G30" s="13" t="s">
        <v>151</v>
      </c>
      <c r="H30" s="13" t="s">
        <v>5</v>
      </c>
      <c r="I30" s="13" t="s">
        <v>152</v>
      </c>
      <c r="J30" s="395" t="s">
        <v>153</v>
      </c>
    </row>
    <row r="31" spans="1:13" s="105" customFormat="1" ht="28.5" customHeight="1" x14ac:dyDescent="0.25">
      <c r="A31" s="238">
        <v>1</v>
      </c>
      <c r="B31" s="188"/>
      <c r="C31" s="188"/>
      <c r="D31" s="188"/>
      <c r="E31" s="188"/>
      <c r="F31" s="200"/>
      <c r="G31" s="200"/>
      <c r="H31" s="200"/>
      <c r="I31" s="200"/>
      <c r="J31" s="239"/>
    </row>
    <row r="32" spans="1:13" s="105" customFormat="1" ht="28.5" customHeight="1" x14ac:dyDescent="0.25">
      <c r="A32" s="238">
        <v>2</v>
      </c>
      <c r="B32" s="188"/>
      <c r="C32" s="188"/>
      <c r="D32" s="188"/>
      <c r="E32" s="188"/>
      <c r="F32" s="200"/>
      <c r="G32" s="200"/>
      <c r="H32" s="200"/>
      <c r="I32" s="200"/>
      <c r="J32" s="239"/>
    </row>
    <row r="33" spans="1:13" s="105" customFormat="1" ht="28.5" customHeight="1" thickBot="1" x14ac:dyDescent="0.3">
      <c r="A33" s="238">
        <v>3</v>
      </c>
      <c r="B33" s="188"/>
      <c r="C33" s="188"/>
      <c r="D33" s="188"/>
      <c r="E33" s="188"/>
      <c r="F33" s="200"/>
      <c r="G33" s="200"/>
      <c r="H33" s="200"/>
      <c r="I33" s="200"/>
      <c r="J33" s="239"/>
    </row>
    <row r="34" spans="1:13" s="91" customFormat="1" ht="4.5" customHeight="1" thickBot="1" x14ac:dyDescent="0.25">
      <c r="A34" s="240"/>
      <c r="B34" s="187"/>
      <c r="C34" s="187"/>
      <c r="D34" s="187"/>
      <c r="E34" s="187"/>
      <c r="F34" s="187"/>
      <c r="G34" s="187"/>
      <c r="H34" s="187"/>
      <c r="I34" s="187"/>
      <c r="J34" s="241"/>
      <c r="K34" s="186"/>
      <c r="L34" s="186"/>
      <c r="M34" s="186"/>
    </row>
    <row r="35" spans="1:13" s="105" customFormat="1" ht="15" customHeight="1" x14ac:dyDescent="0.25">
      <c r="A35" s="1054" t="str">
        <f>Démarchage!A46</f>
        <v xml:space="preserve">5e DESTINATION  Nom de l'événement </v>
      </c>
      <c r="B35" s="1055"/>
      <c r="C35" s="1055"/>
      <c r="D35" s="1055"/>
      <c r="E35" s="1055"/>
      <c r="F35" s="1055"/>
      <c r="G35" s="1055"/>
      <c r="H35" s="1055"/>
      <c r="I35" s="1055"/>
      <c r="J35" s="1056"/>
    </row>
    <row r="36" spans="1:13" s="105" customFormat="1" ht="15" customHeight="1" x14ac:dyDescent="0.2">
      <c r="A36" s="1051" t="str">
        <f>Démarchage!A47</f>
        <v>Ville :</v>
      </c>
      <c r="B36" s="1051"/>
      <c r="C36" s="1051"/>
      <c r="D36" s="1051"/>
      <c r="E36" s="1051"/>
      <c r="F36" s="1051" t="str">
        <f>Démarchage!B47</f>
        <v>Province :</v>
      </c>
      <c r="G36" s="1051"/>
      <c r="H36" s="1051"/>
      <c r="I36" s="395" t="str">
        <f>Démarchage!C47</f>
        <v>Pays :</v>
      </c>
      <c r="J36" s="395"/>
      <c r="K36" s="199"/>
      <c r="L36" s="199"/>
    </row>
    <row r="37" spans="1:13" ht="15" customHeight="1" x14ac:dyDescent="0.2">
      <c r="A37" s="236" t="s">
        <v>145</v>
      </c>
      <c r="B37" s="220" t="s">
        <v>146</v>
      </c>
      <c r="C37" s="237" t="s">
        <v>147</v>
      </c>
      <c r="D37" s="220" t="s">
        <v>148</v>
      </c>
      <c r="E37" s="220" t="s">
        <v>149</v>
      </c>
      <c r="F37" s="13" t="s">
        <v>150</v>
      </c>
      <c r="G37" s="13" t="s">
        <v>151</v>
      </c>
      <c r="H37" s="13" t="s">
        <v>5</v>
      </c>
      <c r="I37" s="13" t="s">
        <v>152</v>
      </c>
      <c r="J37" s="395" t="s">
        <v>153</v>
      </c>
    </row>
    <row r="38" spans="1:13" s="105" customFormat="1" ht="28.5" customHeight="1" x14ac:dyDescent="0.25">
      <c r="A38" s="238">
        <v>1</v>
      </c>
      <c r="B38" s="188"/>
      <c r="C38" s="188"/>
      <c r="D38" s="188"/>
      <c r="E38" s="188"/>
      <c r="F38" s="200"/>
      <c r="G38" s="200"/>
      <c r="H38" s="200"/>
      <c r="I38" s="200"/>
      <c r="J38" s="239"/>
    </row>
    <row r="39" spans="1:13" s="105" customFormat="1" ht="28.5" customHeight="1" x14ac:dyDescent="0.25">
      <c r="A39" s="238">
        <v>2</v>
      </c>
      <c r="B39" s="188"/>
      <c r="C39" s="188"/>
      <c r="D39" s="188"/>
      <c r="E39" s="188"/>
      <c r="F39" s="200"/>
      <c r="G39" s="200"/>
      <c r="H39" s="200"/>
      <c r="I39" s="200"/>
      <c r="J39" s="239"/>
    </row>
    <row r="40" spans="1:13" s="105" customFormat="1" ht="28.5" customHeight="1" thickBot="1" x14ac:dyDescent="0.3">
      <c r="A40" s="242">
        <v>3</v>
      </c>
      <c r="B40" s="243"/>
      <c r="C40" s="243"/>
      <c r="D40" s="243"/>
      <c r="E40" s="243"/>
      <c r="F40" s="244"/>
      <c r="G40" s="244"/>
      <c r="H40" s="244"/>
      <c r="I40" s="244"/>
      <c r="J40" s="245"/>
    </row>
    <row r="41" spans="1:13" s="91" customFormat="1" ht="4.5" customHeight="1" thickBot="1" x14ac:dyDescent="0.25">
      <c r="A41" s="240"/>
      <c r="B41" s="187"/>
      <c r="C41" s="187"/>
      <c r="D41" s="187"/>
      <c r="E41" s="187"/>
      <c r="F41" s="187"/>
      <c r="G41" s="187"/>
      <c r="H41" s="187"/>
      <c r="I41" s="187"/>
      <c r="J41" s="241"/>
      <c r="K41" s="186"/>
      <c r="L41" s="186"/>
      <c r="M41" s="186"/>
    </row>
    <row r="42" spans="1:13" s="105" customFormat="1" ht="15" customHeight="1" x14ac:dyDescent="0.25">
      <c r="A42" s="1054" t="str">
        <f>Démarchage!A56</f>
        <v xml:space="preserve">6e DESTINATION  Nom de l'événement </v>
      </c>
      <c r="B42" s="1055"/>
      <c r="C42" s="1055"/>
      <c r="D42" s="1055"/>
      <c r="E42" s="1055"/>
      <c r="F42" s="1055"/>
      <c r="G42" s="1055"/>
      <c r="H42" s="1055"/>
      <c r="I42" s="1055"/>
      <c r="J42" s="1056"/>
    </row>
    <row r="43" spans="1:13" s="105" customFormat="1" ht="15" customHeight="1" x14ac:dyDescent="0.25">
      <c r="A43" s="1051" t="str">
        <f>Démarchage!A57</f>
        <v>Ville :</v>
      </c>
      <c r="B43" s="1051"/>
      <c r="C43" s="1051"/>
      <c r="D43" s="1051"/>
      <c r="E43" s="1051"/>
      <c r="F43" s="1051" t="str">
        <f>Démarchage!B57</f>
        <v>Province :</v>
      </c>
      <c r="G43" s="1051"/>
      <c r="H43" s="1051"/>
      <c r="I43" s="1052" t="str">
        <f>Démarchage!C57</f>
        <v>Pays :</v>
      </c>
      <c r="J43" s="1053"/>
      <c r="K43" s="199"/>
      <c r="L43" s="199"/>
    </row>
    <row r="44" spans="1:13" ht="15" customHeight="1" x14ac:dyDescent="0.2">
      <c r="A44" s="236" t="s">
        <v>145</v>
      </c>
      <c r="B44" s="220" t="s">
        <v>146</v>
      </c>
      <c r="C44" s="237" t="s">
        <v>147</v>
      </c>
      <c r="D44" s="220" t="s">
        <v>148</v>
      </c>
      <c r="E44" s="220" t="s">
        <v>149</v>
      </c>
      <c r="F44" s="13" t="s">
        <v>150</v>
      </c>
      <c r="G44" s="13" t="s">
        <v>151</v>
      </c>
      <c r="H44" s="13" t="s">
        <v>5</v>
      </c>
      <c r="I44" s="13" t="s">
        <v>152</v>
      </c>
      <c r="J44" s="395" t="s">
        <v>153</v>
      </c>
    </row>
    <row r="45" spans="1:13" s="105" customFormat="1" ht="28.5" customHeight="1" x14ac:dyDescent="0.25">
      <c r="A45" s="238">
        <v>1</v>
      </c>
      <c r="B45" s="188"/>
      <c r="C45" s="188"/>
      <c r="D45" s="188"/>
      <c r="E45" s="188"/>
      <c r="F45" s="200"/>
      <c r="G45" s="200"/>
      <c r="H45" s="200"/>
      <c r="I45" s="200"/>
      <c r="J45" s="239"/>
    </row>
    <row r="46" spans="1:13" s="105" customFormat="1" ht="28.5" customHeight="1" x14ac:dyDescent="0.25">
      <c r="A46" s="238">
        <v>2</v>
      </c>
      <c r="B46" s="188"/>
      <c r="C46" s="188"/>
      <c r="D46" s="188"/>
      <c r="E46" s="188"/>
      <c r="F46" s="200"/>
      <c r="G46" s="200"/>
      <c r="H46" s="200"/>
      <c r="I46" s="200"/>
      <c r="J46" s="239"/>
    </row>
    <row r="47" spans="1:13" s="105" customFormat="1" ht="28.5" customHeight="1" thickBot="1" x14ac:dyDescent="0.3">
      <c r="A47" s="242">
        <v>3</v>
      </c>
      <c r="B47" s="243"/>
      <c r="C47" s="243"/>
      <c r="D47" s="243"/>
      <c r="E47" s="243"/>
      <c r="F47" s="244"/>
      <c r="G47" s="244"/>
      <c r="H47" s="244"/>
      <c r="I47" s="244"/>
      <c r="J47" s="245"/>
    </row>
    <row r="48" spans="1:13" s="91" customFormat="1" ht="4.5" customHeight="1" thickBot="1" x14ac:dyDescent="0.25">
      <c r="A48" s="240"/>
      <c r="B48" s="187"/>
      <c r="C48" s="187"/>
      <c r="D48" s="187"/>
      <c r="E48" s="187"/>
      <c r="F48" s="187"/>
      <c r="G48" s="187"/>
      <c r="H48" s="187"/>
      <c r="I48" s="187"/>
      <c r="J48" s="241"/>
      <c r="K48" s="186"/>
      <c r="L48" s="186"/>
      <c r="M48" s="186"/>
    </row>
    <row r="49" spans="1:13" s="105" customFormat="1" ht="15" customHeight="1" x14ac:dyDescent="0.25">
      <c r="A49" s="1054" t="str">
        <f>Démarchage!A66</f>
        <v>7e DESTINATION  Nom de l'événement</v>
      </c>
      <c r="B49" s="1055"/>
      <c r="C49" s="1055"/>
      <c r="D49" s="1055"/>
      <c r="E49" s="1055"/>
      <c r="F49" s="1055"/>
      <c r="G49" s="1055"/>
      <c r="H49" s="1055"/>
      <c r="I49" s="1055"/>
      <c r="J49" s="1056"/>
    </row>
    <row r="50" spans="1:13" s="105" customFormat="1" ht="15" customHeight="1" x14ac:dyDescent="0.25">
      <c r="A50" s="1051" t="str">
        <f>Démarchage!A67</f>
        <v>Ville :</v>
      </c>
      <c r="B50" s="1051"/>
      <c r="C50" s="1051"/>
      <c r="D50" s="1051"/>
      <c r="E50" s="1051"/>
      <c r="F50" s="1051" t="str">
        <f>Démarchage!B67</f>
        <v>Province :</v>
      </c>
      <c r="G50" s="1051"/>
      <c r="H50" s="1051"/>
      <c r="I50" s="1052" t="str">
        <f>Démarchage!C67</f>
        <v xml:space="preserve">Pays : </v>
      </c>
      <c r="J50" s="1053"/>
      <c r="K50" s="199"/>
      <c r="L50" s="199"/>
    </row>
    <row r="51" spans="1:13" ht="15" customHeight="1" x14ac:dyDescent="0.2">
      <c r="A51" s="236" t="s">
        <v>145</v>
      </c>
      <c r="B51" s="220" t="s">
        <v>146</v>
      </c>
      <c r="C51" s="237" t="s">
        <v>147</v>
      </c>
      <c r="D51" s="220" t="s">
        <v>148</v>
      </c>
      <c r="E51" s="220" t="s">
        <v>149</v>
      </c>
      <c r="F51" s="13" t="s">
        <v>150</v>
      </c>
      <c r="G51" s="13" t="s">
        <v>151</v>
      </c>
      <c r="H51" s="13" t="s">
        <v>5</v>
      </c>
      <c r="I51" s="13" t="s">
        <v>152</v>
      </c>
      <c r="J51" s="395" t="s">
        <v>153</v>
      </c>
    </row>
    <row r="52" spans="1:13" s="105" customFormat="1" ht="28.5" customHeight="1" x14ac:dyDescent="0.25">
      <c r="A52" s="238">
        <v>1</v>
      </c>
      <c r="B52" s="188"/>
      <c r="C52" s="188"/>
      <c r="D52" s="188"/>
      <c r="E52" s="188"/>
      <c r="F52" s="200"/>
      <c r="G52" s="200"/>
      <c r="H52" s="200"/>
      <c r="I52" s="200"/>
      <c r="J52" s="239"/>
    </row>
    <row r="53" spans="1:13" s="105" customFormat="1" ht="28.5" customHeight="1" x14ac:dyDescent="0.25">
      <c r="A53" s="238">
        <v>2</v>
      </c>
      <c r="B53" s="188"/>
      <c r="C53" s="188"/>
      <c r="D53" s="188"/>
      <c r="E53" s="188"/>
      <c r="F53" s="200"/>
      <c r="G53" s="200"/>
      <c r="H53" s="200"/>
      <c r="I53" s="200"/>
      <c r="J53" s="239"/>
    </row>
    <row r="54" spans="1:13" s="105" customFormat="1" ht="28.5" customHeight="1" thickBot="1" x14ac:dyDescent="0.3">
      <c r="A54" s="242">
        <v>3</v>
      </c>
      <c r="B54" s="243"/>
      <c r="C54" s="243"/>
      <c r="D54" s="243"/>
      <c r="E54" s="243"/>
      <c r="F54" s="244"/>
      <c r="G54" s="244"/>
      <c r="H54" s="244"/>
      <c r="I54" s="244"/>
      <c r="J54" s="245"/>
    </row>
    <row r="55" spans="1:13" s="91" customFormat="1" ht="4.5" customHeight="1" thickBot="1" x14ac:dyDescent="0.25">
      <c r="A55" s="240"/>
      <c r="B55" s="187"/>
      <c r="C55" s="187"/>
      <c r="D55" s="187"/>
      <c r="E55" s="187"/>
      <c r="F55" s="187"/>
      <c r="G55" s="187"/>
      <c r="H55" s="187"/>
      <c r="I55" s="187"/>
      <c r="J55" s="241"/>
      <c r="K55" s="186"/>
      <c r="L55" s="186"/>
      <c r="M55" s="186"/>
    </row>
    <row r="56" spans="1:13" s="105" customFormat="1" ht="15" customHeight="1" x14ac:dyDescent="0.25">
      <c r="A56" s="1054" t="str">
        <f>Démarchage!A76</f>
        <v>8e DESTINATION  Nom de l'événement</v>
      </c>
      <c r="B56" s="1055"/>
      <c r="C56" s="1055"/>
      <c r="D56" s="1055"/>
      <c r="E56" s="1055"/>
      <c r="F56" s="1055"/>
      <c r="G56" s="1055"/>
      <c r="H56" s="1055"/>
      <c r="I56" s="1055"/>
      <c r="J56" s="1056"/>
    </row>
    <row r="57" spans="1:13" s="105" customFormat="1" ht="15" customHeight="1" x14ac:dyDescent="0.25">
      <c r="A57" s="1051" t="str">
        <f>Démarchage!A77</f>
        <v>Ville :</v>
      </c>
      <c r="B57" s="1051"/>
      <c r="C57" s="1051"/>
      <c r="D57" s="1051"/>
      <c r="E57" s="1051"/>
      <c r="F57" s="1051" t="str">
        <f>Démarchage!B77</f>
        <v>Province :</v>
      </c>
      <c r="G57" s="1051"/>
      <c r="H57" s="1051"/>
      <c r="I57" s="1052" t="str">
        <f>Démarchage!C77</f>
        <v>Pays :</v>
      </c>
      <c r="J57" s="1053"/>
      <c r="K57" s="199"/>
      <c r="L57" s="199"/>
    </row>
    <row r="58" spans="1:13" ht="15" customHeight="1" x14ac:dyDescent="0.2">
      <c r="A58" s="236" t="s">
        <v>145</v>
      </c>
      <c r="B58" s="220" t="s">
        <v>146</v>
      </c>
      <c r="C58" s="237" t="s">
        <v>147</v>
      </c>
      <c r="D58" s="220" t="s">
        <v>148</v>
      </c>
      <c r="E58" s="220" t="s">
        <v>149</v>
      </c>
      <c r="F58" s="13" t="s">
        <v>150</v>
      </c>
      <c r="G58" s="13" t="s">
        <v>151</v>
      </c>
      <c r="H58" s="13" t="s">
        <v>5</v>
      </c>
      <c r="I58" s="13" t="s">
        <v>152</v>
      </c>
      <c r="J58" s="395" t="s">
        <v>153</v>
      </c>
    </row>
    <row r="59" spans="1:13" s="105" customFormat="1" ht="28.5" customHeight="1" x14ac:dyDescent="0.25">
      <c r="A59" s="238">
        <v>1</v>
      </c>
      <c r="B59" s="188"/>
      <c r="C59" s="188"/>
      <c r="D59" s="188"/>
      <c r="E59" s="188"/>
      <c r="F59" s="200"/>
      <c r="G59" s="200"/>
      <c r="H59" s="200"/>
      <c r="I59" s="200"/>
      <c r="J59" s="239"/>
    </row>
    <row r="60" spans="1:13" s="105" customFormat="1" ht="28.5" customHeight="1" x14ac:dyDescent="0.25">
      <c r="A60" s="238">
        <v>2</v>
      </c>
      <c r="B60" s="188"/>
      <c r="C60" s="188"/>
      <c r="D60" s="188"/>
      <c r="E60" s="188"/>
      <c r="F60" s="200"/>
      <c r="G60" s="200"/>
      <c r="H60" s="200"/>
      <c r="I60" s="200"/>
      <c r="J60" s="239"/>
    </row>
    <row r="61" spans="1:13" s="105" customFormat="1" ht="28.5" customHeight="1" thickBot="1" x14ac:dyDescent="0.3">
      <c r="A61" s="242">
        <v>3</v>
      </c>
      <c r="B61" s="243"/>
      <c r="C61" s="243"/>
      <c r="D61" s="243"/>
      <c r="E61" s="243"/>
      <c r="F61" s="244"/>
      <c r="G61" s="244"/>
      <c r="H61" s="244"/>
      <c r="I61" s="244"/>
      <c r="J61" s="245"/>
    </row>
    <row r="62" spans="1:13" s="91" customFormat="1" ht="4.5" customHeight="1" thickBot="1" x14ac:dyDescent="0.25">
      <c r="A62" s="240"/>
      <c r="B62" s="187"/>
      <c r="C62" s="187"/>
      <c r="D62" s="187"/>
      <c r="E62" s="187"/>
      <c r="F62" s="187"/>
      <c r="G62" s="187"/>
      <c r="H62" s="187"/>
      <c r="I62" s="187"/>
      <c r="J62" s="241"/>
      <c r="K62" s="186"/>
      <c r="L62" s="186"/>
      <c r="M62" s="186"/>
    </row>
    <row r="63" spans="1:13" s="105" customFormat="1" ht="15" customHeight="1" x14ac:dyDescent="0.25">
      <c r="A63" s="1054" t="str">
        <f>Démarchage!A86</f>
        <v xml:space="preserve">9e DESTINATION  Nom de l'événement </v>
      </c>
      <c r="B63" s="1055"/>
      <c r="C63" s="1055"/>
      <c r="D63" s="1055"/>
      <c r="E63" s="1055"/>
      <c r="F63" s="1055"/>
      <c r="G63" s="1055"/>
      <c r="H63" s="1055"/>
      <c r="I63" s="1055"/>
      <c r="J63" s="1056"/>
    </row>
    <row r="64" spans="1:13" s="105" customFormat="1" ht="15" customHeight="1" x14ac:dyDescent="0.25">
      <c r="A64" s="1051" t="str">
        <f>Démarchage!A87</f>
        <v>Ville :</v>
      </c>
      <c r="B64" s="1051"/>
      <c r="C64" s="1051"/>
      <c r="D64" s="1051"/>
      <c r="E64" s="1051"/>
      <c r="F64" s="1051" t="str">
        <f>Démarchage!B87</f>
        <v>Province :</v>
      </c>
      <c r="G64" s="1051"/>
      <c r="H64" s="1051"/>
      <c r="I64" s="1052" t="str">
        <f>Démarchage!C87</f>
        <v>Pays :</v>
      </c>
      <c r="J64" s="1053"/>
      <c r="K64" s="199"/>
      <c r="L64" s="199"/>
    </row>
    <row r="65" spans="1:13" ht="15" customHeight="1" x14ac:dyDescent="0.2">
      <c r="A65" s="236" t="s">
        <v>145</v>
      </c>
      <c r="B65" s="220" t="s">
        <v>146</v>
      </c>
      <c r="C65" s="237" t="s">
        <v>147</v>
      </c>
      <c r="D65" s="220" t="s">
        <v>148</v>
      </c>
      <c r="E65" s="220" t="s">
        <v>149</v>
      </c>
      <c r="F65" s="13" t="s">
        <v>150</v>
      </c>
      <c r="G65" s="13" t="s">
        <v>151</v>
      </c>
      <c r="H65" s="13" t="s">
        <v>5</v>
      </c>
      <c r="I65" s="13" t="s">
        <v>152</v>
      </c>
      <c r="J65" s="395" t="s">
        <v>153</v>
      </c>
    </row>
    <row r="66" spans="1:13" s="105" customFormat="1" ht="28.5" customHeight="1" x14ac:dyDescent="0.25">
      <c r="A66" s="238">
        <v>1</v>
      </c>
      <c r="B66" s="188"/>
      <c r="C66" s="188"/>
      <c r="D66" s="188"/>
      <c r="E66" s="188"/>
      <c r="F66" s="200"/>
      <c r="G66" s="200"/>
      <c r="H66" s="200"/>
      <c r="I66" s="200"/>
      <c r="J66" s="239"/>
    </row>
    <row r="67" spans="1:13" s="105" customFormat="1" ht="28.5" customHeight="1" x14ac:dyDescent="0.25">
      <c r="A67" s="238">
        <v>2</v>
      </c>
      <c r="B67" s="188"/>
      <c r="C67" s="188"/>
      <c r="D67" s="188"/>
      <c r="E67" s="188"/>
      <c r="F67" s="200"/>
      <c r="G67" s="200"/>
      <c r="H67" s="200"/>
      <c r="I67" s="200"/>
      <c r="J67" s="239"/>
    </row>
    <row r="68" spans="1:13" s="105" customFormat="1" ht="28.5" customHeight="1" thickBot="1" x14ac:dyDescent="0.3">
      <c r="A68" s="242">
        <v>3</v>
      </c>
      <c r="B68" s="243"/>
      <c r="C68" s="243"/>
      <c r="D68" s="243"/>
      <c r="E68" s="243"/>
      <c r="F68" s="244"/>
      <c r="G68" s="244"/>
      <c r="H68" s="244"/>
      <c r="I68" s="244"/>
      <c r="J68" s="245"/>
    </row>
    <row r="69" spans="1:13" s="91" customFormat="1" ht="4.5" customHeight="1" thickBot="1" x14ac:dyDescent="0.25">
      <c r="A69" s="240"/>
      <c r="B69" s="187"/>
      <c r="C69" s="187"/>
      <c r="D69" s="187"/>
      <c r="E69" s="187"/>
      <c r="F69" s="187"/>
      <c r="G69" s="187"/>
      <c r="H69" s="187"/>
      <c r="I69" s="187"/>
      <c r="J69" s="241"/>
      <c r="K69" s="186"/>
      <c r="L69" s="186"/>
      <c r="M69" s="186"/>
    </row>
    <row r="70" spans="1:13" s="105" customFormat="1" ht="15" customHeight="1" x14ac:dyDescent="0.25">
      <c r="A70" s="1054" t="str">
        <f>Démarchage!A96</f>
        <v xml:space="preserve">10e DESTINATION  Nom de l'événement </v>
      </c>
      <c r="B70" s="1055"/>
      <c r="C70" s="1055"/>
      <c r="D70" s="1055"/>
      <c r="E70" s="1055"/>
      <c r="F70" s="1055"/>
      <c r="G70" s="1055"/>
      <c r="H70" s="1055"/>
      <c r="I70" s="1055"/>
      <c r="J70" s="1056"/>
    </row>
    <row r="71" spans="1:13" s="105" customFormat="1" ht="15" customHeight="1" x14ac:dyDescent="0.25">
      <c r="A71" s="1051" t="str">
        <f>Démarchage!A97</f>
        <v>Ville :</v>
      </c>
      <c r="B71" s="1051"/>
      <c r="C71" s="1051"/>
      <c r="D71" s="1051"/>
      <c r="E71" s="1051"/>
      <c r="F71" s="1051" t="str">
        <f>Démarchage!B97</f>
        <v>Province :</v>
      </c>
      <c r="G71" s="1051"/>
      <c r="H71" s="1051"/>
      <c r="I71" s="1052" t="str">
        <f>Démarchage!C97</f>
        <v>Pays :</v>
      </c>
      <c r="J71" s="1053"/>
      <c r="K71" s="199"/>
      <c r="L71" s="199"/>
    </row>
    <row r="72" spans="1:13" ht="15" customHeight="1" x14ac:dyDescent="0.2">
      <c r="A72" s="236" t="s">
        <v>145</v>
      </c>
      <c r="B72" s="220" t="s">
        <v>146</v>
      </c>
      <c r="C72" s="237" t="s">
        <v>147</v>
      </c>
      <c r="D72" s="220" t="s">
        <v>148</v>
      </c>
      <c r="E72" s="220" t="s">
        <v>149</v>
      </c>
      <c r="F72" s="13" t="s">
        <v>150</v>
      </c>
      <c r="G72" s="13" t="s">
        <v>151</v>
      </c>
      <c r="H72" s="13" t="s">
        <v>5</v>
      </c>
      <c r="I72" s="13" t="s">
        <v>152</v>
      </c>
      <c r="J72" s="395" t="s">
        <v>153</v>
      </c>
    </row>
    <row r="73" spans="1:13" s="105" customFormat="1" ht="28.5" customHeight="1" x14ac:dyDescent="0.25">
      <c r="A73" s="238">
        <v>1</v>
      </c>
      <c r="B73" s="188"/>
      <c r="C73" s="188"/>
      <c r="D73" s="188"/>
      <c r="E73" s="188"/>
      <c r="F73" s="200"/>
      <c r="G73" s="200"/>
      <c r="H73" s="200"/>
      <c r="I73" s="200"/>
      <c r="J73" s="239"/>
    </row>
    <row r="74" spans="1:13" s="105" customFormat="1" ht="28.5" customHeight="1" x14ac:dyDescent="0.25">
      <c r="A74" s="238">
        <v>2</v>
      </c>
      <c r="B74" s="188"/>
      <c r="C74" s="188"/>
      <c r="D74" s="188"/>
      <c r="E74" s="188"/>
      <c r="F74" s="200"/>
      <c r="G74" s="200"/>
      <c r="H74" s="200"/>
      <c r="I74" s="200"/>
      <c r="J74" s="239"/>
    </row>
    <row r="75" spans="1:13" s="105" customFormat="1" ht="28.5" customHeight="1" x14ac:dyDescent="0.25">
      <c r="A75" s="242">
        <v>3</v>
      </c>
      <c r="B75" s="243"/>
      <c r="C75" s="243"/>
      <c r="D75" s="243"/>
      <c r="E75" s="243"/>
      <c r="F75" s="244"/>
      <c r="G75" s="244"/>
      <c r="H75" s="244"/>
      <c r="I75" s="244"/>
      <c r="J75" s="245"/>
    </row>
    <row r="76" spans="1:13" ht="15" customHeight="1" x14ac:dyDescent="0.2">
      <c r="B76" s="108"/>
      <c r="C76" s="108"/>
      <c r="D76" s="108"/>
      <c r="E76" s="108"/>
      <c r="J76" s="107"/>
    </row>
    <row r="77" spans="1:13" ht="15" customHeight="1" x14ac:dyDescent="0.2">
      <c r="B77" s="108"/>
      <c r="C77" s="108"/>
      <c r="D77" s="108"/>
      <c r="E77" s="108"/>
      <c r="J77" s="107"/>
    </row>
    <row r="78" spans="1:13" ht="15" customHeight="1" x14ac:dyDescent="0.2">
      <c r="B78" s="108"/>
      <c r="C78" s="108"/>
      <c r="D78" s="108"/>
      <c r="E78" s="108"/>
      <c r="J78" s="107"/>
    </row>
    <row r="79" spans="1:13" ht="15" customHeight="1" x14ac:dyDescent="0.2">
      <c r="B79" s="108"/>
      <c r="C79" s="108"/>
      <c r="D79" s="108"/>
      <c r="E79" s="108"/>
      <c r="J79" s="107"/>
    </row>
    <row r="80" spans="1:13" ht="15" customHeight="1" x14ac:dyDescent="0.2">
      <c r="B80" s="108"/>
      <c r="C80" s="108"/>
      <c r="D80" s="108"/>
      <c r="E80" s="108"/>
      <c r="J80" s="107"/>
    </row>
    <row r="81" spans="2:5" ht="15" customHeight="1" x14ac:dyDescent="0.2">
      <c r="B81" s="108"/>
      <c r="C81" s="108"/>
      <c r="D81" s="108"/>
      <c r="E81" s="108"/>
    </row>
    <row r="82" spans="2:5" ht="15" customHeight="1" x14ac:dyDescent="0.2">
      <c r="B82" s="108"/>
      <c r="C82" s="108"/>
      <c r="D82" s="108"/>
      <c r="E82" s="108"/>
    </row>
    <row r="83" spans="2:5" ht="15" customHeight="1" x14ac:dyDescent="0.2">
      <c r="B83" s="108"/>
      <c r="C83" s="108"/>
      <c r="D83" s="108"/>
      <c r="E83" s="108"/>
    </row>
    <row r="84" spans="2:5" ht="15" customHeight="1" x14ac:dyDescent="0.2">
      <c r="B84" s="108"/>
      <c r="C84" s="108"/>
      <c r="D84" s="108"/>
      <c r="E84" s="108"/>
    </row>
    <row r="85" spans="2:5" ht="15" customHeight="1" x14ac:dyDescent="0.2">
      <c r="B85" s="108"/>
      <c r="C85" s="108"/>
      <c r="D85" s="108"/>
      <c r="E85" s="108"/>
    </row>
    <row r="86" spans="2:5" ht="15" customHeight="1" x14ac:dyDescent="0.2">
      <c r="B86" s="108"/>
      <c r="C86" s="108"/>
      <c r="D86" s="108"/>
      <c r="E86" s="108"/>
    </row>
    <row r="87" spans="2:5" ht="15" customHeight="1" x14ac:dyDescent="0.2">
      <c r="B87" s="108"/>
      <c r="C87" s="108"/>
      <c r="D87" s="108"/>
      <c r="E87" s="108"/>
    </row>
    <row r="88" spans="2:5" ht="15" customHeight="1" x14ac:dyDescent="0.2">
      <c r="B88" s="108"/>
      <c r="C88" s="108"/>
      <c r="D88" s="108"/>
      <c r="E88" s="108"/>
    </row>
    <row r="89" spans="2:5" ht="15" customHeight="1" x14ac:dyDescent="0.2">
      <c r="B89" s="108"/>
      <c r="C89" s="108"/>
      <c r="D89" s="108"/>
      <c r="E89" s="108"/>
    </row>
    <row r="90" spans="2:5" ht="15" customHeight="1" x14ac:dyDescent="0.2">
      <c r="B90" s="108"/>
      <c r="C90" s="108"/>
      <c r="D90" s="108"/>
      <c r="E90" s="108"/>
    </row>
    <row r="91" spans="2:5" ht="15" customHeight="1" x14ac:dyDescent="0.2">
      <c r="B91" s="108"/>
      <c r="C91" s="108"/>
      <c r="D91" s="108"/>
      <c r="E91" s="108"/>
    </row>
    <row r="92" spans="2:5" ht="15" customHeight="1" x14ac:dyDescent="0.2">
      <c r="B92" s="108"/>
      <c r="C92" s="108"/>
      <c r="D92" s="108"/>
      <c r="E92" s="108"/>
    </row>
    <row r="93" spans="2:5" ht="15" customHeight="1" x14ac:dyDescent="0.2">
      <c r="B93" s="108"/>
      <c r="C93" s="108"/>
      <c r="D93" s="108"/>
      <c r="E93" s="108"/>
    </row>
    <row r="94" spans="2:5" ht="15" customHeight="1" x14ac:dyDescent="0.2">
      <c r="B94" s="108"/>
      <c r="C94" s="108"/>
      <c r="D94" s="108"/>
      <c r="E94" s="108"/>
    </row>
    <row r="95" spans="2:5" ht="15" customHeight="1" x14ac:dyDescent="0.2">
      <c r="B95" s="108"/>
      <c r="C95" s="108"/>
      <c r="D95" s="108"/>
      <c r="E95" s="108"/>
    </row>
    <row r="96" spans="2:5" ht="15" customHeight="1" x14ac:dyDescent="0.2">
      <c r="B96" s="108"/>
      <c r="C96" s="108"/>
      <c r="D96" s="108"/>
      <c r="E96" s="108"/>
    </row>
    <row r="97" spans="2:5" ht="15" customHeight="1" x14ac:dyDescent="0.2">
      <c r="B97" s="108"/>
      <c r="C97" s="108"/>
      <c r="D97" s="108"/>
      <c r="E97" s="108"/>
    </row>
    <row r="98" spans="2:5" ht="15" customHeight="1" x14ac:dyDescent="0.2">
      <c r="B98" s="108"/>
      <c r="C98" s="108"/>
      <c r="D98" s="108"/>
      <c r="E98" s="108"/>
    </row>
    <row r="99" spans="2:5" ht="15" customHeight="1" x14ac:dyDescent="0.2">
      <c r="B99" s="108"/>
      <c r="C99" s="108"/>
      <c r="D99" s="108"/>
      <c r="E99" s="108"/>
    </row>
    <row r="100" spans="2:5" ht="15" customHeight="1" x14ac:dyDescent="0.2">
      <c r="B100" s="108"/>
      <c r="C100" s="108"/>
      <c r="D100" s="108"/>
      <c r="E100" s="108"/>
    </row>
  </sheetData>
  <mergeCells count="45">
    <mergeCell ref="A2:J2"/>
    <mergeCell ref="A36:E36"/>
    <mergeCell ref="F36:H36"/>
    <mergeCell ref="I15:J15"/>
    <mergeCell ref="I22:J22"/>
    <mergeCell ref="I29:J29"/>
    <mergeCell ref="A28:J28"/>
    <mergeCell ref="A35:J35"/>
    <mergeCell ref="A15:E15"/>
    <mergeCell ref="F15:H15"/>
    <mergeCell ref="A22:E22"/>
    <mergeCell ref="F22:H22"/>
    <mergeCell ref="A21:J21"/>
    <mergeCell ref="A1:J1"/>
    <mergeCell ref="A3:J3"/>
    <mergeCell ref="A4:J4"/>
    <mergeCell ref="A42:J42"/>
    <mergeCell ref="A43:E43"/>
    <mergeCell ref="F43:H43"/>
    <mergeCell ref="I43:J43"/>
    <mergeCell ref="A5:J5"/>
    <mergeCell ref="A7:J7"/>
    <mergeCell ref="A14:J14"/>
    <mergeCell ref="A8:E8"/>
    <mergeCell ref="F8:H8"/>
    <mergeCell ref="A6:J6"/>
    <mergeCell ref="I8:J8"/>
    <mergeCell ref="A29:E29"/>
    <mergeCell ref="F29:H29"/>
    <mergeCell ref="A49:J49"/>
    <mergeCell ref="A50:E50"/>
    <mergeCell ref="F50:H50"/>
    <mergeCell ref="I50:J50"/>
    <mergeCell ref="A56:J56"/>
    <mergeCell ref="A57:E57"/>
    <mergeCell ref="F57:H57"/>
    <mergeCell ref="I57:J57"/>
    <mergeCell ref="A71:E71"/>
    <mergeCell ref="F71:H71"/>
    <mergeCell ref="I71:J71"/>
    <mergeCell ref="A63:J63"/>
    <mergeCell ref="A64:E64"/>
    <mergeCell ref="F64:H64"/>
    <mergeCell ref="I64:J64"/>
    <mergeCell ref="A70:J70"/>
  </mergeCells>
  <printOptions gridLines="1"/>
  <pageMargins left="0.39370078740157483" right="0.78740157480314965" top="0.98425196850393704" bottom="0.59055118110236227" header="0.39370078740157483" footer="0.51181102362204722"/>
  <pageSetup scale="90" orientation="landscape" r:id="rId1"/>
  <headerFooter alignWithMargins="0">
    <oddHeader>&amp;C&amp;"Calibri,Normal"&amp;10MUSICACTION
DÉMARCHAGE&amp;R&amp;"Calibri,Gras"&amp;9&amp;P de &amp;N</oddHeader>
  </headerFooter>
  <ignoredErrors>
    <ignoredError sqref="B7:J7 A14:J14 A21:J21 A28:J28 A35:J35 A8:I8 A15:I15 A22:I22 A29:I29 A36:I36" unlocked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D51C5-FE39-4BB9-BD42-A7220ED74203}">
  <sheetPr>
    <tabColor theme="5" tint="0.59999389629810485"/>
  </sheetPr>
  <dimension ref="A1:L33"/>
  <sheetViews>
    <sheetView zoomScaleNormal="100" zoomScaleSheetLayoutView="100" workbookViewId="0">
      <selection activeCell="C43" sqref="C43"/>
    </sheetView>
  </sheetViews>
  <sheetFormatPr baseColWidth="10" defaultColWidth="11.42578125" defaultRowHeight="12.75" outlineLevelRow="1" x14ac:dyDescent="0.2"/>
  <cols>
    <col min="1" max="1" width="9.7109375" style="247" customWidth="1"/>
    <col min="2" max="2" width="13.5703125" style="247" customWidth="1"/>
    <col min="3" max="3" width="25.5703125" style="255" customWidth="1"/>
    <col min="4" max="4" width="22.140625" style="247" customWidth="1"/>
    <col min="5" max="5" width="22.42578125" style="247" customWidth="1"/>
    <col min="6" max="7" width="16.140625" style="261" customWidth="1"/>
    <col min="8" max="8" width="19" style="261" customWidth="1"/>
    <col min="9" max="9" width="17.5703125" style="261" customWidth="1"/>
    <col min="10" max="10" width="19" style="261" customWidth="1"/>
    <col min="11" max="11" width="23.5703125" style="261" customWidth="1"/>
    <col min="12" max="12" width="27.7109375" style="247" customWidth="1"/>
    <col min="13" max="248" width="11.42578125" style="247"/>
    <col min="249" max="249" width="11.140625" style="247" customWidth="1"/>
    <col min="250" max="250" width="15.140625" style="247" customWidth="1"/>
    <col min="251" max="251" width="7.5703125" style="247" customWidth="1"/>
    <col min="252" max="253" width="17.140625" style="247" customWidth="1"/>
    <col min="254" max="254" width="9.85546875" style="247" customWidth="1"/>
    <col min="255" max="255" width="12.140625" style="247" customWidth="1"/>
    <col min="256" max="261" width="0" style="247" hidden="1" customWidth="1"/>
    <col min="262" max="265" width="13.140625" style="247" customWidth="1"/>
    <col min="266" max="266" width="10.42578125" style="247" customWidth="1"/>
    <col min="267" max="504" width="11.42578125" style="247"/>
    <col min="505" max="505" width="11.140625" style="247" customWidth="1"/>
    <col min="506" max="506" width="15.140625" style="247" customWidth="1"/>
    <col min="507" max="507" width="7.5703125" style="247" customWidth="1"/>
    <col min="508" max="509" width="17.140625" style="247" customWidth="1"/>
    <col min="510" max="510" width="9.85546875" style="247" customWidth="1"/>
    <col min="511" max="511" width="12.140625" style="247" customWidth="1"/>
    <col min="512" max="517" width="0" style="247" hidden="1" customWidth="1"/>
    <col min="518" max="521" width="13.140625" style="247" customWidth="1"/>
    <col min="522" max="522" width="10.42578125" style="247" customWidth="1"/>
    <col min="523" max="760" width="11.42578125" style="247"/>
    <col min="761" max="761" width="11.140625" style="247" customWidth="1"/>
    <col min="762" max="762" width="15.140625" style="247" customWidth="1"/>
    <col min="763" max="763" width="7.5703125" style="247" customWidth="1"/>
    <col min="764" max="765" width="17.140625" style="247" customWidth="1"/>
    <col min="766" max="766" width="9.85546875" style="247" customWidth="1"/>
    <col min="767" max="767" width="12.140625" style="247" customWidth="1"/>
    <col min="768" max="773" width="0" style="247" hidden="1" customWidth="1"/>
    <col min="774" max="777" width="13.140625" style="247" customWidth="1"/>
    <col min="778" max="778" width="10.42578125" style="247" customWidth="1"/>
    <col min="779" max="1016" width="11.42578125" style="247"/>
    <col min="1017" max="1017" width="11.140625" style="247" customWidth="1"/>
    <col min="1018" max="1018" width="15.140625" style="247" customWidth="1"/>
    <col min="1019" max="1019" width="7.5703125" style="247" customWidth="1"/>
    <col min="1020" max="1021" width="17.140625" style="247" customWidth="1"/>
    <col min="1022" max="1022" width="9.85546875" style="247" customWidth="1"/>
    <col min="1023" max="1023" width="12.140625" style="247" customWidth="1"/>
    <col min="1024" max="1029" width="0" style="247" hidden="1" customWidth="1"/>
    <col min="1030" max="1033" width="13.140625" style="247" customWidth="1"/>
    <col min="1034" max="1034" width="10.42578125" style="247" customWidth="1"/>
    <col min="1035" max="1272" width="11.42578125" style="247"/>
    <col min="1273" max="1273" width="11.140625" style="247" customWidth="1"/>
    <col min="1274" max="1274" width="15.140625" style="247" customWidth="1"/>
    <col min="1275" max="1275" width="7.5703125" style="247" customWidth="1"/>
    <col min="1276" max="1277" width="17.140625" style="247" customWidth="1"/>
    <col min="1278" max="1278" width="9.85546875" style="247" customWidth="1"/>
    <col min="1279" max="1279" width="12.140625" style="247" customWidth="1"/>
    <col min="1280" max="1285" width="0" style="247" hidden="1" customWidth="1"/>
    <col min="1286" max="1289" width="13.140625" style="247" customWidth="1"/>
    <col min="1290" max="1290" width="10.42578125" style="247" customWidth="1"/>
    <col min="1291" max="1528" width="11.42578125" style="247"/>
    <col min="1529" max="1529" width="11.140625" style="247" customWidth="1"/>
    <col min="1530" max="1530" width="15.140625" style="247" customWidth="1"/>
    <col min="1531" max="1531" width="7.5703125" style="247" customWidth="1"/>
    <col min="1532" max="1533" width="17.140625" style="247" customWidth="1"/>
    <col min="1534" max="1534" width="9.85546875" style="247" customWidth="1"/>
    <col min="1535" max="1535" width="12.140625" style="247" customWidth="1"/>
    <col min="1536" max="1541" width="0" style="247" hidden="1" customWidth="1"/>
    <col min="1542" max="1545" width="13.140625" style="247" customWidth="1"/>
    <col min="1546" max="1546" width="10.42578125" style="247" customWidth="1"/>
    <col min="1547" max="1784" width="11.42578125" style="247"/>
    <col min="1785" max="1785" width="11.140625" style="247" customWidth="1"/>
    <col min="1786" max="1786" width="15.140625" style="247" customWidth="1"/>
    <col min="1787" max="1787" width="7.5703125" style="247" customWidth="1"/>
    <col min="1788" max="1789" width="17.140625" style="247" customWidth="1"/>
    <col min="1790" max="1790" width="9.85546875" style="247" customWidth="1"/>
    <col min="1791" max="1791" width="12.140625" style="247" customWidth="1"/>
    <col min="1792" max="1797" width="0" style="247" hidden="1" customWidth="1"/>
    <col min="1798" max="1801" width="13.140625" style="247" customWidth="1"/>
    <col min="1802" max="1802" width="10.42578125" style="247" customWidth="1"/>
    <col min="1803" max="2040" width="11.42578125" style="247"/>
    <col min="2041" max="2041" width="11.140625" style="247" customWidth="1"/>
    <col min="2042" max="2042" width="15.140625" style="247" customWidth="1"/>
    <col min="2043" max="2043" width="7.5703125" style="247" customWidth="1"/>
    <col min="2044" max="2045" width="17.140625" style="247" customWidth="1"/>
    <col min="2046" max="2046" width="9.85546875" style="247" customWidth="1"/>
    <col min="2047" max="2047" width="12.140625" style="247" customWidth="1"/>
    <col min="2048" max="2053" width="0" style="247" hidden="1" customWidth="1"/>
    <col min="2054" max="2057" width="13.140625" style="247" customWidth="1"/>
    <col min="2058" max="2058" width="10.42578125" style="247" customWidth="1"/>
    <col min="2059" max="2296" width="11.42578125" style="247"/>
    <col min="2297" max="2297" width="11.140625" style="247" customWidth="1"/>
    <col min="2298" max="2298" width="15.140625" style="247" customWidth="1"/>
    <col min="2299" max="2299" width="7.5703125" style="247" customWidth="1"/>
    <col min="2300" max="2301" width="17.140625" style="247" customWidth="1"/>
    <col min="2302" max="2302" width="9.85546875" style="247" customWidth="1"/>
    <col min="2303" max="2303" width="12.140625" style="247" customWidth="1"/>
    <col min="2304" max="2309" width="0" style="247" hidden="1" customWidth="1"/>
    <col min="2310" max="2313" width="13.140625" style="247" customWidth="1"/>
    <col min="2314" max="2314" width="10.42578125" style="247" customWidth="1"/>
    <col min="2315" max="2552" width="11.42578125" style="247"/>
    <col min="2553" max="2553" width="11.140625" style="247" customWidth="1"/>
    <col min="2554" max="2554" width="15.140625" style="247" customWidth="1"/>
    <col min="2555" max="2555" width="7.5703125" style="247" customWidth="1"/>
    <col min="2556" max="2557" width="17.140625" style="247" customWidth="1"/>
    <col min="2558" max="2558" width="9.85546875" style="247" customWidth="1"/>
    <col min="2559" max="2559" width="12.140625" style="247" customWidth="1"/>
    <col min="2560" max="2565" width="0" style="247" hidden="1" customWidth="1"/>
    <col min="2566" max="2569" width="13.140625" style="247" customWidth="1"/>
    <col min="2570" max="2570" width="10.42578125" style="247" customWidth="1"/>
    <col min="2571" max="2808" width="11.42578125" style="247"/>
    <col min="2809" max="2809" width="11.140625" style="247" customWidth="1"/>
    <col min="2810" max="2810" width="15.140625" style="247" customWidth="1"/>
    <col min="2811" max="2811" width="7.5703125" style="247" customWidth="1"/>
    <col min="2812" max="2813" width="17.140625" style="247" customWidth="1"/>
    <col min="2814" max="2814" width="9.85546875" style="247" customWidth="1"/>
    <col min="2815" max="2815" width="12.140625" style="247" customWidth="1"/>
    <col min="2816" max="2821" width="0" style="247" hidden="1" customWidth="1"/>
    <col min="2822" max="2825" width="13.140625" style="247" customWidth="1"/>
    <col min="2826" max="2826" width="10.42578125" style="247" customWidth="1"/>
    <col min="2827" max="3064" width="11.42578125" style="247"/>
    <col min="3065" max="3065" width="11.140625" style="247" customWidth="1"/>
    <col min="3066" max="3066" width="15.140625" style="247" customWidth="1"/>
    <col min="3067" max="3067" width="7.5703125" style="247" customWidth="1"/>
    <col min="3068" max="3069" width="17.140625" style="247" customWidth="1"/>
    <col min="3070" max="3070" width="9.85546875" style="247" customWidth="1"/>
    <col min="3071" max="3071" width="12.140625" style="247" customWidth="1"/>
    <col min="3072" max="3077" width="0" style="247" hidden="1" customWidth="1"/>
    <col min="3078" max="3081" width="13.140625" style="247" customWidth="1"/>
    <col min="3082" max="3082" width="10.42578125" style="247" customWidth="1"/>
    <col min="3083" max="3320" width="11.42578125" style="247"/>
    <col min="3321" max="3321" width="11.140625" style="247" customWidth="1"/>
    <col min="3322" max="3322" width="15.140625" style="247" customWidth="1"/>
    <col min="3323" max="3323" width="7.5703125" style="247" customWidth="1"/>
    <col min="3324" max="3325" width="17.140625" style="247" customWidth="1"/>
    <col min="3326" max="3326" width="9.85546875" style="247" customWidth="1"/>
    <col min="3327" max="3327" width="12.140625" style="247" customWidth="1"/>
    <col min="3328" max="3333" width="0" style="247" hidden="1" customWidth="1"/>
    <col min="3334" max="3337" width="13.140625" style="247" customWidth="1"/>
    <col min="3338" max="3338" width="10.42578125" style="247" customWidth="1"/>
    <col min="3339" max="3576" width="11.42578125" style="247"/>
    <col min="3577" max="3577" width="11.140625" style="247" customWidth="1"/>
    <col min="3578" max="3578" width="15.140625" style="247" customWidth="1"/>
    <col min="3579" max="3579" width="7.5703125" style="247" customWidth="1"/>
    <col min="3580" max="3581" width="17.140625" style="247" customWidth="1"/>
    <col min="3582" max="3582" width="9.85546875" style="247" customWidth="1"/>
    <col min="3583" max="3583" width="12.140625" style="247" customWidth="1"/>
    <col min="3584" max="3589" width="0" style="247" hidden="1" customWidth="1"/>
    <col min="3590" max="3593" width="13.140625" style="247" customWidth="1"/>
    <col min="3594" max="3594" width="10.42578125" style="247" customWidth="1"/>
    <col min="3595" max="3832" width="11.42578125" style="247"/>
    <col min="3833" max="3833" width="11.140625" style="247" customWidth="1"/>
    <col min="3834" max="3834" width="15.140625" style="247" customWidth="1"/>
    <col min="3835" max="3835" width="7.5703125" style="247" customWidth="1"/>
    <col min="3836" max="3837" width="17.140625" style="247" customWidth="1"/>
    <col min="3838" max="3838" width="9.85546875" style="247" customWidth="1"/>
    <col min="3839" max="3839" width="12.140625" style="247" customWidth="1"/>
    <col min="3840" max="3845" width="0" style="247" hidden="1" customWidth="1"/>
    <col min="3846" max="3849" width="13.140625" style="247" customWidth="1"/>
    <col min="3850" max="3850" width="10.42578125" style="247" customWidth="1"/>
    <col min="3851" max="4088" width="11.42578125" style="247"/>
    <col min="4089" max="4089" width="11.140625" style="247" customWidth="1"/>
    <col min="4090" max="4090" width="15.140625" style="247" customWidth="1"/>
    <col min="4091" max="4091" width="7.5703125" style="247" customWidth="1"/>
    <col min="4092" max="4093" width="17.140625" style="247" customWidth="1"/>
    <col min="4094" max="4094" width="9.85546875" style="247" customWidth="1"/>
    <col min="4095" max="4095" width="12.140625" style="247" customWidth="1"/>
    <col min="4096" max="4101" width="0" style="247" hidden="1" customWidth="1"/>
    <col min="4102" max="4105" width="13.140625" style="247" customWidth="1"/>
    <col min="4106" max="4106" width="10.42578125" style="247" customWidth="1"/>
    <col min="4107" max="4344" width="11.42578125" style="247"/>
    <col min="4345" max="4345" width="11.140625" style="247" customWidth="1"/>
    <col min="4346" max="4346" width="15.140625" style="247" customWidth="1"/>
    <col min="4347" max="4347" width="7.5703125" style="247" customWidth="1"/>
    <col min="4348" max="4349" width="17.140625" style="247" customWidth="1"/>
    <col min="4350" max="4350" width="9.85546875" style="247" customWidth="1"/>
    <col min="4351" max="4351" width="12.140625" style="247" customWidth="1"/>
    <col min="4352" max="4357" width="0" style="247" hidden="1" customWidth="1"/>
    <col min="4358" max="4361" width="13.140625" style="247" customWidth="1"/>
    <col min="4362" max="4362" width="10.42578125" style="247" customWidth="1"/>
    <col min="4363" max="4600" width="11.42578125" style="247"/>
    <col min="4601" max="4601" width="11.140625" style="247" customWidth="1"/>
    <col min="4602" max="4602" width="15.140625" style="247" customWidth="1"/>
    <col min="4603" max="4603" width="7.5703125" style="247" customWidth="1"/>
    <col min="4604" max="4605" width="17.140625" style="247" customWidth="1"/>
    <col min="4606" max="4606" width="9.85546875" style="247" customWidth="1"/>
    <col min="4607" max="4607" width="12.140625" style="247" customWidth="1"/>
    <col min="4608" max="4613" width="0" style="247" hidden="1" customWidth="1"/>
    <col min="4614" max="4617" width="13.140625" style="247" customWidth="1"/>
    <col min="4618" max="4618" width="10.42578125" style="247" customWidth="1"/>
    <col min="4619" max="4856" width="11.42578125" style="247"/>
    <col min="4857" max="4857" width="11.140625" style="247" customWidth="1"/>
    <col min="4858" max="4858" width="15.140625" style="247" customWidth="1"/>
    <col min="4859" max="4859" width="7.5703125" style="247" customWidth="1"/>
    <col min="4860" max="4861" width="17.140625" style="247" customWidth="1"/>
    <col min="4862" max="4862" width="9.85546875" style="247" customWidth="1"/>
    <col min="4863" max="4863" width="12.140625" style="247" customWidth="1"/>
    <col min="4864" max="4869" width="0" style="247" hidden="1" customWidth="1"/>
    <col min="4870" max="4873" width="13.140625" style="247" customWidth="1"/>
    <col min="4874" max="4874" width="10.42578125" style="247" customWidth="1"/>
    <col min="4875" max="5112" width="11.42578125" style="247"/>
    <col min="5113" max="5113" width="11.140625" style="247" customWidth="1"/>
    <col min="5114" max="5114" width="15.140625" style="247" customWidth="1"/>
    <col min="5115" max="5115" width="7.5703125" style="247" customWidth="1"/>
    <col min="5116" max="5117" width="17.140625" style="247" customWidth="1"/>
    <col min="5118" max="5118" width="9.85546875" style="247" customWidth="1"/>
    <col min="5119" max="5119" width="12.140625" style="247" customWidth="1"/>
    <col min="5120" max="5125" width="0" style="247" hidden="1" customWidth="1"/>
    <col min="5126" max="5129" width="13.140625" style="247" customWidth="1"/>
    <col min="5130" max="5130" width="10.42578125" style="247" customWidth="1"/>
    <col min="5131" max="5368" width="11.42578125" style="247"/>
    <col min="5369" max="5369" width="11.140625" style="247" customWidth="1"/>
    <col min="5370" max="5370" width="15.140625" style="247" customWidth="1"/>
    <col min="5371" max="5371" width="7.5703125" style="247" customWidth="1"/>
    <col min="5372" max="5373" width="17.140625" style="247" customWidth="1"/>
    <col min="5374" max="5374" width="9.85546875" style="247" customWidth="1"/>
    <col min="5375" max="5375" width="12.140625" style="247" customWidth="1"/>
    <col min="5376" max="5381" width="0" style="247" hidden="1" customWidth="1"/>
    <col min="5382" max="5385" width="13.140625" style="247" customWidth="1"/>
    <col min="5386" max="5386" width="10.42578125" style="247" customWidth="1"/>
    <col min="5387" max="5624" width="11.42578125" style="247"/>
    <col min="5625" max="5625" width="11.140625" style="247" customWidth="1"/>
    <col min="5626" max="5626" width="15.140625" style="247" customWidth="1"/>
    <col min="5627" max="5627" width="7.5703125" style="247" customWidth="1"/>
    <col min="5628" max="5629" width="17.140625" style="247" customWidth="1"/>
    <col min="5630" max="5630" width="9.85546875" style="247" customWidth="1"/>
    <col min="5631" max="5631" width="12.140625" style="247" customWidth="1"/>
    <col min="5632" max="5637" width="0" style="247" hidden="1" customWidth="1"/>
    <col min="5638" max="5641" width="13.140625" style="247" customWidth="1"/>
    <col min="5642" max="5642" width="10.42578125" style="247" customWidth="1"/>
    <col min="5643" max="5880" width="11.42578125" style="247"/>
    <col min="5881" max="5881" width="11.140625" style="247" customWidth="1"/>
    <col min="5882" max="5882" width="15.140625" style="247" customWidth="1"/>
    <col min="5883" max="5883" width="7.5703125" style="247" customWidth="1"/>
    <col min="5884" max="5885" width="17.140625" style="247" customWidth="1"/>
    <col min="5886" max="5886" width="9.85546875" style="247" customWidth="1"/>
    <col min="5887" max="5887" width="12.140625" style="247" customWidth="1"/>
    <col min="5888" max="5893" width="0" style="247" hidden="1" customWidth="1"/>
    <col min="5894" max="5897" width="13.140625" style="247" customWidth="1"/>
    <col min="5898" max="5898" width="10.42578125" style="247" customWidth="1"/>
    <col min="5899" max="6136" width="11.42578125" style="247"/>
    <col min="6137" max="6137" width="11.140625" style="247" customWidth="1"/>
    <col min="6138" max="6138" width="15.140625" style="247" customWidth="1"/>
    <col min="6139" max="6139" width="7.5703125" style="247" customWidth="1"/>
    <col min="6140" max="6141" width="17.140625" style="247" customWidth="1"/>
    <col min="6142" max="6142" width="9.85546875" style="247" customWidth="1"/>
    <col min="6143" max="6143" width="12.140625" style="247" customWidth="1"/>
    <col min="6144" max="6149" width="0" style="247" hidden="1" customWidth="1"/>
    <col min="6150" max="6153" width="13.140625" style="247" customWidth="1"/>
    <col min="6154" max="6154" width="10.42578125" style="247" customWidth="1"/>
    <col min="6155" max="6392" width="11.42578125" style="247"/>
    <col min="6393" max="6393" width="11.140625" style="247" customWidth="1"/>
    <col min="6394" max="6394" width="15.140625" style="247" customWidth="1"/>
    <col min="6395" max="6395" width="7.5703125" style="247" customWidth="1"/>
    <col min="6396" max="6397" width="17.140625" style="247" customWidth="1"/>
    <col min="6398" max="6398" width="9.85546875" style="247" customWidth="1"/>
    <col min="6399" max="6399" width="12.140625" style="247" customWidth="1"/>
    <col min="6400" max="6405" width="0" style="247" hidden="1" customWidth="1"/>
    <col min="6406" max="6409" width="13.140625" style="247" customWidth="1"/>
    <col min="6410" max="6410" width="10.42578125" style="247" customWidth="1"/>
    <col min="6411" max="6648" width="11.42578125" style="247"/>
    <col min="6649" max="6649" width="11.140625" style="247" customWidth="1"/>
    <col min="6650" max="6650" width="15.140625" style="247" customWidth="1"/>
    <col min="6651" max="6651" width="7.5703125" style="247" customWidth="1"/>
    <col min="6652" max="6653" width="17.140625" style="247" customWidth="1"/>
    <col min="6654" max="6654" width="9.85546875" style="247" customWidth="1"/>
    <col min="6655" max="6655" width="12.140625" style="247" customWidth="1"/>
    <col min="6656" max="6661" width="0" style="247" hidden="1" customWidth="1"/>
    <col min="6662" max="6665" width="13.140625" style="247" customWidth="1"/>
    <col min="6666" max="6666" width="10.42578125" style="247" customWidth="1"/>
    <col min="6667" max="6904" width="11.42578125" style="247"/>
    <col min="6905" max="6905" width="11.140625" style="247" customWidth="1"/>
    <col min="6906" max="6906" width="15.140625" style="247" customWidth="1"/>
    <col min="6907" max="6907" width="7.5703125" style="247" customWidth="1"/>
    <col min="6908" max="6909" width="17.140625" style="247" customWidth="1"/>
    <col min="6910" max="6910" width="9.85546875" style="247" customWidth="1"/>
    <col min="6911" max="6911" width="12.140625" style="247" customWidth="1"/>
    <col min="6912" max="6917" width="0" style="247" hidden="1" customWidth="1"/>
    <col min="6918" max="6921" width="13.140625" style="247" customWidth="1"/>
    <col min="6922" max="6922" width="10.42578125" style="247" customWidth="1"/>
    <col min="6923" max="7160" width="11.42578125" style="247"/>
    <col min="7161" max="7161" width="11.140625" style="247" customWidth="1"/>
    <col min="7162" max="7162" width="15.140625" style="247" customWidth="1"/>
    <col min="7163" max="7163" width="7.5703125" style="247" customWidth="1"/>
    <col min="7164" max="7165" width="17.140625" style="247" customWidth="1"/>
    <col min="7166" max="7166" width="9.85546875" style="247" customWidth="1"/>
    <col min="7167" max="7167" width="12.140625" style="247" customWidth="1"/>
    <col min="7168" max="7173" width="0" style="247" hidden="1" customWidth="1"/>
    <col min="7174" max="7177" width="13.140625" style="247" customWidth="1"/>
    <col min="7178" max="7178" width="10.42578125" style="247" customWidth="1"/>
    <col min="7179" max="7416" width="11.42578125" style="247"/>
    <col min="7417" max="7417" width="11.140625" style="247" customWidth="1"/>
    <col min="7418" max="7418" width="15.140625" style="247" customWidth="1"/>
    <col min="7419" max="7419" width="7.5703125" style="247" customWidth="1"/>
    <col min="7420" max="7421" width="17.140625" style="247" customWidth="1"/>
    <col min="7422" max="7422" width="9.85546875" style="247" customWidth="1"/>
    <col min="7423" max="7423" width="12.140625" style="247" customWidth="1"/>
    <col min="7424" max="7429" width="0" style="247" hidden="1" customWidth="1"/>
    <col min="7430" max="7433" width="13.140625" style="247" customWidth="1"/>
    <col min="7434" max="7434" width="10.42578125" style="247" customWidth="1"/>
    <col min="7435" max="7672" width="11.42578125" style="247"/>
    <col min="7673" max="7673" width="11.140625" style="247" customWidth="1"/>
    <col min="7674" max="7674" width="15.140625" style="247" customWidth="1"/>
    <col min="7675" max="7675" width="7.5703125" style="247" customWidth="1"/>
    <col min="7676" max="7677" width="17.140625" style="247" customWidth="1"/>
    <col min="7678" max="7678" width="9.85546875" style="247" customWidth="1"/>
    <col min="7679" max="7679" width="12.140625" style="247" customWidth="1"/>
    <col min="7680" max="7685" width="0" style="247" hidden="1" customWidth="1"/>
    <col min="7686" max="7689" width="13.140625" style="247" customWidth="1"/>
    <col min="7690" max="7690" width="10.42578125" style="247" customWidth="1"/>
    <col min="7691" max="7928" width="11.42578125" style="247"/>
    <col min="7929" max="7929" width="11.140625" style="247" customWidth="1"/>
    <col min="7930" max="7930" width="15.140625" style="247" customWidth="1"/>
    <col min="7931" max="7931" width="7.5703125" style="247" customWidth="1"/>
    <col min="7932" max="7933" width="17.140625" style="247" customWidth="1"/>
    <col min="7934" max="7934" width="9.85546875" style="247" customWidth="1"/>
    <col min="7935" max="7935" width="12.140625" style="247" customWidth="1"/>
    <col min="7936" max="7941" width="0" style="247" hidden="1" customWidth="1"/>
    <col min="7942" max="7945" width="13.140625" style="247" customWidth="1"/>
    <col min="7946" max="7946" width="10.42578125" style="247" customWidth="1"/>
    <col min="7947" max="8184" width="11.42578125" style="247"/>
    <col min="8185" max="8185" width="11.140625" style="247" customWidth="1"/>
    <col min="8186" max="8186" width="15.140625" style="247" customWidth="1"/>
    <col min="8187" max="8187" width="7.5703125" style="247" customWidth="1"/>
    <col min="8188" max="8189" width="17.140625" style="247" customWidth="1"/>
    <col min="8190" max="8190" width="9.85546875" style="247" customWidth="1"/>
    <col min="8191" max="8191" width="12.140625" style="247" customWidth="1"/>
    <col min="8192" max="8197" width="0" style="247" hidden="1" customWidth="1"/>
    <col min="8198" max="8201" width="13.140625" style="247" customWidth="1"/>
    <col min="8202" max="8202" width="10.42578125" style="247" customWidth="1"/>
    <col min="8203" max="8440" width="11.42578125" style="247"/>
    <col min="8441" max="8441" width="11.140625" style="247" customWidth="1"/>
    <col min="8442" max="8442" width="15.140625" style="247" customWidth="1"/>
    <col min="8443" max="8443" width="7.5703125" style="247" customWidth="1"/>
    <col min="8444" max="8445" width="17.140625" style="247" customWidth="1"/>
    <col min="8446" max="8446" width="9.85546875" style="247" customWidth="1"/>
    <col min="8447" max="8447" width="12.140625" style="247" customWidth="1"/>
    <col min="8448" max="8453" width="0" style="247" hidden="1" customWidth="1"/>
    <col min="8454" max="8457" width="13.140625" style="247" customWidth="1"/>
    <col min="8458" max="8458" width="10.42578125" style="247" customWidth="1"/>
    <col min="8459" max="8696" width="11.42578125" style="247"/>
    <col min="8697" max="8697" width="11.140625" style="247" customWidth="1"/>
    <col min="8698" max="8698" width="15.140625" style="247" customWidth="1"/>
    <col min="8699" max="8699" width="7.5703125" style="247" customWidth="1"/>
    <col min="8700" max="8701" width="17.140625" style="247" customWidth="1"/>
    <col min="8702" max="8702" width="9.85546875" style="247" customWidth="1"/>
    <col min="8703" max="8703" width="12.140625" style="247" customWidth="1"/>
    <col min="8704" max="8709" width="0" style="247" hidden="1" customWidth="1"/>
    <col min="8710" max="8713" width="13.140625" style="247" customWidth="1"/>
    <col min="8714" max="8714" width="10.42578125" style="247" customWidth="1"/>
    <col min="8715" max="8952" width="11.42578125" style="247"/>
    <col min="8953" max="8953" width="11.140625" style="247" customWidth="1"/>
    <col min="8954" max="8954" width="15.140625" style="247" customWidth="1"/>
    <col min="8955" max="8955" width="7.5703125" style="247" customWidth="1"/>
    <col min="8956" max="8957" width="17.140625" style="247" customWidth="1"/>
    <col min="8958" max="8958" width="9.85546875" style="247" customWidth="1"/>
    <col min="8959" max="8959" width="12.140625" style="247" customWidth="1"/>
    <col min="8960" max="8965" width="0" style="247" hidden="1" customWidth="1"/>
    <col min="8966" max="8969" width="13.140625" style="247" customWidth="1"/>
    <col min="8970" max="8970" width="10.42578125" style="247" customWidth="1"/>
    <col min="8971" max="9208" width="11.42578125" style="247"/>
    <col min="9209" max="9209" width="11.140625" style="247" customWidth="1"/>
    <col min="9210" max="9210" width="15.140625" style="247" customWidth="1"/>
    <col min="9211" max="9211" width="7.5703125" style="247" customWidth="1"/>
    <col min="9212" max="9213" width="17.140625" style="247" customWidth="1"/>
    <col min="9214" max="9214" width="9.85546875" style="247" customWidth="1"/>
    <col min="9215" max="9215" width="12.140625" style="247" customWidth="1"/>
    <col min="9216" max="9221" width="0" style="247" hidden="1" customWidth="1"/>
    <col min="9222" max="9225" width="13.140625" style="247" customWidth="1"/>
    <col min="9226" max="9226" width="10.42578125" style="247" customWidth="1"/>
    <col min="9227" max="9464" width="11.42578125" style="247"/>
    <col min="9465" max="9465" width="11.140625" style="247" customWidth="1"/>
    <col min="9466" max="9466" width="15.140625" style="247" customWidth="1"/>
    <col min="9467" max="9467" width="7.5703125" style="247" customWidth="1"/>
    <col min="9468" max="9469" width="17.140625" style="247" customWidth="1"/>
    <col min="9470" max="9470" width="9.85546875" style="247" customWidth="1"/>
    <col min="9471" max="9471" width="12.140625" style="247" customWidth="1"/>
    <col min="9472" max="9477" width="0" style="247" hidden="1" customWidth="1"/>
    <col min="9478" max="9481" width="13.140625" style="247" customWidth="1"/>
    <col min="9482" max="9482" width="10.42578125" style="247" customWidth="1"/>
    <col min="9483" max="9720" width="11.42578125" style="247"/>
    <col min="9721" max="9721" width="11.140625" style="247" customWidth="1"/>
    <col min="9722" max="9722" width="15.140625" style="247" customWidth="1"/>
    <col min="9723" max="9723" width="7.5703125" style="247" customWidth="1"/>
    <col min="9724" max="9725" width="17.140625" style="247" customWidth="1"/>
    <col min="9726" max="9726" width="9.85546875" style="247" customWidth="1"/>
    <col min="9727" max="9727" width="12.140625" style="247" customWidth="1"/>
    <col min="9728" max="9733" width="0" style="247" hidden="1" customWidth="1"/>
    <col min="9734" max="9737" width="13.140625" style="247" customWidth="1"/>
    <col min="9738" max="9738" width="10.42578125" style="247" customWidth="1"/>
    <col min="9739" max="9976" width="11.42578125" style="247"/>
    <col min="9977" max="9977" width="11.140625" style="247" customWidth="1"/>
    <col min="9978" max="9978" width="15.140625" style="247" customWidth="1"/>
    <col min="9979" max="9979" width="7.5703125" style="247" customWidth="1"/>
    <col min="9980" max="9981" width="17.140625" style="247" customWidth="1"/>
    <col min="9982" max="9982" width="9.85546875" style="247" customWidth="1"/>
    <col min="9983" max="9983" width="12.140625" style="247" customWidth="1"/>
    <col min="9984" max="9989" width="0" style="247" hidden="1" customWidth="1"/>
    <col min="9990" max="9993" width="13.140625" style="247" customWidth="1"/>
    <col min="9994" max="9994" width="10.42578125" style="247" customWidth="1"/>
    <col min="9995" max="10232" width="11.42578125" style="247"/>
    <col min="10233" max="10233" width="11.140625" style="247" customWidth="1"/>
    <col min="10234" max="10234" width="15.140625" style="247" customWidth="1"/>
    <col min="10235" max="10235" width="7.5703125" style="247" customWidth="1"/>
    <col min="10236" max="10237" width="17.140625" style="247" customWidth="1"/>
    <col min="10238" max="10238" width="9.85546875" style="247" customWidth="1"/>
    <col min="10239" max="10239" width="12.140625" style="247" customWidth="1"/>
    <col min="10240" max="10245" width="0" style="247" hidden="1" customWidth="1"/>
    <col min="10246" max="10249" width="13.140625" style="247" customWidth="1"/>
    <col min="10250" max="10250" width="10.42578125" style="247" customWidth="1"/>
    <col min="10251" max="10488" width="11.42578125" style="247"/>
    <col min="10489" max="10489" width="11.140625" style="247" customWidth="1"/>
    <col min="10490" max="10490" width="15.140625" style="247" customWidth="1"/>
    <col min="10491" max="10491" width="7.5703125" style="247" customWidth="1"/>
    <col min="10492" max="10493" width="17.140625" style="247" customWidth="1"/>
    <col min="10494" max="10494" width="9.85546875" style="247" customWidth="1"/>
    <col min="10495" max="10495" width="12.140625" style="247" customWidth="1"/>
    <col min="10496" max="10501" width="0" style="247" hidden="1" customWidth="1"/>
    <col min="10502" max="10505" width="13.140625" style="247" customWidth="1"/>
    <col min="10506" max="10506" width="10.42578125" style="247" customWidth="1"/>
    <col min="10507" max="10744" width="11.42578125" style="247"/>
    <col min="10745" max="10745" width="11.140625" style="247" customWidth="1"/>
    <col min="10746" max="10746" width="15.140625" style="247" customWidth="1"/>
    <col min="10747" max="10747" width="7.5703125" style="247" customWidth="1"/>
    <col min="10748" max="10749" width="17.140625" style="247" customWidth="1"/>
    <col min="10750" max="10750" width="9.85546875" style="247" customWidth="1"/>
    <col min="10751" max="10751" width="12.140625" style="247" customWidth="1"/>
    <col min="10752" max="10757" width="0" style="247" hidden="1" customWidth="1"/>
    <col min="10758" max="10761" width="13.140625" style="247" customWidth="1"/>
    <col min="10762" max="10762" width="10.42578125" style="247" customWidth="1"/>
    <col min="10763" max="11000" width="11.42578125" style="247"/>
    <col min="11001" max="11001" width="11.140625" style="247" customWidth="1"/>
    <col min="11002" max="11002" width="15.140625" style="247" customWidth="1"/>
    <col min="11003" max="11003" width="7.5703125" style="247" customWidth="1"/>
    <col min="11004" max="11005" width="17.140625" style="247" customWidth="1"/>
    <col min="11006" max="11006" width="9.85546875" style="247" customWidth="1"/>
    <col min="11007" max="11007" width="12.140625" style="247" customWidth="1"/>
    <col min="11008" max="11013" width="0" style="247" hidden="1" customWidth="1"/>
    <col min="11014" max="11017" width="13.140625" style="247" customWidth="1"/>
    <col min="11018" max="11018" width="10.42578125" style="247" customWidth="1"/>
    <col min="11019" max="11256" width="11.42578125" style="247"/>
    <col min="11257" max="11257" width="11.140625" style="247" customWidth="1"/>
    <col min="11258" max="11258" width="15.140625" style="247" customWidth="1"/>
    <col min="11259" max="11259" width="7.5703125" style="247" customWidth="1"/>
    <col min="11260" max="11261" width="17.140625" style="247" customWidth="1"/>
    <col min="11262" max="11262" width="9.85546875" style="247" customWidth="1"/>
    <col min="11263" max="11263" width="12.140625" style="247" customWidth="1"/>
    <col min="11264" max="11269" width="0" style="247" hidden="1" customWidth="1"/>
    <col min="11270" max="11273" width="13.140625" style="247" customWidth="1"/>
    <col min="11274" max="11274" width="10.42578125" style="247" customWidth="1"/>
    <col min="11275" max="11512" width="11.42578125" style="247"/>
    <col min="11513" max="11513" width="11.140625" style="247" customWidth="1"/>
    <col min="11514" max="11514" width="15.140625" style="247" customWidth="1"/>
    <col min="11515" max="11515" width="7.5703125" style="247" customWidth="1"/>
    <col min="11516" max="11517" width="17.140625" style="247" customWidth="1"/>
    <col min="11518" max="11518" width="9.85546875" style="247" customWidth="1"/>
    <col min="11519" max="11519" width="12.140625" style="247" customWidth="1"/>
    <col min="11520" max="11525" width="0" style="247" hidden="1" customWidth="1"/>
    <col min="11526" max="11529" width="13.140625" style="247" customWidth="1"/>
    <col min="11530" max="11530" width="10.42578125" style="247" customWidth="1"/>
    <col min="11531" max="11768" width="11.42578125" style="247"/>
    <col min="11769" max="11769" width="11.140625" style="247" customWidth="1"/>
    <col min="11770" max="11770" width="15.140625" style="247" customWidth="1"/>
    <col min="11771" max="11771" width="7.5703125" style="247" customWidth="1"/>
    <col min="11772" max="11773" width="17.140625" style="247" customWidth="1"/>
    <col min="11774" max="11774" width="9.85546875" style="247" customWidth="1"/>
    <col min="11775" max="11775" width="12.140625" style="247" customWidth="1"/>
    <col min="11776" max="11781" width="0" style="247" hidden="1" customWidth="1"/>
    <col min="11782" max="11785" width="13.140625" style="247" customWidth="1"/>
    <col min="11786" max="11786" width="10.42578125" style="247" customWidth="1"/>
    <col min="11787" max="12024" width="11.42578125" style="247"/>
    <col min="12025" max="12025" width="11.140625" style="247" customWidth="1"/>
    <col min="12026" max="12026" width="15.140625" style="247" customWidth="1"/>
    <col min="12027" max="12027" width="7.5703125" style="247" customWidth="1"/>
    <col min="12028" max="12029" width="17.140625" style="247" customWidth="1"/>
    <col min="12030" max="12030" width="9.85546875" style="247" customWidth="1"/>
    <col min="12031" max="12031" width="12.140625" style="247" customWidth="1"/>
    <col min="12032" max="12037" width="0" style="247" hidden="1" customWidth="1"/>
    <col min="12038" max="12041" width="13.140625" style="247" customWidth="1"/>
    <col min="12042" max="12042" width="10.42578125" style="247" customWidth="1"/>
    <col min="12043" max="12280" width="11.42578125" style="247"/>
    <col min="12281" max="12281" width="11.140625" style="247" customWidth="1"/>
    <col min="12282" max="12282" width="15.140625" style="247" customWidth="1"/>
    <col min="12283" max="12283" width="7.5703125" style="247" customWidth="1"/>
    <col min="12284" max="12285" width="17.140625" style="247" customWidth="1"/>
    <col min="12286" max="12286" width="9.85546875" style="247" customWidth="1"/>
    <col min="12287" max="12287" width="12.140625" style="247" customWidth="1"/>
    <col min="12288" max="12293" width="0" style="247" hidden="1" customWidth="1"/>
    <col min="12294" max="12297" width="13.140625" style="247" customWidth="1"/>
    <col min="12298" max="12298" width="10.42578125" style="247" customWidth="1"/>
    <col min="12299" max="12536" width="11.42578125" style="247"/>
    <col min="12537" max="12537" width="11.140625" style="247" customWidth="1"/>
    <col min="12538" max="12538" width="15.140625" style="247" customWidth="1"/>
    <col min="12539" max="12539" width="7.5703125" style="247" customWidth="1"/>
    <col min="12540" max="12541" width="17.140625" style="247" customWidth="1"/>
    <col min="12542" max="12542" width="9.85546875" style="247" customWidth="1"/>
    <col min="12543" max="12543" width="12.140625" style="247" customWidth="1"/>
    <col min="12544" max="12549" width="0" style="247" hidden="1" customWidth="1"/>
    <col min="12550" max="12553" width="13.140625" style="247" customWidth="1"/>
    <col min="12554" max="12554" width="10.42578125" style="247" customWidth="1"/>
    <col min="12555" max="12792" width="11.42578125" style="247"/>
    <col min="12793" max="12793" width="11.140625" style="247" customWidth="1"/>
    <col min="12794" max="12794" width="15.140625" style="247" customWidth="1"/>
    <col min="12795" max="12795" width="7.5703125" style="247" customWidth="1"/>
    <col min="12796" max="12797" width="17.140625" style="247" customWidth="1"/>
    <col min="12798" max="12798" width="9.85546875" style="247" customWidth="1"/>
    <col min="12799" max="12799" width="12.140625" style="247" customWidth="1"/>
    <col min="12800" max="12805" width="0" style="247" hidden="1" customWidth="1"/>
    <col min="12806" max="12809" width="13.140625" style="247" customWidth="1"/>
    <col min="12810" max="12810" width="10.42578125" style="247" customWidth="1"/>
    <col min="12811" max="13048" width="11.42578125" style="247"/>
    <col min="13049" max="13049" width="11.140625" style="247" customWidth="1"/>
    <col min="13050" max="13050" width="15.140625" style="247" customWidth="1"/>
    <col min="13051" max="13051" width="7.5703125" style="247" customWidth="1"/>
    <col min="13052" max="13053" width="17.140625" style="247" customWidth="1"/>
    <col min="13054" max="13054" width="9.85546875" style="247" customWidth="1"/>
    <col min="13055" max="13055" width="12.140625" style="247" customWidth="1"/>
    <col min="13056" max="13061" width="0" style="247" hidden="1" customWidth="1"/>
    <col min="13062" max="13065" width="13.140625" style="247" customWidth="1"/>
    <col min="13066" max="13066" width="10.42578125" style="247" customWidth="1"/>
    <col min="13067" max="13304" width="11.42578125" style="247"/>
    <col min="13305" max="13305" width="11.140625" style="247" customWidth="1"/>
    <col min="13306" max="13306" width="15.140625" style="247" customWidth="1"/>
    <col min="13307" max="13307" width="7.5703125" style="247" customWidth="1"/>
    <col min="13308" max="13309" width="17.140625" style="247" customWidth="1"/>
    <col min="13310" max="13310" width="9.85546875" style="247" customWidth="1"/>
    <col min="13311" max="13311" width="12.140625" style="247" customWidth="1"/>
    <col min="13312" max="13317" width="0" style="247" hidden="1" customWidth="1"/>
    <col min="13318" max="13321" width="13.140625" style="247" customWidth="1"/>
    <col min="13322" max="13322" width="10.42578125" style="247" customWidth="1"/>
    <col min="13323" max="13560" width="11.42578125" style="247"/>
    <col min="13561" max="13561" width="11.140625" style="247" customWidth="1"/>
    <col min="13562" max="13562" width="15.140625" style="247" customWidth="1"/>
    <col min="13563" max="13563" width="7.5703125" style="247" customWidth="1"/>
    <col min="13564" max="13565" width="17.140625" style="247" customWidth="1"/>
    <col min="13566" max="13566" width="9.85546875" style="247" customWidth="1"/>
    <col min="13567" max="13567" width="12.140625" style="247" customWidth="1"/>
    <col min="13568" max="13573" width="0" style="247" hidden="1" customWidth="1"/>
    <col min="13574" max="13577" width="13.140625" style="247" customWidth="1"/>
    <col min="13578" max="13578" width="10.42578125" style="247" customWidth="1"/>
    <col min="13579" max="13816" width="11.42578125" style="247"/>
    <col min="13817" max="13817" width="11.140625" style="247" customWidth="1"/>
    <col min="13818" max="13818" width="15.140625" style="247" customWidth="1"/>
    <col min="13819" max="13819" width="7.5703125" style="247" customWidth="1"/>
    <col min="13820" max="13821" width="17.140625" style="247" customWidth="1"/>
    <col min="13822" max="13822" width="9.85546875" style="247" customWidth="1"/>
    <col min="13823" max="13823" width="12.140625" style="247" customWidth="1"/>
    <col min="13824" max="13829" width="0" style="247" hidden="1" customWidth="1"/>
    <col min="13830" max="13833" width="13.140625" style="247" customWidth="1"/>
    <col min="13834" max="13834" width="10.42578125" style="247" customWidth="1"/>
    <col min="13835" max="14072" width="11.42578125" style="247"/>
    <col min="14073" max="14073" width="11.140625" style="247" customWidth="1"/>
    <col min="14074" max="14074" width="15.140625" style="247" customWidth="1"/>
    <col min="14075" max="14075" width="7.5703125" style="247" customWidth="1"/>
    <col min="14076" max="14077" width="17.140625" style="247" customWidth="1"/>
    <col min="14078" max="14078" width="9.85546875" style="247" customWidth="1"/>
    <col min="14079" max="14079" width="12.140625" style="247" customWidth="1"/>
    <col min="14080" max="14085" width="0" style="247" hidden="1" customWidth="1"/>
    <col min="14086" max="14089" width="13.140625" style="247" customWidth="1"/>
    <col min="14090" max="14090" width="10.42578125" style="247" customWidth="1"/>
    <col min="14091" max="14328" width="11.42578125" style="247"/>
    <col min="14329" max="14329" width="11.140625" style="247" customWidth="1"/>
    <col min="14330" max="14330" width="15.140625" style="247" customWidth="1"/>
    <col min="14331" max="14331" width="7.5703125" style="247" customWidth="1"/>
    <col min="14332" max="14333" width="17.140625" style="247" customWidth="1"/>
    <col min="14334" max="14334" width="9.85546875" style="247" customWidth="1"/>
    <col min="14335" max="14335" width="12.140625" style="247" customWidth="1"/>
    <col min="14336" max="14341" width="0" style="247" hidden="1" customWidth="1"/>
    <col min="14342" max="14345" width="13.140625" style="247" customWidth="1"/>
    <col min="14346" max="14346" width="10.42578125" style="247" customWidth="1"/>
    <col min="14347" max="14584" width="11.42578125" style="247"/>
    <col min="14585" max="14585" width="11.140625" style="247" customWidth="1"/>
    <col min="14586" max="14586" width="15.140625" style="247" customWidth="1"/>
    <col min="14587" max="14587" width="7.5703125" style="247" customWidth="1"/>
    <col min="14588" max="14589" width="17.140625" style="247" customWidth="1"/>
    <col min="14590" max="14590" width="9.85546875" style="247" customWidth="1"/>
    <col min="14591" max="14591" width="12.140625" style="247" customWidth="1"/>
    <col min="14592" max="14597" width="0" style="247" hidden="1" customWidth="1"/>
    <col min="14598" max="14601" width="13.140625" style="247" customWidth="1"/>
    <col min="14602" max="14602" width="10.42578125" style="247" customWidth="1"/>
    <col min="14603" max="14840" width="11.42578125" style="247"/>
    <col min="14841" max="14841" width="11.140625" style="247" customWidth="1"/>
    <col min="14842" max="14842" width="15.140625" style="247" customWidth="1"/>
    <col min="14843" max="14843" width="7.5703125" style="247" customWidth="1"/>
    <col min="14844" max="14845" width="17.140625" style="247" customWidth="1"/>
    <col min="14846" max="14846" width="9.85546875" style="247" customWidth="1"/>
    <col min="14847" max="14847" width="12.140625" style="247" customWidth="1"/>
    <col min="14848" max="14853" width="0" style="247" hidden="1" customWidth="1"/>
    <col min="14854" max="14857" width="13.140625" style="247" customWidth="1"/>
    <col min="14858" max="14858" width="10.42578125" style="247" customWidth="1"/>
    <col min="14859" max="15096" width="11.42578125" style="247"/>
    <col min="15097" max="15097" width="11.140625" style="247" customWidth="1"/>
    <col min="15098" max="15098" width="15.140625" style="247" customWidth="1"/>
    <col min="15099" max="15099" width="7.5703125" style="247" customWidth="1"/>
    <col min="15100" max="15101" width="17.140625" style="247" customWidth="1"/>
    <col min="15102" max="15102" width="9.85546875" style="247" customWidth="1"/>
    <col min="15103" max="15103" width="12.140625" style="247" customWidth="1"/>
    <col min="15104" max="15109" width="0" style="247" hidden="1" customWidth="1"/>
    <col min="15110" max="15113" width="13.140625" style="247" customWidth="1"/>
    <col min="15114" max="15114" width="10.42578125" style="247" customWidth="1"/>
    <col min="15115" max="15352" width="11.42578125" style="247"/>
    <col min="15353" max="15353" width="11.140625" style="247" customWidth="1"/>
    <col min="15354" max="15354" width="15.140625" style="247" customWidth="1"/>
    <col min="15355" max="15355" width="7.5703125" style="247" customWidth="1"/>
    <col min="15356" max="15357" width="17.140625" style="247" customWidth="1"/>
    <col min="15358" max="15358" width="9.85546875" style="247" customWidth="1"/>
    <col min="15359" max="15359" width="12.140625" style="247" customWidth="1"/>
    <col min="15360" max="15365" width="0" style="247" hidden="1" customWidth="1"/>
    <col min="15366" max="15369" width="13.140625" style="247" customWidth="1"/>
    <col min="15370" max="15370" width="10.42578125" style="247" customWidth="1"/>
    <col min="15371" max="15608" width="11.42578125" style="247"/>
    <col min="15609" max="15609" width="11.140625" style="247" customWidth="1"/>
    <col min="15610" max="15610" width="15.140625" style="247" customWidth="1"/>
    <col min="15611" max="15611" width="7.5703125" style="247" customWidth="1"/>
    <col min="15612" max="15613" width="17.140625" style="247" customWidth="1"/>
    <col min="15614" max="15614" width="9.85546875" style="247" customWidth="1"/>
    <col min="15615" max="15615" width="12.140625" style="247" customWidth="1"/>
    <col min="15616" max="15621" width="0" style="247" hidden="1" customWidth="1"/>
    <col min="15622" max="15625" width="13.140625" style="247" customWidth="1"/>
    <col min="15626" max="15626" width="10.42578125" style="247" customWidth="1"/>
    <col min="15627" max="15864" width="11.42578125" style="247"/>
    <col min="15865" max="15865" width="11.140625" style="247" customWidth="1"/>
    <col min="15866" max="15866" width="15.140625" style="247" customWidth="1"/>
    <col min="15867" max="15867" width="7.5703125" style="247" customWidth="1"/>
    <col min="15868" max="15869" width="17.140625" style="247" customWidth="1"/>
    <col min="15870" max="15870" width="9.85546875" style="247" customWidth="1"/>
    <col min="15871" max="15871" width="12.140625" style="247" customWidth="1"/>
    <col min="15872" max="15877" width="0" style="247" hidden="1" customWidth="1"/>
    <col min="15878" max="15881" width="13.140625" style="247" customWidth="1"/>
    <col min="15882" max="15882" width="10.42578125" style="247" customWidth="1"/>
    <col min="15883" max="16120" width="11.42578125" style="247"/>
    <col min="16121" max="16121" width="11.140625" style="247" customWidth="1"/>
    <col min="16122" max="16122" width="15.140625" style="247" customWidth="1"/>
    <col min="16123" max="16123" width="7.5703125" style="247" customWidth="1"/>
    <col min="16124" max="16125" width="17.140625" style="247" customWidth="1"/>
    <col min="16126" max="16126" width="9.85546875" style="247" customWidth="1"/>
    <col min="16127" max="16127" width="12.140625" style="247" customWidth="1"/>
    <col min="16128" max="16133" width="0" style="247" hidden="1" customWidth="1"/>
    <col min="16134" max="16137" width="13.140625" style="247" customWidth="1"/>
    <col min="16138" max="16138" width="10.42578125" style="247" customWidth="1"/>
    <col min="16139" max="16384" width="11.42578125" style="247"/>
  </cols>
  <sheetData>
    <row r="1" spans="1:12" ht="7.5" customHeight="1" x14ac:dyDescent="0.2">
      <c r="B1" s="1071"/>
      <c r="C1" s="1071"/>
      <c r="D1" s="1071"/>
      <c r="E1" s="1071"/>
      <c r="F1" s="1071"/>
      <c r="G1" s="1071"/>
      <c r="H1" s="1071"/>
      <c r="I1" s="1071"/>
      <c r="J1" s="1071"/>
      <c r="K1" s="1071"/>
    </row>
    <row r="2" spans="1:12" ht="30" customHeight="1" x14ac:dyDescent="0.2">
      <c r="A2" s="1069" t="s">
        <v>339</v>
      </c>
      <c r="B2" s="1070"/>
      <c r="C2" s="1070"/>
      <c r="D2" s="1070"/>
      <c r="E2" s="1070"/>
      <c r="F2" s="1070"/>
      <c r="G2" s="1070"/>
      <c r="H2" s="1070"/>
      <c r="I2" s="1070"/>
      <c r="J2" s="1070"/>
      <c r="K2" s="1070"/>
      <c r="L2" s="1070"/>
    </row>
    <row r="3" spans="1:12" s="248" customFormat="1" ht="54" customHeight="1" x14ac:dyDescent="0.25">
      <c r="A3" s="1067" t="s">
        <v>574</v>
      </c>
      <c r="B3" s="1068"/>
      <c r="C3" s="1068"/>
      <c r="D3" s="1068"/>
      <c r="E3" s="1068"/>
      <c r="F3" s="1068"/>
      <c r="G3" s="1068"/>
      <c r="H3" s="1068"/>
      <c r="I3" s="1068"/>
      <c r="J3" s="1068"/>
      <c r="K3" s="1068"/>
      <c r="L3" s="1068"/>
    </row>
    <row r="4" spans="1:12" ht="15" customHeight="1" x14ac:dyDescent="0.2">
      <c r="A4" s="1072"/>
      <c r="B4" s="1072"/>
      <c r="C4" s="1072"/>
      <c r="D4" s="1072"/>
      <c r="E4" s="1072"/>
      <c r="F4" s="1072"/>
      <c r="G4" s="1072"/>
      <c r="H4" s="1072"/>
      <c r="I4" s="1072"/>
      <c r="J4" s="1072"/>
      <c r="K4" s="1072"/>
    </row>
    <row r="5" spans="1:12" s="248" customFormat="1" ht="30" customHeight="1" x14ac:dyDescent="0.25">
      <c r="A5" s="1073" t="s">
        <v>566</v>
      </c>
      <c r="B5" s="1074"/>
      <c r="C5" s="1074"/>
      <c r="D5" s="1074"/>
      <c r="E5" s="1074"/>
      <c r="F5" s="1074"/>
      <c r="G5" s="1074"/>
      <c r="H5" s="1074"/>
      <c r="I5" s="1074"/>
      <c r="J5" s="1074"/>
      <c r="K5" s="1074"/>
      <c r="L5" s="1075"/>
    </row>
    <row r="6" spans="1:12" s="252" customFormat="1" ht="44.45" customHeight="1" thickBot="1" x14ac:dyDescent="0.3">
      <c r="A6" s="554" t="s">
        <v>575</v>
      </c>
      <c r="B6" s="249" t="s">
        <v>181</v>
      </c>
      <c r="C6" s="250" t="s">
        <v>9</v>
      </c>
      <c r="D6" s="555" t="s">
        <v>576</v>
      </c>
      <c r="E6" s="556" t="s">
        <v>577</v>
      </c>
      <c r="F6" s="557" t="s">
        <v>578</v>
      </c>
      <c r="G6" s="555" t="s">
        <v>579</v>
      </c>
      <c r="H6" s="558" t="s">
        <v>580</v>
      </c>
      <c r="I6" s="559" t="s">
        <v>581</v>
      </c>
      <c r="J6" s="560" t="s">
        <v>582</v>
      </c>
      <c r="K6" s="251" t="s">
        <v>10</v>
      </c>
      <c r="L6" s="249" t="s">
        <v>583</v>
      </c>
    </row>
    <row r="7" spans="1:12" ht="15" customHeight="1" x14ac:dyDescent="0.2">
      <c r="A7" s="561"/>
      <c r="B7" s="253"/>
      <c r="C7" s="253"/>
      <c r="D7" s="254"/>
      <c r="E7" s="254"/>
      <c r="F7" s="562"/>
      <c r="G7" s="563"/>
      <c r="H7" s="564"/>
      <c r="I7" s="565"/>
      <c r="J7" s="565"/>
      <c r="K7" s="566"/>
      <c r="L7" s="254"/>
    </row>
    <row r="8" spans="1:12" ht="15" customHeight="1" x14ac:dyDescent="0.2">
      <c r="A8" s="561"/>
      <c r="B8" s="253"/>
      <c r="C8" s="253"/>
      <c r="D8" s="254"/>
      <c r="E8" s="254"/>
      <c r="F8" s="562"/>
      <c r="G8" s="567"/>
      <c r="H8" s="564"/>
      <c r="I8" s="565"/>
      <c r="J8" s="565"/>
      <c r="K8" s="566"/>
      <c r="L8" s="254"/>
    </row>
    <row r="9" spans="1:12" ht="15" customHeight="1" x14ac:dyDescent="0.2">
      <c r="A9" s="561"/>
      <c r="B9" s="253"/>
      <c r="C9" s="253"/>
      <c r="D9" s="254"/>
      <c r="E9" s="254"/>
      <c r="F9" s="562"/>
      <c r="G9" s="567"/>
      <c r="H9" s="564"/>
      <c r="I9" s="565"/>
      <c r="J9" s="565"/>
      <c r="K9" s="566"/>
      <c r="L9" s="254"/>
    </row>
    <row r="10" spans="1:12" ht="15" customHeight="1" x14ac:dyDescent="0.2">
      <c r="A10" s="561"/>
      <c r="B10" s="253"/>
      <c r="C10" s="253"/>
      <c r="D10" s="254"/>
      <c r="E10" s="254"/>
      <c r="F10" s="562"/>
      <c r="G10" s="568"/>
      <c r="H10" s="564"/>
      <c r="I10" s="565"/>
      <c r="J10" s="565"/>
      <c r="K10" s="566"/>
      <c r="L10" s="254"/>
    </row>
    <row r="11" spans="1:12" ht="15" customHeight="1" x14ac:dyDescent="0.2">
      <c r="A11" s="561"/>
      <c r="B11" s="253"/>
      <c r="C11" s="253"/>
      <c r="D11" s="254"/>
      <c r="E11" s="254"/>
      <c r="F11" s="562"/>
      <c r="G11" s="567"/>
      <c r="H11" s="564"/>
      <c r="I11" s="565"/>
      <c r="J11" s="565"/>
      <c r="K11" s="566"/>
      <c r="L11" s="254"/>
    </row>
    <row r="12" spans="1:12" ht="15" customHeight="1" x14ac:dyDescent="0.2">
      <c r="A12" s="561"/>
      <c r="B12" s="253"/>
      <c r="C12" s="253"/>
      <c r="D12" s="254"/>
      <c r="E12" s="254"/>
      <c r="F12" s="562"/>
      <c r="G12" s="567"/>
      <c r="H12" s="564"/>
      <c r="I12" s="565"/>
      <c r="J12" s="565"/>
      <c r="K12" s="566"/>
      <c r="L12" s="254"/>
    </row>
    <row r="13" spans="1:12" ht="15" customHeight="1" x14ac:dyDescent="0.2">
      <c r="A13" s="561"/>
      <c r="B13" s="253"/>
      <c r="C13" s="253"/>
      <c r="D13" s="254"/>
      <c r="E13" s="254"/>
      <c r="F13" s="562"/>
      <c r="G13" s="567"/>
      <c r="H13" s="564"/>
      <c r="I13" s="565"/>
      <c r="J13" s="565"/>
      <c r="K13" s="566"/>
      <c r="L13" s="254"/>
    </row>
    <row r="14" spans="1:12" ht="15" customHeight="1" x14ac:dyDescent="0.2">
      <c r="A14" s="561"/>
      <c r="B14" s="253"/>
      <c r="C14" s="253"/>
      <c r="D14" s="254"/>
      <c r="E14" s="254"/>
      <c r="F14" s="562"/>
      <c r="G14" s="568"/>
      <c r="H14" s="564"/>
      <c r="I14" s="565"/>
      <c r="J14" s="565"/>
      <c r="K14" s="566"/>
      <c r="L14" s="254"/>
    </row>
    <row r="15" spans="1:12" ht="15" customHeight="1" x14ac:dyDescent="0.2">
      <c r="A15" s="561"/>
      <c r="B15" s="253"/>
      <c r="C15" s="253"/>
      <c r="D15" s="254"/>
      <c r="E15" s="254"/>
      <c r="F15" s="562"/>
      <c r="G15" s="567"/>
      <c r="H15" s="564"/>
      <c r="I15" s="565"/>
      <c r="J15" s="565"/>
      <c r="K15" s="566"/>
      <c r="L15" s="254"/>
    </row>
    <row r="16" spans="1:12" ht="15" customHeight="1" x14ac:dyDescent="0.2">
      <c r="A16" s="561"/>
      <c r="B16" s="253"/>
      <c r="C16" s="253"/>
      <c r="D16" s="254"/>
      <c r="E16" s="254"/>
      <c r="F16" s="562"/>
      <c r="G16" s="567"/>
      <c r="H16" s="564"/>
      <c r="I16" s="565"/>
      <c r="J16" s="565"/>
      <c r="K16" s="566"/>
      <c r="L16" s="254"/>
    </row>
    <row r="17" spans="1:12" ht="15" customHeight="1" x14ac:dyDescent="0.2">
      <c r="A17" s="561"/>
      <c r="B17" s="253"/>
      <c r="C17" s="253"/>
      <c r="D17" s="254"/>
      <c r="E17" s="254"/>
      <c r="F17" s="562"/>
      <c r="G17" s="567"/>
      <c r="H17" s="564"/>
      <c r="I17" s="565"/>
      <c r="J17" s="565"/>
      <c r="K17" s="566"/>
      <c r="L17" s="254"/>
    </row>
    <row r="18" spans="1:12" ht="15" customHeight="1" x14ac:dyDescent="0.2">
      <c r="A18" s="561"/>
      <c r="B18" s="253"/>
      <c r="C18" s="253"/>
      <c r="D18" s="254"/>
      <c r="E18" s="254"/>
      <c r="F18" s="562"/>
      <c r="G18" s="568"/>
      <c r="H18" s="564"/>
      <c r="I18" s="565"/>
      <c r="J18" s="565"/>
      <c r="K18" s="566"/>
      <c r="L18" s="254"/>
    </row>
    <row r="19" spans="1:12" ht="15" customHeight="1" x14ac:dyDescent="0.2">
      <c r="A19" s="561"/>
      <c r="B19" s="253"/>
      <c r="C19" s="253"/>
      <c r="D19" s="254"/>
      <c r="E19" s="254"/>
      <c r="F19" s="562"/>
      <c r="G19" s="567"/>
      <c r="H19" s="564"/>
      <c r="I19" s="565"/>
      <c r="J19" s="565"/>
      <c r="K19" s="566"/>
      <c r="L19" s="254"/>
    </row>
    <row r="20" spans="1:12" ht="15" customHeight="1" x14ac:dyDescent="0.2">
      <c r="A20" s="561"/>
      <c r="B20" s="253"/>
      <c r="C20" s="253"/>
      <c r="D20" s="254"/>
      <c r="E20" s="254"/>
      <c r="F20" s="562"/>
      <c r="G20" s="567"/>
      <c r="H20" s="564"/>
      <c r="I20" s="565"/>
      <c r="J20" s="565"/>
      <c r="K20" s="566"/>
      <c r="L20" s="254"/>
    </row>
    <row r="21" spans="1:12" ht="15" customHeight="1" x14ac:dyDescent="0.2">
      <c r="A21" s="561"/>
      <c r="B21" s="253"/>
      <c r="C21" s="253"/>
      <c r="D21" s="254"/>
      <c r="E21" s="254"/>
      <c r="F21" s="562"/>
      <c r="G21" s="567"/>
      <c r="H21" s="564"/>
      <c r="I21" s="565"/>
      <c r="J21" s="565"/>
      <c r="K21" s="566"/>
      <c r="L21" s="254"/>
    </row>
    <row r="22" spans="1:12" ht="15" customHeight="1" x14ac:dyDescent="0.2">
      <c r="A22" s="561"/>
      <c r="B22" s="253"/>
      <c r="C22" s="253"/>
      <c r="D22" s="254"/>
      <c r="E22" s="254"/>
      <c r="F22" s="562"/>
      <c r="G22" s="568"/>
      <c r="H22" s="564"/>
      <c r="I22" s="565"/>
      <c r="J22" s="565"/>
      <c r="K22" s="566"/>
      <c r="L22" s="254"/>
    </row>
    <row r="23" spans="1:12" ht="15" customHeight="1" x14ac:dyDescent="0.2">
      <c r="A23" s="569"/>
      <c r="B23" s="570"/>
      <c r="C23" s="571"/>
      <c r="D23" s="572"/>
      <c r="E23" s="573"/>
      <c r="F23" s="573"/>
      <c r="G23" s="573"/>
      <c r="H23" s="574">
        <f>SUM(H7:H22)</f>
        <v>0</v>
      </c>
      <c r="I23" s="575">
        <f>SUM(I7:I22)</f>
        <v>0</v>
      </c>
      <c r="J23" s="575">
        <f>SUM(J7:J22)</f>
        <v>0</v>
      </c>
      <c r="K23" s="566"/>
      <c r="L23" s="254"/>
    </row>
    <row r="24" spans="1:12" ht="15" customHeight="1" x14ac:dyDescent="0.2">
      <c r="B24" s="260"/>
      <c r="C24" s="576"/>
      <c r="D24" s="577"/>
      <c r="E24" s="578"/>
      <c r="F24" s="578"/>
      <c r="G24" s="258" t="s">
        <v>338</v>
      </c>
      <c r="H24" s="579"/>
      <c r="I24" s="256"/>
      <c r="J24" s="256"/>
      <c r="K24" s="256"/>
      <c r="L24" s="257"/>
    </row>
    <row r="25" spans="1:12" ht="19.5" customHeight="1" x14ac:dyDescent="0.2">
      <c r="B25" s="260"/>
      <c r="C25" s="580"/>
      <c r="D25" s="577"/>
      <c r="E25" s="578"/>
      <c r="F25" s="578"/>
      <c r="G25" s="578"/>
      <c r="H25" s="581"/>
      <c r="I25" s="256"/>
      <c r="J25" s="256"/>
      <c r="K25" s="256"/>
      <c r="L25" s="257"/>
    </row>
    <row r="26" spans="1:12" ht="15" customHeight="1" x14ac:dyDescent="0.2">
      <c r="C26" s="247"/>
      <c r="F26" s="247"/>
      <c r="G26" s="247"/>
      <c r="H26" s="247"/>
      <c r="I26" s="247"/>
      <c r="J26" s="247"/>
      <c r="K26" s="247"/>
    </row>
    <row r="27" spans="1:12" ht="15" hidden="1" customHeight="1" outlineLevel="1" x14ac:dyDescent="0.2">
      <c r="C27" s="1076" t="s">
        <v>11</v>
      </c>
      <c r="D27" s="1077"/>
      <c r="E27" s="582" t="str">
        <f>Déclarations!D7</f>
        <v>À remplir par l'administration</v>
      </c>
      <c r="F27" s="583"/>
      <c r="G27" s="583"/>
      <c r="H27" s="584"/>
      <c r="I27" s="585" t="s">
        <v>584</v>
      </c>
      <c r="J27" s="586" t="s">
        <v>585</v>
      </c>
      <c r="K27" s="256"/>
      <c r="L27" s="256"/>
    </row>
    <row r="28" spans="1:12" s="248" customFormat="1" ht="30" hidden="1" customHeight="1" outlineLevel="1" thickBot="1" x14ac:dyDescent="0.25">
      <c r="A28" s="247"/>
      <c r="B28" s="247"/>
      <c r="C28" s="1078" t="s">
        <v>586</v>
      </c>
      <c r="D28" s="1079"/>
      <c r="E28" s="587"/>
      <c r="F28" s="583"/>
      <c r="G28" s="583"/>
      <c r="H28" s="588"/>
      <c r="I28" s="589" t="s">
        <v>587</v>
      </c>
      <c r="J28" s="590" t="s">
        <v>588</v>
      </c>
      <c r="K28" s="256"/>
      <c r="L28" s="256"/>
    </row>
    <row r="29" spans="1:12" ht="15" hidden="1" customHeight="1" outlineLevel="1" thickBot="1" x14ac:dyDescent="0.25">
      <c r="A29" s="248"/>
      <c r="B29" s="248"/>
      <c r="C29" s="1065" t="s">
        <v>12</v>
      </c>
      <c r="D29" s="1066"/>
      <c r="E29" s="591"/>
      <c r="F29" s="592"/>
      <c r="G29" s="592"/>
      <c r="H29" s="593" t="s">
        <v>589</v>
      </c>
      <c r="I29" s="594">
        <f>SUMIF($A$7:$A$22,$J$27,$H$7:$H$22)</f>
        <v>0</v>
      </c>
      <c r="J29" s="595" t="str">
        <f>IFERROR(I29/H23,"")</f>
        <v/>
      </c>
      <c r="K29" s="259"/>
      <c r="L29" s="259"/>
    </row>
    <row r="30" spans="1:12" ht="25.5" hidden="1" outlineLevel="1" x14ac:dyDescent="0.2">
      <c r="C30" s="247"/>
      <c r="F30" s="247"/>
      <c r="G30" s="247"/>
      <c r="H30" s="596" t="s">
        <v>590</v>
      </c>
      <c r="I30" s="597">
        <f>SUMIF($A$7:$A$22,$J$27,$I$7:$I$22)</f>
        <v>0</v>
      </c>
      <c r="J30" s="598" t="str">
        <f>IFERROR(I30/H23,"")</f>
        <v/>
      </c>
      <c r="K30" s="247"/>
    </row>
    <row r="31" spans="1:12" ht="26.25" hidden="1" outlineLevel="1" thickBot="1" x14ac:dyDescent="0.25">
      <c r="C31" s="247"/>
      <c r="F31" s="247"/>
      <c r="G31" s="247"/>
      <c r="H31" s="599" t="s">
        <v>591</v>
      </c>
      <c r="I31" s="600" t="str">
        <f>IFERROR(I30/I29,"")</f>
        <v/>
      </c>
      <c r="J31" s="601"/>
      <c r="K31" s="247"/>
    </row>
    <row r="32" spans="1:12" collapsed="1" x14ac:dyDescent="0.2">
      <c r="F32" s="247"/>
      <c r="G32" s="247"/>
      <c r="H32" s="247"/>
      <c r="I32" s="247"/>
      <c r="J32" s="247"/>
      <c r="K32" s="247"/>
    </row>
    <row r="33" spans="6:11" x14ac:dyDescent="0.2">
      <c r="F33" s="247"/>
      <c r="G33" s="247"/>
      <c r="H33" s="247"/>
      <c r="I33" s="247"/>
      <c r="J33" s="247"/>
      <c r="K33" s="247"/>
    </row>
  </sheetData>
  <mergeCells count="8">
    <mergeCell ref="C29:D29"/>
    <mergeCell ref="A3:L3"/>
    <mergeCell ref="A2:L2"/>
    <mergeCell ref="B1:K1"/>
    <mergeCell ref="A4:K4"/>
    <mergeCell ref="A5:L5"/>
    <mergeCell ref="C27:D27"/>
    <mergeCell ref="C28:D28"/>
  </mergeCells>
  <conditionalFormatting sqref="A7:H22">
    <cfRule type="expression" dxfId="2" priority="3">
      <formula>UPPER(TRIM($A7))="X"</formula>
    </cfRule>
  </conditionalFormatting>
  <conditionalFormatting sqref="B7:H22">
    <cfRule type="expression" dxfId="1" priority="1">
      <formula>UPPER(TRIM($A7))="X"</formula>
    </cfRule>
  </conditionalFormatting>
  <conditionalFormatting sqref="F9">
    <cfRule type="expression" dxfId="0" priority="2" stopIfTrue="1">
      <formula>#REF!=x</formula>
    </cfRule>
  </conditionalFormatting>
  <pageMargins left="0.47244094488188981" right="0.43307086614173229" top="0.98425196850393704" bottom="0.98425196850393704" header="0.51181102362204722" footer="0.51181102362204722"/>
  <pageSetup scale="80" fitToHeight="0" orientation="landscape" r:id="rId1"/>
  <headerFooter alignWithMargins="0">
    <oddHeader>&amp;C&amp;"Calibri,Normal"&amp;10MUSICACTION
INITIATIVES COLLECTIVES 
TABLEAU DES DÉPENSES&amp;R&amp;"Calibri,Gras"&amp;9&amp;P de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17881-B507-408B-8570-31058D3474DD}">
  <sheetPr>
    <tabColor theme="7" tint="0.79998168889431442"/>
    <pageSetUpPr fitToPage="1"/>
  </sheetPr>
  <dimension ref="B1:P26"/>
  <sheetViews>
    <sheetView zoomScaleNormal="100" workbookViewId="0">
      <selection activeCell="F14" sqref="F14"/>
    </sheetView>
  </sheetViews>
  <sheetFormatPr baseColWidth="10" defaultColWidth="10.85546875" defaultRowHeight="12.75" x14ac:dyDescent="0.2"/>
  <cols>
    <col min="1" max="1" width="3.5703125" style="400" customWidth="1"/>
    <col min="2" max="2" width="3.140625" style="400" customWidth="1"/>
    <col min="3" max="3" width="71.5703125" style="400" customWidth="1"/>
    <col min="4" max="4" width="3.5703125" style="400" customWidth="1"/>
    <col min="5" max="5" width="4.5703125" style="435" customWidth="1"/>
    <col min="6" max="6" width="16.5703125" style="400" customWidth="1"/>
    <col min="7" max="7" width="4.5703125" style="400" customWidth="1"/>
    <col min="8" max="8" width="16.5703125" style="400" customWidth="1"/>
    <col min="9" max="9" width="4.5703125" style="400" customWidth="1"/>
    <col min="10" max="10" width="16.5703125" style="400" customWidth="1"/>
    <col min="11" max="11" width="9.140625" style="400" customWidth="1"/>
    <col min="12" max="12" width="3.140625" style="400" customWidth="1"/>
    <col min="13" max="256" width="10.85546875" style="400"/>
    <col min="257" max="257" width="3.5703125" style="400" customWidth="1"/>
    <col min="258" max="258" width="1.5703125" style="400" customWidth="1"/>
    <col min="259" max="259" width="71.5703125" style="400" customWidth="1"/>
    <col min="260" max="260" width="3.5703125" style="400" customWidth="1"/>
    <col min="261" max="261" width="4.5703125" style="400" customWidth="1"/>
    <col min="262" max="262" width="16.5703125" style="400" customWidth="1"/>
    <col min="263" max="263" width="4.5703125" style="400" customWidth="1"/>
    <col min="264" max="264" width="16.5703125" style="400" customWidth="1"/>
    <col min="265" max="265" width="4.5703125" style="400" customWidth="1"/>
    <col min="266" max="266" width="16.5703125" style="400" customWidth="1"/>
    <col min="267" max="267" width="9.140625" style="400" customWidth="1"/>
    <col min="268" max="268" width="1.5703125" style="400" customWidth="1"/>
    <col min="269" max="512" width="10.85546875" style="400"/>
    <col min="513" max="513" width="3.5703125" style="400" customWidth="1"/>
    <col min="514" max="514" width="1.5703125" style="400" customWidth="1"/>
    <col min="515" max="515" width="71.5703125" style="400" customWidth="1"/>
    <col min="516" max="516" width="3.5703125" style="400" customWidth="1"/>
    <col min="517" max="517" width="4.5703125" style="400" customWidth="1"/>
    <col min="518" max="518" width="16.5703125" style="400" customWidth="1"/>
    <col min="519" max="519" width="4.5703125" style="400" customWidth="1"/>
    <col min="520" max="520" width="16.5703125" style="400" customWidth="1"/>
    <col min="521" max="521" width="4.5703125" style="400" customWidth="1"/>
    <col min="522" max="522" width="16.5703125" style="400" customWidth="1"/>
    <col min="523" max="523" width="9.140625" style="400" customWidth="1"/>
    <col min="524" max="524" width="1.5703125" style="400" customWidth="1"/>
    <col min="525" max="768" width="10.85546875" style="400"/>
    <col min="769" max="769" width="3.5703125" style="400" customWidth="1"/>
    <col min="770" max="770" width="1.5703125" style="400" customWidth="1"/>
    <col min="771" max="771" width="71.5703125" style="400" customWidth="1"/>
    <col min="772" max="772" width="3.5703125" style="400" customWidth="1"/>
    <col min="773" max="773" width="4.5703125" style="400" customWidth="1"/>
    <col min="774" max="774" width="16.5703125" style="400" customWidth="1"/>
    <col min="775" max="775" width="4.5703125" style="400" customWidth="1"/>
    <col min="776" max="776" width="16.5703125" style="400" customWidth="1"/>
    <col min="777" max="777" width="4.5703125" style="400" customWidth="1"/>
    <col min="778" max="778" width="16.5703125" style="400" customWidth="1"/>
    <col min="779" max="779" width="9.140625" style="400" customWidth="1"/>
    <col min="780" max="780" width="1.5703125" style="400" customWidth="1"/>
    <col min="781" max="1024" width="10.85546875" style="400"/>
    <col min="1025" max="1025" width="3.5703125" style="400" customWidth="1"/>
    <col min="1026" max="1026" width="1.5703125" style="400" customWidth="1"/>
    <col min="1027" max="1027" width="71.5703125" style="400" customWidth="1"/>
    <col min="1028" max="1028" width="3.5703125" style="400" customWidth="1"/>
    <col min="1029" max="1029" width="4.5703125" style="400" customWidth="1"/>
    <col min="1030" max="1030" width="16.5703125" style="400" customWidth="1"/>
    <col min="1031" max="1031" width="4.5703125" style="400" customWidth="1"/>
    <col min="1032" max="1032" width="16.5703125" style="400" customWidth="1"/>
    <col min="1033" max="1033" width="4.5703125" style="400" customWidth="1"/>
    <col min="1034" max="1034" width="16.5703125" style="400" customWidth="1"/>
    <col min="1035" max="1035" width="9.140625" style="400" customWidth="1"/>
    <col min="1036" max="1036" width="1.5703125" style="400" customWidth="1"/>
    <col min="1037" max="1280" width="10.85546875" style="400"/>
    <col min="1281" max="1281" width="3.5703125" style="400" customWidth="1"/>
    <col min="1282" max="1282" width="1.5703125" style="400" customWidth="1"/>
    <col min="1283" max="1283" width="71.5703125" style="400" customWidth="1"/>
    <col min="1284" max="1284" width="3.5703125" style="400" customWidth="1"/>
    <col min="1285" max="1285" width="4.5703125" style="400" customWidth="1"/>
    <col min="1286" max="1286" width="16.5703125" style="400" customWidth="1"/>
    <col min="1287" max="1287" width="4.5703125" style="400" customWidth="1"/>
    <col min="1288" max="1288" width="16.5703125" style="400" customWidth="1"/>
    <col min="1289" max="1289" width="4.5703125" style="400" customWidth="1"/>
    <col min="1290" max="1290" width="16.5703125" style="400" customWidth="1"/>
    <col min="1291" max="1291" width="9.140625" style="400" customWidth="1"/>
    <col min="1292" max="1292" width="1.5703125" style="400" customWidth="1"/>
    <col min="1293" max="1536" width="10.85546875" style="400"/>
    <col min="1537" max="1537" width="3.5703125" style="400" customWidth="1"/>
    <col min="1538" max="1538" width="1.5703125" style="400" customWidth="1"/>
    <col min="1539" max="1539" width="71.5703125" style="400" customWidth="1"/>
    <col min="1540" max="1540" width="3.5703125" style="400" customWidth="1"/>
    <col min="1541" max="1541" width="4.5703125" style="400" customWidth="1"/>
    <col min="1542" max="1542" width="16.5703125" style="400" customWidth="1"/>
    <col min="1543" max="1543" width="4.5703125" style="400" customWidth="1"/>
    <col min="1544" max="1544" width="16.5703125" style="400" customWidth="1"/>
    <col min="1545" max="1545" width="4.5703125" style="400" customWidth="1"/>
    <col min="1546" max="1546" width="16.5703125" style="400" customWidth="1"/>
    <col min="1547" max="1547" width="9.140625" style="400" customWidth="1"/>
    <col min="1548" max="1548" width="1.5703125" style="400" customWidth="1"/>
    <col min="1549" max="1792" width="10.85546875" style="400"/>
    <col min="1793" max="1793" width="3.5703125" style="400" customWidth="1"/>
    <col min="1794" max="1794" width="1.5703125" style="400" customWidth="1"/>
    <col min="1795" max="1795" width="71.5703125" style="400" customWidth="1"/>
    <col min="1796" max="1796" width="3.5703125" style="400" customWidth="1"/>
    <col min="1797" max="1797" width="4.5703125" style="400" customWidth="1"/>
    <col min="1798" max="1798" width="16.5703125" style="400" customWidth="1"/>
    <col min="1799" max="1799" width="4.5703125" style="400" customWidth="1"/>
    <col min="1800" max="1800" width="16.5703125" style="400" customWidth="1"/>
    <col min="1801" max="1801" width="4.5703125" style="400" customWidth="1"/>
    <col min="1802" max="1802" width="16.5703125" style="400" customWidth="1"/>
    <col min="1803" max="1803" width="9.140625" style="400" customWidth="1"/>
    <col min="1804" max="1804" width="1.5703125" style="400" customWidth="1"/>
    <col min="1805" max="2048" width="10.85546875" style="400"/>
    <col min="2049" max="2049" width="3.5703125" style="400" customWidth="1"/>
    <col min="2050" max="2050" width="1.5703125" style="400" customWidth="1"/>
    <col min="2051" max="2051" width="71.5703125" style="400" customWidth="1"/>
    <col min="2052" max="2052" width="3.5703125" style="400" customWidth="1"/>
    <col min="2053" max="2053" width="4.5703125" style="400" customWidth="1"/>
    <col min="2054" max="2054" width="16.5703125" style="400" customWidth="1"/>
    <col min="2055" max="2055" width="4.5703125" style="400" customWidth="1"/>
    <col min="2056" max="2056" width="16.5703125" style="400" customWidth="1"/>
    <col min="2057" max="2057" width="4.5703125" style="400" customWidth="1"/>
    <col min="2058" max="2058" width="16.5703125" style="400" customWidth="1"/>
    <col min="2059" max="2059" width="9.140625" style="400" customWidth="1"/>
    <col min="2060" max="2060" width="1.5703125" style="400" customWidth="1"/>
    <col min="2061" max="2304" width="10.85546875" style="400"/>
    <col min="2305" max="2305" width="3.5703125" style="400" customWidth="1"/>
    <col min="2306" max="2306" width="1.5703125" style="400" customWidth="1"/>
    <col min="2307" max="2307" width="71.5703125" style="400" customWidth="1"/>
    <col min="2308" max="2308" width="3.5703125" style="400" customWidth="1"/>
    <col min="2309" max="2309" width="4.5703125" style="400" customWidth="1"/>
    <col min="2310" max="2310" width="16.5703125" style="400" customWidth="1"/>
    <col min="2311" max="2311" width="4.5703125" style="400" customWidth="1"/>
    <col min="2312" max="2312" width="16.5703125" style="400" customWidth="1"/>
    <col min="2313" max="2313" width="4.5703125" style="400" customWidth="1"/>
    <col min="2314" max="2314" width="16.5703125" style="400" customWidth="1"/>
    <col min="2315" max="2315" width="9.140625" style="400" customWidth="1"/>
    <col min="2316" max="2316" width="1.5703125" style="400" customWidth="1"/>
    <col min="2317" max="2560" width="10.85546875" style="400"/>
    <col min="2561" max="2561" width="3.5703125" style="400" customWidth="1"/>
    <col min="2562" max="2562" width="1.5703125" style="400" customWidth="1"/>
    <col min="2563" max="2563" width="71.5703125" style="400" customWidth="1"/>
    <col min="2564" max="2564" width="3.5703125" style="400" customWidth="1"/>
    <col min="2565" max="2565" width="4.5703125" style="400" customWidth="1"/>
    <col min="2566" max="2566" width="16.5703125" style="400" customWidth="1"/>
    <col min="2567" max="2567" width="4.5703125" style="400" customWidth="1"/>
    <col min="2568" max="2568" width="16.5703125" style="400" customWidth="1"/>
    <col min="2569" max="2569" width="4.5703125" style="400" customWidth="1"/>
    <col min="2570" max="2570" width="16.5703125" style="400" customWidth="1"/>
    <col min="2571" max="2571" width="9.140625" style="400" customWidth="1"/>
    <col min="2572" max="2572" width="1.5703125" style="400" customWidth="1"/>
    <col min="2573" max="2816" width="10.85546875" style="400"/>
    <col min="2817" max="2817" width="3.5703125" style="400" customWidth="1"/>
    <col min="2818" max="2818" width="1.5703125" style="400" customWidth="1"/>
    <col min="2819" max="2819" width="71.5703125" style="400" customWidth="1"/>
    <col min="2820" max="2820" width="3.5703125" style="400" customWidth="1"/>
    <col min="2821" max="2821" width="4.5703125" style="400" customWidth="1"/>
    <col min="2822" max="2822" width="16.5703125" style="400" customWidth="1"/>
    <col min="2823" max="2823" width="4.5703125" style="400" customWidth="1"/>
    <col min="2824" max="2824" width="16.5703125" style="400" customWidth="1"/>
    <col min="2825" max="2825" width="4.5703125" style="400" customWidth="1"/>
    <col min="2826" max="2826" width="16.5703125" style="400" customWidth="1"/>
    <col min="2827" max="2827" width="9.140625" style="400" customWidth="1"/>
    <col min="2828" max="2828" width="1.5703125" style="400" customWidth="1"/>
    <col min="2829" max="3072" width="10.85546875" style="400"/>
    <col min="3073" max="3073" width="3.5703125" style="400" customWidth="1"/>
    <col min="3074" max="3074" width="1.5703125" style="400" customWidth="1"/>
    <col min="3075" max="3075" width="71.5703125" style="400" customWidth="1"/>
    <col min="3076" max="3076" width="3.5703125" style="400" customWidth="1"/>
    <col min="3077" max="3077" width="4.5703125" style="400" customWidth="1"/>
    <col min="3078" max="3078" width="16.5703125" style="400" customWidth="1"/>
    <col min="3079" max="3079" width="4.5703125" style="400" customWidth="1"/>
    <col min="3080" max="3080" width="16.5703125" style="400" customWidth="1"/>
    <col min="3081" max="3081" width="4.5703125" style="400" customWidth="1"/>
    <col min="3082" max="3082" width="16.5703125" style="400" customWidth="1"/>
    <col min="3083" max="3083" width="9.140625" style="400" customWidth="1"/>
    <col min="3084" max="3084" width="1.5703125" style="400" customWidth="1"/>
    <col min="3085" max="3328" width="10.85546875" style="400"/>
    <col min="3329" max="3329" width="3.5703125" style="400" customWidth="1"/>
    <col min="3330" max="3330" width="1.5703125" style="400" customWidth="1"/>
    <col min="3331" max="3331" width="71.5703125" style="400" customWidth="1"/>
    <col min="3332" max="3332" width="3.5703125" style="400" customWidth="1"/>
    <col min="3333" max="3333" width="4.5703125" style="400" customWidth="1"/>
    <col min="3334" max="3334" width="16.5703125" style="400" customWidth="1"/>
    <col min="3335" max="3335" width="4.5703125" style="400" customWidth="1"/>
    <col min="3336" max="3336" width="16.5703125" style="400" customWidth="1"/>
    <col min="3337" max="3337" width="4.5703125" style="400" customWidth="1"/>
    <col min="3338" max="3338" width="16.5703125" style="400" customWidth="1"/>
    <col min="3339" max="3339" width="9.140625" style="400" customWidth="1"/>
    <col min="3340" max="3340" width="1.5703125" style="400" customWidth="1"/>
    <col min="3341" max="3584" width="10.85546875" style="400"/>
    <col min="3585" max="3585" width="3.5703125" style="400" customWidth="1"/>
    <col min="3586" max="3586" width="1.5703125" style="400" customWidth="1"/>
    <col min="3587" max="3587" width="71.5703125" style="400" customWidth="1"/>
    <col min="3588" max="3588" width="3.5703125" style="400" customWidth="1"/>
    <col min="3589" max="3589" width="4.5703125" style="400" customWidth="1"/>
    <col min="3590" max="3590" width="16.5703125" style="400" customWidth="1"/>
    <col min="3591" max="3591" width="4.5703125" style="400" customWidth="1"/>
    <col min="3592" max="3592" width="16.5703125" style="400" customWidth="1"/>
    <col min="3593" max="3593" width="4.5703125" style="400" customWidth="1"/>
    <col min="3594" max="3594" width="16.5703125" style="400" customWidth="1"/>
    <col min="3595" max="3595" width="9.140625" style="400" customWidth="1"/>
    <col min="3596" max="3596" width="1.5703125" style="400" customWidth="1"/>
    <col min="3597" max="3840" width="10.85546875" style="400"/>
    <col min="3841" max="3841" width="3.5703125" style="400" customWidth="1"/>
    <col min="3842" max="3842" width="1.5703125" style="400" customWidth="1"/>
    <col min="3843" max="3843" width="71.5703125" style="400" customWidth="1"/>
    <col min="3844" max="3844" width="3.5703125" style="400" customWidth="1"/>
    <col min="3845" max="3845" width="4.5703125" style="400" customWidth="1"/>
    <col min="3846" max="3846" width="16.5703125" style="400" customWidth="1"/>
    <col min="3847" max="3847" width="4.5703125" style="400" customWidth="1"/>
    <col min="3848" max="3848" width="16.5703125" style="400" customWidth="1"/>
    <col min="3849" max="3849" width="4.5703125" style="400" customWidth="1"/>
    <col min="3850" max="3850" width="16.5703125" style="400" customWidth="1"/>
    <col min="3851" max="3851" width="9.140625" style="400" customWidth="1"/>
    <col min="3852" max="3852" width="1.5703125" style="400" customWidth="1"/>
    <col min="3853" max="4096" width="10.85546875" style="400"/>
    <col min="4097" max="4097" width="3.5703125" style="400" customWidth="1"/>
    <col min="4098" max="4098" width="1.5703125" style="400" customWidth="1"/>
    <col min="4099" max="4099" width="71.5703125" style="400" customWidth="1"/>
    <col min="4100" max="4100" width="3.5703125" style="400" customWidth="1"/>
    <col min="4101" max="4101" width="4.5703125" style="400" customWidth="1"/>
    <col min="4102" max="4102" width="16.5703125" style="400" customWidth="1"/>
    <col min="4103" max="4103" width="4.5703125" style="400" customWidth="1"/>
    <col min="4104" max="4104" width="16.5703125" style="400" customWidth="1"/>
    <col min="4105" max="4105" width="4.5703125" style="400" customWidth="1"/>
    <col min="4106" max="4106" width="16.5703125" style="400" customWidth="1"/>
    <col min="4107" max="4107" width="9.140625" style="400" customWidth="1"/>
    <col min="4108" max="4108" width="1.5703125" style="400" customWidth="1"/>
    <col min="4109" max="4352" width="10.85546875" style="400"/>
    <col min="4353" max="4353" width="3.5703125" style="400" customWidth="1"/>
    <col min="4354" max="4354" width="1.5703125" style="400" customWidth="1"/>
    <col min="4355" max="4355" width="71.5703125" style="400" customWidth="1"/>
    <col min="4356" max="4356" width="3.5703125" style="400" customWidth="1"/>
    <col min="4357" max="4357" width="4.5703125" style="400" customWidth="1"/>
    <col min="4358" max="4358" width="16.5703125" style="400" customWidth="1"/>
    <col min="4359" max="4359" width="4.5703125" style="400" customWidth="1"/>
    <col min="4360" max="4360" width="16.5703125" style="400" customWidth="1"/>
    <col min="4361" max="4361" width="4.5703125" style="400" customWidth="1"/>
    <col min="4362" max="4362" width="16.5703125" style="400" customWidth="1"/>
    <col min="4363" max="4363" width="9.140625" style="400" customWidth="1"/>
    <col min="4364" max="4364" width="1.5703125" style="400" customWidth="1"/>
    <col min="4365" max="4608" width="10.85546875" style="400"/>
    <col min="4609" max="4609" width="3.5703125" style="400" customWidth="1"/>
    <col min="4610" max="4610" width="1.5703125" style="400" customWidth="1"/>
    <col min="4611" max="4611" width="71.5703125" style="400" customWidth="1"/>
    <col min="4612" max="4612" width="3.5703125" style="400" customWidth="1"/>
    <col min="4613" max="4613" width="4.5703125" style="400" customWidth="1"/>
    <col min="4614" max="4614" width="16.5703125" style="400" customWidth="1"/>
    <col min="4615" max="4615" width="4.5703125" style="400" customWidth="1"/>
    <col min="4616" max="4616" width="16.5703125" style="400" customWidth="1"/>
    <col min="4617" max="4617" width="4.5703125" style="400" customWidth="1"/>
    <col min="4618" max="4618" width="16.5703125" style="400" customWidth="1"/>
    <col min="4619" max="4619" width="9.140625" style="400" customWidth="1"/>
    <col min="4620" max="4620" width="1.5703125" style="400" customWidth="1"/>
    <col min="4621" max="4864" width="10.85546875" style="400"/>
    <col min="4865" max="4865" width="3.5703125" style="400" customWidth="1"/>
    <col min="4866" max="4866" width="1.5703125" style="400" customWidth="1"/>
    <col min="4867" max="4867" width="71.5703125" style="400" customWidth="1"/>
    <col min="4868" max="4868" width="3.5703125" style="400" customWidth="1"/>
    <col min="4869" max="4869" width="4.5703125" style="400" customWidth="1"/>
    <col min="4870" max="4870" width="16.5703125" style="400" customWidth="1"/>
    <col min="4871" max="4871" width="4.5703125" style="400" customWidth="1"/>
    <col min="4872" max="4872" width="16.5703125" style="400" customWidth="1"/>
    <col min="4873" max="4873" width="4.5703125" style="400" customWidth="1"/>
    <col min="4874" max="4874" width="16.5703125" style="400" customWidth="1"/>
    <col min="4875" max="4875" width="9.140625" style="400" customWidth="1"/>
    <col min="4876" max="4876" width="1.5703125" style="400" customWidth="1"/>
    <col min="4877" max="5120" width="10.85546875" style="400"/>
    <col min="5121" max="5121" width="3.5703125" style="400" customWidth="1"/>
    <col min="5122" max="5122" width="1.5703125" style="400" customWidth="1"/>
    <col min="5123" max="5123" width="71.5703125" style="400" customWidth="1"/>
    <col min="5124" max="5124" width="3.5703125" style="400" customWidth="1"/>
    <col min="5125" max="5125" width="4.5703125" style="400" customWidth="1"/>
    <col min="5126" max="5126" width="16.5703125" style="400" customWidth="1"/>
    <col min="5127" max="5127" width="4.5703125" style="400" customWidth="1"/>
    <col min="5128" max="5128" width="16.5703125" style="400" customWidth="1"/>
    <col min="5129" max="5129" width="4.5703125" style="400" customWidth="1"/>
    <col min="5130" max="5130" width="16.5703125" style="400" customWidth="1"/>
    <col min="5131" max="5131" width="9.140625" style="400" customWidth="1"/>
    <col min="5132" max="5132" width="1.5703125" style="400" customWidth="1"/>
    <col min="5133" max="5376" width="10.85546875" style="400"/>
    <col min="5377" max="5377" width="3.5703125" style="400" customWidth="1"/>
    <col min="5378" max="5378" width="1.5703125" style="400" customWidth="1"/>
    <col min="5379" max="5379" width="71.5703125" style="400" customWidth="1"/>
    <col min="5380" max="5380" width="3.5703125" style="400" customWidth="1"/>
    <col min="5381" max="5381" width="4.5703125" style="400" customWidth="1"/>
    <col min="5382" max="5382" width="16.5703125" style="400" customWidth="1"/>
    <col min="5383" max="5383" width="4.5703125" style="400" customWidth="1"/>
    <col min="5384" max="5384" width="16.5703125" style="400" customWidth="1"/>
    <col min="5385" max="5385" width="4.5703125" style="400" customWidth="1"/>
    <col min="5386" max="5386" width="16.5703125" style="400" customWidth="1"/>
    <col min="5387" max="5387" width="9.140625" style="400" customWidth="1"/>
    <col min="5388" max="5388" width="1.5703125" style="400" customWidth="1"/>
    <col min="5389" max="5632" width="10.85546875" style="400"/>
    <col min="5633" max="5633" width="3.5703125" style="400" customWidth="1"/>
    <col min="5634" max="5634" width="1.5703125" style="400" customWidth="1"/>
    <col min="5635" max="5635" width="71.5703125" style="400" customWidth="1"/>
    <col min="5636" max="5636" width="3.5703125" style="400" customWidth="1"/>
    <col min="5637" max="5637" width="4.5703125" style="400" customWidth="1"/>
    <col min="5638" max="5638" width="16.5703125" style="400" customWidth="1"/>
    <col min="5639" max="5639" width="4.5703125" style="400" customWidth="1"/>
    <col min="5640" max="5640" width="16.5703125" style="400" customWidth="1"/>
    <col min="5641" max="5641" width="4.5703125" style="400" customWidth="1"/>
    <col min="5642" max="5642" width="16.5703125" style="400" customWidth="1"/>
    <col min="5643" max="5643" width="9.140625" style="400" customWidth="1"/>
    <col min="5644" max="5644" width="1.5703125" style="400" customWidth="1"/>
    <col min="5645" max="5888" width="10.85546875" style="400"/>
    <col min="5889" max="5889" width="3.5703125" style="400" customWidth="1"/>
    <col min="5890" max="5890" width="1.5703125" style="400" customWidth="1"/>
    <col min="5891" max="5891" width="71.5703125" style="400" customWidth="1"/>
    <col min="5892" max="5892" width="3.5703125" style="400" customWidth="1"/>
    <col min="5893" max="5893" width="4.5703125" style="400" customWidth="1"/>
    <col min="5894" max="5894" width="16.5703125" style="400" customWidth="1"/>
    <col min="5895" max="5895" width="4.5703125" style="400" customWidth="1"/>
    <col min="5896" max="5896" width="16.5703125" style="400" customWidth="1"/>
    <col min="5897" max="5897" width="4.5703125" style="400" customWidth="1"/>
    <col min="5898" max="5898" width="16.5703125" style="400" customWidth="1"/>
    <col min="5899" max="5899" width="9.140625" style="400" customWidth="1"/>
    <col min="5900" max="5900" width="1.5703125" style="400" customWidth="1"/>
    <col min="5901" max="6144" width="10.85546875" style="400"/>
    <col min="6145" max="6145" width="3.5703125" style="400" customWidth="1"/>
    <col min="6146" max="6146" width="1.5703125" style="400" customWidth="1"/>
    <col min="6147" max="6147" width="71.5703125" style="400" customWidth="1"/>
    <col min="6148" max="6148" width="3.5703125" style="400" customWidth="1"/>
    <col min="6149" max="6149" width="4.5703125" style="400" customWidth="1"/>
    <col min="6150" max="6150" width="16.5703125" style="400" customWidth="1"/>
    <col min="6151" max="6151" width="4.5703125" style="400" customWidth="1"/>
    <col min="6152" max="6152" width="16.5703125" style="400" customWidth="1"/>
    <col min="6153" max="6153" width="4.5703125" style="400" customWidth="1"/>
    <col min="6154" max="6154" width="16.5703125" style="400" customWidth="1"/>
    <col min="6155" max="6155" width="9.140625" style="400" customWidth="1"/>
    <col min="6156" max="6156" width="1.5703125" style="400" customWidth="1"/>
    <col min="6157" max="6400" width="10.85546875" style="400"/>
    <col min="6401" max="6401" width="3.5703125" style="400" customWidth="1"/>
    <col min="6402" max="6402" width="1.5703125" style="400" customWidth="1"/>
    <col min="6403" max="6403" width="71.5703125" style="400" customWidth="1"/>
    <col min="6404" max="6404" width="3.5703125" style="400" customWidth="1"/>
    <col min="6405" max="6405" width="4.5703125" style="400" customWidth="1"/>
    <col min="6406" max="6406" width="16.5703125" style="400" customWidth="1"/>
    <col min="6407" max="6407" width="4.5703125" style="400" customWidth="1"/>
    <col min="6408" max="6408" width="16.5703125" style="400" customWidth="1"/>
    <col min="6409" max="6409" width="4.5703125" style="400" customWidth="1"/>
    <col min="6410" max="6410" width="16.5703125" style="400" customWidth="1"/>
    <col min="6411" max="6411" width="9.140625" style="400" customWidth="1"/>
    <col min="6412" max="6412" width="1.5703125" style="400" customWidth="1"/>
    <col min="6413" max="6656" width="10.85546875" style="400"/>
    <col min="6657" max="6657" width="3.5703125" style="400" customWidth="1"/>
    <col min="6658" max="6658" width="1.5703125" style="400" customWidth="1"/>
    <col min="6659" max="6659" width="71.5703125" style="400" customWidth="1"/>
    <col min="6660" max="6660" width="3.5703125" style="400" customWidth="1"/>
    <col min="6661" max="6661" width="4.5703125" style="400" customWidth="1"/>
    <col min="6662" max="6662" width="16.5703125" style="400" customWidth="1"/>
    <col min="6663" max="6663" width="4.5703125" style="400" customWidth="1"/>
    <col min="6664" max="6664" width="16.5703125" style="400" customWidth="1"/>
    <col min="6665" max="6665" width="4.5703125" style="400" customWidth="1"/>
    <col min="6666" max="6666" width="16.5703125" style="400" customWidth="1"/>
    <col min="6667" max="6667" width="9.140625" style="400" customWidth="1"/>
    <col min="6668" max="6668" width="1.5703125" style="400" customWidth="1"/>
    <col min="6669" max="6912" width="10.85546875" style="400"/>
    <col min="6913" max="6913" width="3.5703125" style="400" customWidth="1"/>
    <col min="6914" max="6914" width="1.5703125" style="400" customWidth="1"/>
    <col min="6915" max="6915" width="71.5703125" style="400" customWidth="1"/>
    <col min="6916" max="6916" width="3.5703125" style="400" customWidth="1"/>
    <col min="6917" max="6917" width="4.5703125" style="400" customWidth="1"/>
    <col min="6918" max="6918" width="16.5703125" style="400" customWidth="1"/>
    <col min="6919" max="6919" width="4.5703125" style="400" customWidth="1"/>
    <col min="6920" max="6920" width="16.5703125" style="400" customWidth="1"/>
    <col min="6921" max="6921" width="4.5703125" style="400" customWidth="1"/>
    <col min="6922" max="6922" width="16.5703125" style="400" customWidth="1"/>
    <col min="6923" max="6923" width="9.140625" style="400" customWidth="1"/>
    <col min="6924" max="6924" width="1.5703125" style="400" customWidth="1"/>
    <col min="6925" max="7168" width="10.85546875" style="400"/>
    <col min="7169" max="7169" width="3.5703125" style="400" customWidth="1"/>
    <col min="7170" max="7170" width="1.5703125" style="400" customWidth="1"/>
    <col min="7171" max="7171" width="71.5703125" style="400" customWidth="1"/>
    <col min="7172" max="7172" width="3.5703125" style="400" customWidth="1"/>
    <col min="7173" max="7173" width="4.5703125" style="400" customWidth="1"/>
    <col min="7174" max="7174" width="16.5703125" style="400" customWidth="1"/>
    <col min="7175" max="7175" width="4.5703125" style="400" customWidth="1"/>
    <col min="7176" max="7176" width="16.5703125" style="400" customWidth="1"/>
    <col min="7177" max="7177" width="4.5703125" style="400" customWidth="1"/>
    <col min="7178" max="7178" width="16.5703125" style="400" customWidth="1"/>
    <col min="7179" max="7179" width="9.140625" style="400" customWidth="1"/>
    <col min="7180" max="7180" width="1.5703125" style="400" customWidth="1"/>
    <col min="7181" max="7424" width="10.85546875" style="400"/>
    <col min="7425" max="7425" width="3.5703125" style="400" customWidth="1"/>
    <col min="7426" max="7426" width="1.5703125" style="400" customWidth="1"/>
    <col min="7427" max="7427" width="71.5703125" style="400" customWidth="1"/>
    <col min="7428" max="7428" width="3.5703125" style="400" customWidth="1"/>
    <col min="7429" max="7429" width="4.5703125" style="400" customWidth="1"/>
    <col min="7430" max="7430" width="16.5703125" style="400" customWidth="1"/>
    <col min="7431" max="7431" width="4.5703125" style="400" customWidth="1"/>
    <col min="7432" max="7432" width="16.5703125" style="400" customWidth="1"/>
    <col min="7433" max="7433" width="4.5703125" style="400" customWidth="1"/>
    <col min="7434" max="7434" width="16.5703125" style="400" customWidth="1"/>
    <col min="7435" max="7435" width="9.140625" style="400" customWidth="1"/>
    <col min="7436" max="7436" width="1.5703125" style="400" customWidth="1"/>
    <col min="7437" max="7680" width="10.85546875" style="400"/>
    <col min="7681" max="7681" width="3.5703125" style="400" customWidth="1"/>
    <col min="7682" max="7682" width="1.5703125" style="400" customWidth="1"/>
    <col min="7683" max="7683" width="71.5703125" style="400" customWidth="1"/>
    <col min="7684" max="7684" width="3.5703125" style="400" customWidth="1"/>
    <col min="7685" max="7685" width="4.5703125" style="400" customWidth="1"/>
    <col min="7686" max="7686" width="16.5703125" style="400" customWidth="1"/>
    <col min="7687" max="7687" width="4.5703125" style="400" customWidth="1"/>
    <col min="7688" max="7688" width="16.5703125" style="400" customWidth="1"/>
    <col min="7689" max="7689" width="4.5703125" style="400" customWidth="1"/>
    <col min="7690" max="7690" width="16.5703125" style="400" customWidth="1"/>
    <col min="7691" max="7691" width="9.140625" style="400" customWidth="1"/>
    <col min="7692" max="7692" width="1.5703125" style="400" customWidth="1"/>
    <col min="7693" max="7936" width="10.85546875" style="400"/>
    <col min="7937" max="7937" width="3.5703125" style="400" customWidth="1"/>
    <col min="7938" max="7938" width="1.5703125" style="400" customWidth="1"/>
    <col min="7939" max="7939" width="71.5703125" style="400" customWidth="1"/>
    <col min="7940" max="7940" width="3.5703125" style="400" customWidth="1"/>
    <col min="7941" max="7941" width="4.5703125" style="400" customWidth="1"/>
    <col min="7942" max="7942" width="16.5703125" style="400" customWidth="1"/>
    <col min="7943" max="7943" width="4.5703125" style="400" customWidth="1"/>
    <col min="7944" max="7944" width="16.5703125" style="400" customWidth="1"/>
    <col min="7945" max="7945" width="4.5703125" style="400" customWidth="1"/>
    <col min="7946" max="7946" width="16.5703125" style="400" customWidth="1"/>
    <col min="7947" max="7947" width="9.140625" style="400" customWidth="1"/>
    <col min="7948" max="7948" width="1.5703125" style="400" customWidth="1"/>
    <col min="7949" max="8192" width="10.85546875" style="400"/>
    <col min="8193" max="8193" width="3.5703125" style="400" customWidth="1"/>
    <col min="8194" max="8194" width="1.5703125" style="400" customWidth="1"/>
    <col min="8195" max="8195" width="71.5703125" style="400" customWidth="1"/>
    <col min="8196" max="8196" width="3.5703125" style="400" customWidth="1"/>
    <col min="8197" max="8197" width="4.5703125" style="400" customWidth="1"/>
    <col min="8198" max="8198" width="16.5703125" style="400" customWidth="1"/>
    <col min="8199" max="8199" width="4.5703125" style="400" customWidth="1"/>
    <col min="8200" max="8200" width="16.5703125" style="400" customWidth="1"/>
    <col min="8201" max="8201" width="4.5703125" style="400" customWidth="1"/>
    <col min="8202" max="8202" width="16.5703125" style="400" customWidth="1"/>
    <col min="8203" max="8203" width="9.140625" style="400" customWidth="1"/>
    <col min="8204" max="8204" width="1.5703125" style="400" customWidth="1"/>
    <col min="8205" max="8448" width="10.85546875" style="400"/>
    <col min="8449" max="8449" width="3.5703125" style="400" customWidth="1"/>
    <col min="8450" max="8450" width="1.5703125" style="400" customWidth="1"/>
    <col min="8451" max="8451" width="71.5703125" style="400" customWidth="1"/>
    <col min="8452" max="8452" width="3.5703125" style="400" customWidth="1"/>
    <col min="8453" max="8453" width="4.5703125" style="400" customWidth="1"/>
    <col min="8454" max="8454" width="16.5703125" style="400" customWidth="1"/>
    <col min="8455" max="8455" width="4.5703125" style="400" customWidth="1"/>
    <col min="8456" max="8456" width="16.5703125" style="400" customWidth="1"/>
    <col min="8457" max="8457" width="4.5703125" style="400" customWidth="1"/>
    <col min="8458" max="8458" width="16.5703125" style="400" customWidth="1"/>
    <col min="8459" max="8459" width="9.140625" style="400" customWidth="1"/>
    <col min="8460" max="8460" width="1.5703125" style="400" customWidth="1"/>
    <col min="8461" max="8704" width="10.85546875" style="400"/>
    <col min="8705" max="8705" width="3.5703125" style="400" customWidth="1"/>
    <col min="8706" max="8706" width="1.5703125" style="400" customWidth="1"/>
    <col min="8707" max="8707" width="71.5703125" style="400" customWidth="1"/>
    <col min="8708" max="8708" width="3.5703125" style="400" customWidth="1"/>
    <col min="8709" max="8709" width="4.5703125" style="400" customWidth="1"/>
    <col min="8710" max="8710" width="16.5703125" style="400" customWidth="1"/>
    <col min="8711" max="8711" width="4.5703125" style="400" customWidth="1"/>
    <col min="8712" max="8712" width="16.5703125" style="400" customWidth="1"/>
    <col min="8713" max="8713" width="4.5703125" style="400" customWidth="1"/>
    <col min="8714" max="8714" width="16.5703125" style="400" customWidth="1"/>
    <col min="8715" max="8715" width="9.140625" style="400" customWidth="1"/>
    <col min="8716" max="8716" width="1.5703125" style="400" customWidth="1"/>
    <col min="8717" max="8960" width="10.85546875" style="400"/>
    <col min="8961" max="8961" width="3.5703125" style="400" customWidth="1"/>
    <col min="8962" max="8962" width="1.5703125" style="400" customWidth="1"/>
    <col min="8963" max="8963" width="71.5703125" style="400" customWidth="1"/>
    <col min="8964" max="8964" width="3.5703125" style="400" customWidth="1"/>
    <col min="8965" max="8965" width="4.5703125" style="400" customWidth="1"/>
    <col min="8966" max="8966" width="16.5703125" style="400" customWidth="1"/>
    <col min="8967" max="8967" width="4.5703125" style="400" customWidth="1"/>
    <col min="8968" max="8968" width="16.5703125" style="400" customWidth="1"/>
    <col min="8969" max="8969" width="4.5703125" style="400" customWidth="1"/>
    <col min="8970" max="8970" width="16.5703125" style="400" customWidth="1"/>
    <col min="8971" max="8971" width="9.140625" style="400" customWidth="1"/>
    <col min="8972" max="8972" width="1.5703125" style="400" customWidth="1"/>
    <col min="8973" max="9216" width="10.85546875" style="400"/>
    <col min="9217" max="9217" width="3.5703125" style="400" customWidth="1"/>
    <col min="9218" max="9218" width="1.5703125" style="400" customWidth="1"/>
    <col min="9219" max="9219" width="71.5703125" style="400" customWidth="1"/>
    <col min="9220" max="9220" width="3.5703125" style="400" customWidth="1"/>
    <col min="9221" max="9221" width="4.5703125" style="400" customWidth="1"/>
    <col min="9222" max="9222" width="16.5703125" style="400" customWidth="1"/>
    <col min="9223" max="9223" width="4.5703125" style="400" customWidth="1"/>
    <col min="9224" max="9224" width="16.5703125" style="400" customWidth="1"/>
    <col min="9225" max="9225" width="4.5703125" style="400" customWidth="1"/>
    <col min="9226" max="9226" width="16.5703125" style="400" customWidth="1"/>
    <col min="9227" max="9227" width="9.140625" style="400" customWidth="1"/>
    <col min="9228" max="9228" width="1.5703125" style="400" customWidth="1"/>
    <col min="9229" max="9472" width="10.85546875" style="400"/>
    <col min="9473" max="9473" width="3.5703125" style="400" customWidth="1"/>
    <col min="9474" max="9474" width="1.5703125" style="400" customWidth="1"/>
    <col min="9475" max="9475" width="71.5703125" style="400" customWidth="1"/>
    <col min="9476" max="9476" width="3.5703125" style="400" customWidth="1"/>
    <col min="9477" max="9477" width="4.5703125" style="400" customWidth="1"/>
    <col min="9478" max="9478" width="16.5703125" style="400" customWidth="1"/>
    <col min="9479" max="9479" width="4.5703125" style="400" customWidth="1"/>
    <col min="9480" max="9480" width="16.5703125" style="400" customWidth="1"/>
    <col min="9481" max="9481" width="4.5703125" style="400" customWidth="1"/>
    <col min="9482" max="9482" width="16.5703125" style="400" customWidth="1"/>
    <col min="9483" max="9483" width="9.140625" style="400" customWidth="1"/>
    <col min="9484" max="9484" width="1.5703125" style="400" customWidth="1"/>
    <col min="9485" max="9728" width="10.85546875" style="400"/>
    <col min="9729" max="9729" width="3.5703125" style="400" customWidth="1"/>
    <col min="9730" max="9730" width="1.5703125" style="400" customWidth="1"/>
    <col min="9731" max="9731" width="71.5703125" style="400" customWidth="1"/>
    <col min="9732" max="9732" width="3.5703125" style="400" customWidth="1"/>
    <col min="9733" max="9733" width="4.5703125" style="400" customWidth="1"/>
    <col min="9734" max="9734" width="16.5703125" style="400" customWidth="1"/>
    <col min="9735" max="9735" width="4.5703125" style="400" customWidth="1"/>
    <col min="9736" max="9736" width="16.5703125" style="400" customWidth="1"/>
    <col min="9737" max="9737" width="4.5703125" style="400" customWidth="1"/>
    <col min="9738" max="9738" width="16.5703125" style="400" customWidth="1"/>
    <col min="9739" max="9739" width="9.140625" style="400" customWidth="1"/>
    <col min="9740" max="9740" width="1.5703125" style="400" customWidth="1"/>
    <col min="9741" max="9984" width="10.85546875" style="400"/>
    <col min="9985" max="9985" width="3.5703125" style="400" customWidth="1"/>
    <col min="9986" max="9986" width="1.5703125" style="400" customWidth="1"/>
    <col min="9987" max="9987" width="71.5703125" style="400" customWidth="1"/>
    <col min="9988" max="9988" width="3.5703125" style="400" customWidth="1"/>
    <col min="9989" max="9989" width="4.5703125" style="400" customWidth="1"/>
    <col min="9990" max="9990" width="16.5703125" style="400" customWidth="1"/>
    <col min="9991" max="9991" width="4.5703125" style="400" customWidth="1"/>
    <col min="9992" max="9992" width="16.5703125" style="400" customWidth="1"/>
    <col min="9993" max="9993" width="4.5703125" style="400" customWidth="1"/>
    <col min="9994" max="9994" width="16.5703125" style="400" customWidth="1"/>
    <col min="9995" max="9995" width="9.140625" style="400" customWidth="1"/>
    <col min="9996" max="9996" width="1.5703125" style="400" customWidth="1"/>
    <col min="9997" max="10240" width="10.85546875" style="400"/>
    <col min="10241" max="10241" width="3.5703125" style="400" customWidth="1"/>
    <col min="10242" max="10242" width="1.5703125" style="400" customWidth="1"/>
    <col min="10243" max="10243" width="71.5703125" style="400" customWidth="1"/>
    <col min="10244" max="10244" width="3.5703125" style="400" customWidth="1"/>
    <col min="10245" max="10245" width="4.5703125" style="400" customWidth="1"/>
    <col min="10246" max="10246" width="16.5703125" style="400" customWidth="1"/>
    <col min="10247" max="10247" width="4.5703125" style="400" customWidth="1"/>
    <col min="10248" max="10248" width="16.5703125" style="400" customWidth="1"/>
    <col min="10249" max="10249" width="4.5703125" style="400" customWidth="1"/>
    <col min="10250" max="10250" width="16.5703125" style="400" customWidth="1"/>
    <col min="10251" max="10251" width="9.140625" style="400" customWidth="1"/>
    <col min="10252" max="10252" width="1.5703125" style="400" customWidth="1"/>
    <col min="10253" max="10496" width="10.85546875" style="400"/>
    <col min="10497" max="10497" width="3.5703125" style="400" customWidth="1"/>
    <col min="10498" max="10498" width="1.5703125" style="400" customWidth="1"/>
    <col min="10499" max="10499" width="71.5703125" style="400" customWidth="1"/>
    <col min="10500" max="10500" width="3.5703125" style="400" customWidth="1"/>
    <col min="10501" max="10501" width="4.5703125" style="400" customWidth="1"/>
    <col min="10502" max="10502" width="16.5703125" style="400" customWidth="1"/>
    <col min="10503" max="10503" width="4.5703125" style="400" customWidth="1"/>
    <col min="10504" max="10504" width="16.5703125" style="400" customWidth="1"/>
    <col min="10505" max="10505" width="4.5703125" style="400" customWidth="1"/>
    <col min="10506" max="10506" width="16.5703125" style="400" customWidth="1"/>
    <col min="10507" max="10507" width="9.140625" style="400" customWidth="1"/>
    <col min="10508" max="10508" width="1.5703125" style="400" customWidth="1"/>
    <col min="10509" max="10752" width="10.85546875" style="400"/>
    <col min="10753" max="10753" width="3.5703125" style="400" customWidth="1"/>
    <col min="10754" max="10754" width="1.5703125" style="400" customWidth="1"/>
    <col min="10755" max="10755" width="71.5703125" style="400" customWidth="1"/>
    <col min="10756" max="10756" width="3.5703125" style="400" customWidth="1"/>
    <col min="10757" max="10757" width="4.5703125" style="400" customWidth="1"/>
    <col min="10758" max="10758" width="16.5703125" style="400" customWidth="1"/>
    <col min="10759" max="10759" width="4.5703125" style="400" customWidth="1"/>
    <col min="10760" max="10760" width="16.5703125" style="400" customWidth="1"/>
    <col min="10761" max="10761" width="4.5703125" style="400" customWidth="1"/>
    <col min="10762" max="10762" width="16.5703125" style="400" customWidth="1"/>
    <col min="10763" max="10763" width="9.140625" style="400" customWidth="1"/>
    <col min="10764" max="10764" width="1.5703125" style="400" customWidth="1"/>
    <col min="10765" max="11008" width="10.85546875" style="400"/>
    <col min="11009" max="11009" width="3.5703125" style="400" customWidth="1"/>
    <col min="11010" max="11010" width="1.5703125" style="400" customWidth="1"/>
    <col min="11011" max="11011" width="71.5703125" style="400" customWidth="1"/>
    <col min="11012" max="11012" width="3.5703125" style="400" customWidth="1"/>
    <col min="11013" max="11013" width="4.5703125" style="400" customWidth="1"/>
    <col min="11014" max="11014" width="16.5703125" style="400" customWidth="1"/>
    <col min="11015" max="11015" width="4.5703125" style="400" customWidth="1"/>
    <col min="11016" max="11016" width="16.5703125" style="400" customWidth="1"/>
    <col min="11017" max="11017" width="4.5703125" style="400" customWidth="1"/>
    <col min="11018" max="11018" width="16.5703125" style="400" customWidth="1"/>
    <col min="11019" max="11019" width="9.140625" style="400" customWidth="1"/>
    <col min="11020" max="11020" width="1.5703125" style="400" customWidth="1"/>
    <col min="11021" max="11264" width="10.85546875" style="400"/>
    <col min="11265" max="11265" width="3.5703125" style="400" customWidth="1"/>
    <col min="11266" max="11266" width="1.5703125" style="400" customWidth="1"/>
    <col min="11267" max="11267" width="71.5703125" style="400" customWidth="1"/>
    <col min="11268" max="11268" width="3.5703125" style="400" customWidth="1"/>
    <col min="11269" max="11269" width="4.5703125" style="400" customWidth="1"/>
    <col min="11270" max="11270" width="16.5703125" style="400" customWidth="1"/>
    <col min="11271" max="11271" width="4.5703125" style="400" customWidth="1"/>
    <col min="11272" max="11272" width="16.5703125" style="400" customWidth="1"/>
    <col min="11273" max="11273" width="4.5703125" style="400" customWidth="1"/>
    <col min="11274" max="11274" width="16.5703125" style="400" customWidth="1"/>
    <col min="11275" max="11275" width="9.140625" style="400" customWidth="1"/>
    <col min="11276" max="11276" width="1.5703125" style="400" customWidth="1"/>
    <col min="11277" max="11520" width="10.85546875" style="400"/>
    <col min="11521" max="11521" width="3.5703125" style="400" customWidth="1"/>
    <col min="11522" max="11522" width="1.5703125" style="400" customWidth="1"/>
    <col min="11523" max="11523" width="71.5703125" style="400" customWidth="1"/>
    <col min="11524" max="11524" width="3.5703125" style="400" customWidth="1"/>
    <col min="11525" max="11525" width="4.5703125" style="400" customWidth="1"/>
    <col min="11526" max="11526" width="16.5703125" style="400" customWidth="1"/>
    <col min="11527" max="11527" width="4.5703125" style="400" customWidth="1"/>
    <col min="11528" max="11528" width="16.5703125" style="400" customWidth="1"/>
    <col min="11529" max="11529" width="4.5703125" style="400" customWidth="1"/>
    <col min="11530" max="11530" width="16.5703125" style="400" customWidth="1"/>
    <col min="11531" max="11531" width="9.140625" style="400" customWidth="1"/>
    <col min="11532" max="11532" width="1.5703125" style="400" customWidth="1"/>
    <col min="11533" max="11776" width="10.85546875" style="400"/>
    <col min="11777" max="11777" width="3.5703125" style="400" customWidth="1"/>
    <col min="11778" max="11778" width="1.5703125" style="400" customWidth="1"/>
    <col min="11779" max="11779" width="71.5703125" style="400" customWidth="1"/>
    <col min="11780" max="11780" width="3.5703125" style="400" customWidth="1"/>
    <col min="11781" max="11781" width="4.5703125" style="400" customWidth="1"/>
    <col min="11782" max="11782" width="16.5703125" style="400" customWidth="1"/>
    <col min="11783" max="11783" width="4.5703125" style="400" customWidth="1"/>
    <col min="11784" max="11784" width="16.5703125" style="400" customWidth="1"/>
    <col min="11785" max="11785" width="4.5703125" style="400" customWidth="1"/>
    <col min="11786" max="11786" width="16.5703125" style="400" customWidth="1"/>
    <col min="11787" max="11787" width="9.140625" style="400" customWidth="1"/>
    <col min="11788" max="11788" width="1.5703125" style="400" customWidth="1"/>
    <col min="11789" max="12032" width="10.85546875" style="400"/>
    <col min="12033" max="12033" width="3.5703125" style="400" customWidth="1"/>
    <col min="12034" max="12034" width="1.5703125" style="400" customWidth="1"/>
    <col min="12035" max="12035" width="71.5703125" style="400" customWidth="1"/>
    <col min="12036" max="12036" width="3.5703125" style="400" customWidth="1"/>
    <col min="12037" max="12037" width="4.5703125" style="400" customWidth="1"/>
    <col min="12038" max="12038" width="16.5703125" style="400" customWidth="1"/>
    <col min="12039" max="12039" width="4.5703125" style="400" customWidth="1"/>
    <col min="12040" max="12040" width="16.5703125" style="400" customWidth="1"/>
    <col min="12041" max="12041" width="4.5703125" style="400" customWidth="1"/>
    <col min="12042" max="12042" width="16.5703125" style="400" customWidth="1"/>
    <col min="12043" max="12043" width="9.140625" style="400" customWidth="1"/>
    <col min="12044" max="12044" width="1.5703125" style="400" customWidth="1"/>
    <col min="12045" max="12288" width="10.85546875" style="400"/>
    <col min="12289" max="12289" width="3.5703125" style="400" customWidth="1"/>
    <col min="12290" max="12290" width="1.5703125" style="400" customWidth="1"/>
    <col min="12291" max="12291" width="71.5703125" style="400" customWidth="1"/>
    <col min="12292" max="12292" width="3.5703125" style="400" customWidth="1"/>
    <col min="12293" max="12293" width="4.5703125" style="400" customWidth="1"/>
    <col min="12294" max="12294" width="16.5703125" style="400" customWidth="1"/>
    <col min="12295" max="12295" width="4.5703125" style="400" customWidth="1"/>
    <col min="12296" max="12296" width="16.5703125" style="400" customWidth="1"/>
    <col min="12297" max="12297" width="4.5703125" style="400" customWidth="1"/>
    <col min="12298" max="12298" width="16.5703125" style="400" customWidth="1"/>
    <col min="12299" max="12299" width="9.140625" style="400" customWidth="1"/>
    <col min="12300" max="12300" width="1.5703125" style="400" customWidth="1"/>
    <col min="12301" max="12544" width="10.85546875" style="400"/>
    <col min="12545" max="12545" width="3.5703125" style="400" customWidth="1"/>
    <col min="12546" max="12546" width="1.5703125" style="400" customWidth="1"/>
    <col min="12547" max="12547" width="71.5703125" style="400" customWidth="1"/>
    <col min="12548" max="12548" width="3.5703125" style="400" customWidth="1"/>
    <col min="12549" max="12549" width="4.5703125" style="400" customWidth="1"/>
    <col min="12550" max="12550" width="16.5703125" style="400" customWidth="1"/>
    <col min="12551" max="12551" width="4.5703125" style="400" customWidth="1"/>
    <col min="12552" max="12552" width="16.5703125" style="400" customWidth="1"/>
    <col min="12553" max="12553" width="4.5703125" style="400" customWidth="1"/>
    <col min="12554" max="12554" width="16.5703125" style="400" customWidth="1"/>
    <col min="12555" max="12555" width="9.140625" style="400" customWidth="1"/>
    <col min="12556" max="12556" width="1.5703125" style="400" customWidth="1"/>
    <col min="12557" max="12800" width="10.85546875" style="400"/>
    <col min="12801" max="12801" width="3.5703125" style="400" customWidth="1"/>
    <col min="12802" max="12802" width="1.5703125" style="400" customWidth="1"/>
    <col min="12803" max="12803" width="71.5703125" style="400" customWidth="1"/>
    <col min="12804" max="12804" width="3.5703125" style="400" customWidth="1"/>
    <col min="12805" max="12805" width="4.5703125" style="400" customWidth="1"/>
    <col min="12806" max="12806" width="16.5703125" style="400" customWidth="1"/>
    <col min="12807" max="12807" width="4.5703125" style="400" customWidth="1"/>
    <col min="12808" max="12808" width="16.5703125" style="400" customWidth="1"/>
    <col min="12809" max="12809" width="4.5703125" style="400" customWidth="1"/>
    <col min="12810" max="12810" width="16.5703125" style="400" customWidth="1"/>
    <col min="12811" max="12811" width="9.140625" style="400" customWidth="1"/>
    <col min="12812" max="12812" width="1.5703125" style="400" customWidth="1"/>
    <col min="12813" max="13056" width="10.85546875" style="400"/>
    <col min="13057" max="13057" width="3.5703125" style="400" customWidth="1"/>
    <col min="13058" max="13058" width="1.5703125" style="400" customWidth="1"/>
    <col min="13059" max="13059" width="71.5703125" style="400" customWidth="1"/>
    <col min="13060" max="13060" width="3.5703125" style="400" customWidth="1"/>
    <col min="13061" max="13061" width="4.5703125" style="400" customWidth="1"/>
    <col min="13062" max="13062" width="16.5703125" style="400" customWidth="1"/>
    <col min="13063" max="13063" width="4.5703125" style="400" customWidth="1"/>
    <col min="13064" max="13064" width="16.5703125" style="400" customWidth="1"/>
    <col min="13065" max="13065" width="4.5703125" style="400" customWidth="1"/>
    <col min="13066" max="13066" width="16.5703125" style="400" customWidth="1"/>
    <col min="13067" max="13067" width="9.140625" style="400" customWidth="1"/>
    <col min="13068" max="13068" width="1.5703125" style="400" customWidth="1"/>
    <col min="13069" max="13312" width="10.85546875" style="400"/>
    <col min="13313" max="13313" width="3.5703125" style="400" customWidth="1"/>
    <col min="13314" max="13314" width="1.5703125" style="400" customWidth="1"/>
    <col min="13315" max="13315" width="71.5703125" style="400" customWidth="1"/>
    <col min="13316" max="13316" width="3.5703125" style="400" customWidth="1"/>
    <col min="13317" max="13317" width="4.5703125" style="400" customWidth="1"/>
    <col min="13318" max="13318" width="16.5703125" style="400" customWidth="1"/>
    <col min="13319" max="13319" width="4.5703125" style="400" customWidth="1"/>
    <col min="13320" max="13320" width="16.5703125" style="400" customWidth="1"/>
    <col min="13321" max="13321" width="4.5703125" style="400" customWidth="1"/>
    <col min="13322" max="13322" width="16.5703125" style="400" customWidth="1"/>
    <col min="13323" max="13323" width="9.140625" style="400" customWidth="1"/>
    <col min="13324" max="13324" width="1.5703125" style="400" customWidth="1"/>
    <col min="13325" max="13568" width="10.85546875" style="400"/>
    <col min="13569" max="13569" width="3.5703125" style="400" customWidth="1"/>
    <col min="13570" max="13570" width="1.5703125" style="400" customWidth="1"/>
    <col min="13571" max="13571" width="71.5703125" style="400" customWidth="1"/>
    <col min="13572" max="13572" width="3.5703125" style="400" customWidth="1"/>
    <col min="13573" max="13573" width="4.5703125" style="400" customWidth="1"/>
    <col min="13574" max="13574" width="16.5703125" style="400" customWidth="1"/>
    <col min="13575" max="13575" width="4.5703125" style="400" customWidth="1"/>
    <col min="13576" max="13576" width="16.5703125" style="400" customWidth="1"/>
    <col min="13577" max="13577" width="4.5703125" style="400" customWidth="1"/>
    <col min="13578" max="13578" width="16.5703125" style="400" customWidth="1"/>
    <col min="13579" max="13579" width="9.140625" style="400" customWidth="1"/>
    <col min="13580" max="13580" width="1.5703125" style="400" customWidth="1"/>
    <col min="13581" max="13824" width="10.85546875" style="400"/>
    <col min="13825" max="13825" width="3.5703125" style="400" customWidth="1"/>
    <col min="13826" max="13826" width="1.5703125" style="400" customWidth="1"/>
    <col min="13827" max="13827" width="71.5703125" style="400" customWidth="1"/>
    <col min="13828" max="13828" width="3.5703125" style="400" customWidth="1"/>
    <col min="13829" max="13829" width="4.5703125" style="400" customWidth="1"/>
    <col min="13830" max="13830" width="16.5703125" style="400" customWidth="1"/>
    <col min="13831" max="13831" width="4.5703125" style="400" customWidth="1"/>
    <col min="13832" max="13832" width="16.5703125" style="400" customWidth="1"/>
    <col min="13833" max="13833" width="4.5703125" style="400" customWidth="1"/>
    <col min="13834" max="13834" width="16.5703125" style="400" customWidth="1"/>
    <col min="13835" max="13835" width="9.140625" style="400" customWidth="1"/>
    <col min="13836" max="13836" width="1.5703125" style="400" customWidth="1"/>
    <col min="13837" max="14080" width="10.85546875" style="400"/>
    <col min="14081" max="14081" width="3.5703125" style="400" customWidth="1"/>
    <col min="14082" max="14082" width="1.5703125" style="400" customWidth="1"/>
    <col min="14083" max="14083" width="71.5703125" style="400" customWidth="1"/>
    <col min="14084" max="14084" width="3.5703125" style="400" customWidth="1"/>
    <col min="14085" max="14085" width="4.5703125" style="400" customWidth="1"/>
    <col min="14086" max="14086" width="16.5703125" style="400" customWidth="1"/>
    <col min="14087" max="14087" width="4.5703125" style="400" customWidth="1"/>
    <col min="14088" max="14088" width="16.5703125" style="400" customWidth="1"/>
    <col min="14089" max="14089" width="4.5703125" style="400" customWidth="1"/>
    <col min="14090" max="14090" width="16.5703125" style="400" customWidth="1"/>
    <col min="14091" max="14091" width="9.140625" style="400" customWidth="1"/>
    <col min="14092" max="14092" width="1.5703125" style="400" customWidth="1"/>
    <col min="14093" max="14336" width="10.85546875" style="400"/>
    <col min="14337" max="14337" width="3.5703125" style="400" customWidth="1"/>
    <col min="14338" max="14338" width="1.5703125" style="400" customWidth="1"/>
    <col min="14339" max="14339" width="71.5703125" style="400" customWidth="1"/>
    <col min="14340" max="14340" width="3.5703125" style="400" customWidth="1"/>
    <col min="14341" max="14341" width="4.5703125" style="400" customWidth="1"/>
    <col min="14342" max="14342" width="16.5703125" style="400" customWidth="1"/>
    <col min="14343" max="14343" width="4.5703125" style="400" customWidth="1"/>
    <col min="14344" max="14344" width="16.5703125" style="400" customWidth="1"/>
    <col min="14345" max="14345" width="4.5703125" style="400" customWidth="1"/>
    <col min="14346" max="14346" width="16.5703125" style="400" customWidth="1"/>
    <col min="14347" max="14347" width="9.140625" style="400" customWidth="1"/>
    <col min="14348" max="14348" width="1.5703125" style="400" customWidth="1"/>
    <col min="14349" max="14592" width="10.85546875" style="400"/>
    <col min="14593" max="14593" width="3.5703125" style="400" customWidth="1"/>
    <col min="14594" max="14594" width="1.5703125" style="400" customWidth="1"/>
    <col min="14595" max="14595" width="71.5703125" style="400" customWidth="1"/>
    <col min="14596" max="14596" width="3.5703125" style="400" customWidth="1"/>
    <col min="14597" max="14597" width="4.5703125" style="400" customWidth="1"/>
    <col min="14598" max="14598" width="16.5703125" style="400" customWidth="1"/>
    <col min="14599" max="14599" width="4.5703125" style="400" customWidth="1"/>
    <col min="14600" max="14600" width="16.5703125" style="400" customWidth="1"/>
    <col min="14601" max="14601" width="4.5703125" style="400" customWidth="1"/>
    <col min="14602" max="14602" width="16.5703125" style="400" customWidth="1"/>
    <col min="14603" max="14603" width="9.140625" style="400" customWidth="1"/>
    <col min="14604" max="14604" width="1.5703125" style="400" customWidth="1"/>
    <col min="14605" max="14848" width="10.85546875" style="400"/>
    <col min="14849" max="14849" width="3.5703125" style="400" customWidth="1"/>
    <col min="14850" max="14850" width="1.5703125" style="400" customWidth="1"/>
    <col min="14851" max="14851" width="71.5703125" style="400" customWidth="1"/>
    <col min="14852" max="14852" width="3.5703125" style="400" customWidth="1"/>
    <col min="14853" max="14853" width="4.5703125" style="400" customWidth="1"/>
    <col min="14854" max="14854" width="16.5703125" style="400" customWidth="1"/>
    <col min="14855" max="14855" width="4.5703125" style="400" customWidth="1"/>
    <col min="14856" max="14856" width="16.5703125" style="400" customWidth="1"/>
    <col min="14857" max="14857" width="4.5703125" style="400" customWidth="1"/>
    <col min="14858" max="14858" width="16.5703125" style="400" customWidth="1"/>
    <col min="14859" max="14859" width="9.140625" style="400" customWidth="1"/>
    <col min="14860" max="14860" width="1.5703125" style="400" customWidth="1"/>
    <col min="14861" max="15104" width="10.85546875" style="400"/>
    <col min="15105" max="15105" width="3.5703125" style="400" customWidth="1"/>
    <col min="15106" max="15106" width="1.5703125" style="400" customWidth="1"/>
    <col min="15107" max="15107" width="71.5703125" style="400" customWidth="1"/>
    <col min="15108" max="15108" width="3.5703125" style="400" customWidth="1"/>
    <col min="15109" max="15109" width="4.5703125" style="400" customWidth="1"/>
    <col min="15110" max="15110" width="16.5703125" style="400" customWidth="1"/>
    <col min="15111" max="15111" width="4.5703125" style="400" customWidth="1"/>
    <col min="15112" max="15112" width="16.5703125" style="400" customWidth="1"/>
    <col min="15113" max="15113" width="4.5703125" style="400" customWidth="1"/>
    <col min="15114" max="15114" width="16.5703125" style="400" customWidth="1"/>
    <col min="15115" max="15115" width="9.140625" style="400" customWidth="1"/>
    <col min="15116" max="15116" width="1.5703125" style="400" customWidth="1"/>
    <col min="15117" max="15360" width="10.85546875" style="400"/>
    <col min="15361" max="15361" width="3.5703125" style="400" customWidth="1"/>
    <col min="15362" max="15362" width="1.5703125" style="400" customWidth="1"/>
    <col min="15363" max="15363" width="71.5703125" style="400" customWidth="1"/>
    <col min="15364" max="15364" width="3.5703125" style="400" customWidth="1"/>
    <col min="15365" max="15365" width="4.5703125" style="400" customWidth="1"/>
    <col min="15366" max="15366" width="16.5703125" style="400" customWidth="1"/>
    <col min="15367" max="15367" width="4.5703125" style="400" customWidth="1"/>
    <col min="15368" max="15368" width="16.5703125" style="400" customWidth="1"/>
    <col min="15369" max="15369" width="4.5703125" style="400" customWidth="1"/>
    <col min="15370" max="15370" width="16.5703125" style="400" customWidth="1"/>
    <col min="15371" max="15371" width="9.140625" style="400" customWidth="1"/>
    <col min="15372" max="15372" width="1.5703125" style="400" customWidth="1"/>
    <col min="15373" max="15616" width="10.85546875" style="400"/>
    <col min="15617" max="15617" width="3.5703125" style="400" customWidth="1"/>
    <col min="15618" max="15618" width="1.5703125" style="400" customWidth="1"/>
    <col min="15619" max="15619" width="71.5703125" style="400" customWidth="1"/>
    <col min="15620" max="15620" width="3.5703125" style="400" customWidth="1"/>
    <col min="15621" max="15621" width="4.5703125" style="400" customWidth="1"/>
    <col min="15622" max="15622" width="16.5703125" style="400" customWidth="1"/>
    <col min="15623" max="15623" width="4.5703125" style="400" customWidth="1"/>
    <col min="15624" max="15624" width="16.5703125" style="400" customWidth="1"/>
    <col min="15625" max="15625" width="4.5703125" style="400" customWidth="1"/>
    <col min="15626" max="15626" width="16.5703125" style="400" customWidth="1"/>
    <col min="15627" max="15627" width="9.140625" style="400" customWidth="1"/>
    <col min="15628" max="15628" width="1.5703125" style="400" customWidth="1"/>
    <col min="15629" max="15872" width="10.85546875" style="400"/>
    <col min="15873" max="15873" width="3.5703125" style="400" customWidth="1"/>
    <col min="15874" max="15874" width="1.5703125" style="400" customWidth="1"/>
    <col min="15875" max="15875" width="71.5703125" style="400" customWidth="1"/>
    <col min="15876" max="15876" width="3.5703125" style="400" customWidth="1"/>
    <col min="15877" max="15877" width="4.5703125" style="400" customWidth="1"/>
    <col min="15878" max="15878" width="16.5703125" style="400" customWidth="1"/>
    <col min="15879" max="15879" width="4.5703125" style="400" customWidth="1"/>
    <col min="15880" max="15880" width="16.5703125" style="400" customWidth="1"/>
    <col min="15881" max="15881" width="4.5703125" style="400" customWidth="1"/>
    <col min="15882" max="15882" width="16.5703125" style="400" customWidth="1"/>
    <col min="15883" max="15883" width="9.140625" style="400" customWidth="1"/>
    <col min="15884" max="15884" width="1.5703125" style="400" customWidth="1"/>
    <col min="15885" max="16128" width="10.85546875" style="400"/>
    <col min="16129" max="16129" width="3.5703125" style="400" customWidth="1"/>
    <col min="16130" max="16130" width="1.5703125" style="400" customWidth="1"/>
    <col min="16131" max="16131" width="71.5703125" style="400" customWidth="1"/>
    <col min="16132" max="16132" width="3.5703125" style="400" customWidth="1"/>
    <col min="16133" max="16133" width="4.5703125" style="400" customWidth="1"/>
    <col min="16134" max="16134" width="16.5703125" style="400" customWidth="1"/>
    <col min="16135" max="16135" width="4.5703125" style="400" customWidth="1"/>
    <col min="16136" max="16136" width="16.5703125" style="400" customWidth="1"/>
    <col min="16137" max="16137" width="4.5703125" style="400" customWidth="1"/>
    <col min="16138" max="16138" width="16.5703125" style="400" customWidth="1"/>
    <col min="16139" max="16139" width="9.140625" style="400" customWidth="1"/>
    <col min="16140" max="16140" width="1.5703125" style="400" customWidth="1"/>
    <col min="16141" max="16384" width="10.85546875" style="400"/>
  </cols>
  <sheetData>
    <row r="1" spans="2:16" s="396" customFormat="1" ht="30" customHeight="1" x14ac:dyDescent="0.2">
      <c r="B1" s="397"/>
      <c r="C1" s="701" t="s">
        <v>204</v>
      </c>
      <c r="D1" s="701"/>
      <c r="E1" s="701"/>
      <c r="F1" s="701"/>
      <c r="G1" s="701"/>
      <c r="H1" s="701"/>
      <c r="I1" s="701"/>
      <c r="J1" s="701"/>
      <c r="K1" s="701"/>
      <c r="L1" s="397"/>
    </row>
    <row r="2" spans="2:16" ht="30" customHeight="1" thickBot="1" x14ac:dyDescent="0.25">
      <c r="B2" s="401"/>
      <c r="C2" s="401"/>
      <c r="D2" s="401"/>
      <c r="E2" s="402"/>
      <c r="F2" s="401"/>
      <c r="G2" s="401"/>
      <c r="H2" s="401"/>
      <c r="I2" s="401"/>
      <c r="J2" s="401"/>
      <c r="K2" s="401"/>
      <c r="L2" s="401"/>
    </row>
    <row r="3" spans="2:16" s="396" customFormat="1" ht="107.45" customHeight="1" thickBot="1" x14ac:dyDescent="0.3">
      <c r="B3" s="397"/>
      <c r="C3" s="702" t="s">
        <v>392</v>
      </c>
      <c r="D3" s="703"/>
      <c r="E3" s="703"/>
      <c r="F3" s="703"/>
      <c r="G3" s="703"/>
      <c r="H3" s="703"/>
      <c r="I3" s="703"/>
      <c r="J3" s="703"/>
      <c r="K3" s="704"/>
      <c r="L3" s="397"/>
      <c r="M3" s="399"/>
      <c r="N3" s="399"/>
      <c r="O3" s="403"/>
    </row>
    <row r="4" spans="2:16" ht="30" customHeight="1" thickBot="1" x14ac:dyDescent="0.25">
      <c r="B4" s="401"/>
      <c r="C4" s="401"/>
      <c r="D4" s="401"/>
      <c r="E4" s="402"/>
      <c r="F4" s="401"/>
      <c r="G4" s="401"/>
      <c r="H4" s="401"/>
      <c r="I4" s="401"/>
      <c r="J4" s="401"/>
      <c r="K4" s="401"/>
      <c r="L4" s="401"/>
    </row>
    <row r="5" spans="2:16" s="396" customFormat="1" ht="69.599999999999994" customHeight="1" thickBot="1" x14ac:dyDescent="0.25">
      <c r="B5" s="397"/>
      <c r="C5" s="404"/>
      <c r="D5" s="405"/>
      <c r="E5" s="705" t="s">
        <v>405</v>
      </c>
      <c r="F5" s="706"/>
      <c r="G5" s="706"/>
      <c r="H5" s="706"/>
      <c r="I5" s="706"/>
      <c r="J5" s="706"/>
      <c r="K5" s="406"/>
      <c r="L5" s="397"/>
    </row>
    <row r="6" spans="2:16" s="396" customFormat="1" ht="39.950000000000003" customHeight="1" x14ac:dyDescent="0.2">
      <c r="B6" s="397"/>
      <c r="C6" s="707" t="s">
        <v>394</v>
      </c>
      <c r="D6" s="407"/>
      <c r="E6" s="407" t="s">
        <v>384</v>
      </c>
      <c r="F6" s="408" t="s">
        <v>385</v>
      </c>
      <c r="G6" s="407" t="s">
        <v>384</v>
      </c>
      <c r="H6" s="409" t="s">
        <v>386</v>
      </c>
      <c r="I6" s="407" t="s">
        <v>384</v>
      </c>
      <c r="J6" s="409" t="s">
        <v>387</v>
      </c>
      <c r="K6" s="410"/>
      <c r="L6" s="397"/>
    </row>
    <row r="7" spans="2:16" s="396" customFormat="1" ht="39.950000000000003" customHeight="1" x14ac:dyDescent="0.2">
      <c r="B7" s="397"/>
      <c r="C7" s="699"/>
      <c r="D7" s="407"/>
      <c r="E7" s="407" t="s">
        <v>384</v>
      </c>
      <c r="F7" s="409" t="s">
        <v>388</v>
      </c>
      <c r="G7" s="407"/>
      <c r="H7" s="409"/>
      <c r="I7" s="409"/>
      <c r="J7" s="409"/>
      <c r="K7" s="410"/>
      <c r="L7" s="397"/>
    </row>
    <row r="8" spans="2:16" s="396" customFormat="1" ht="18" customHeight="1" x14ac:dyDescent="0.25">
      <c r="B8" s="397"/>
      <c r="C8" s="695"/>
      <c r="D8" s="407"/>
      <c r="E8" s="411"/>
      <c r="F8" s="409"/>
      <c r="G8" s="407"/>
      <c r="H8" s="409"/>
      <c r="I8" s="409"/>
      <c r="J8" s="409"/>
      <c r="K8" s="410"/>
      <c r="L8" s="397"/>
      <c r="P8" s="412"/>
    </row>
    <row r="9" spans="2:16" ht="39.950000000000003" customHeight="1" x14ac:dyDescent="0.2">
      <c r="B9" s="401"/>
      <c r="C9" s="413" t="s">
        <v>337</v>
      </c>
      <c r="D9" s="414"/>
      <c r="E9" s="415" t="s">
        <v>384</v>
      </c>
      <c r="F9" s="416" t="s">
        <v>389</v>
      </c>
      <c r="G9" s="415" t="s">
        <v>384</v>
      </c>
      <c r="H9" s="416" t="s">
        <v>390</v>
      </c>
      <c r="I9" s="416"/>
      <c r="J9" s="416"/>
      <c r="K9" s="417"/>
      <c r="L9" s="401"/>
    </row>
    <row r="10" spans="2:16" ht="9.9499999999999993" customHeight="1" x14ac:dyDescent="0.25">
      <c r="B10" s="401"/>
      <c r="C10" s="418"/>
      <c r="D10" s="419"/>
      <c r="E10" s="420"/>
      <c r="F10" s="420"/>
      <c r="G10" s="420"/>
      <c r="H10" s="420"/>
      <c r="I10" s="421"/>
      <c r="J10" s="421"/>
      <c r="K10" s="410"/>
      <c r="L10" s="401"/>
    </row>
    <row r="11" spans="2:16" ht="20.100000000000001" customHeight="1" x14ac:dyDescent="0.25">
      <c r="B11" s="401"/>
      <c r="C11" s="708" t="s">
        <v>395</v>
      </c>
      <c r="D11" s="419"/>
      <c r="E11" s="407" t="s">
        <v>384</v>
      </c>
      <c r="F11" s="409" t="s">
        <v>389</v>
      </c>
      <c r="G11" s="407" t="s">
        <v>384</v>
      </c>
      <c r="H11" s="409" t="s">
        <v>390</v>
      </c>
      <c r="I11" s="421"/>
      <c r="J11" s="421"/>
      <c r="K11" s="410"/>
      <c r="L11" s="401"/>
    </row>
    <row r="12" spans="2:16" ht="39.950000000000003" customHeight="1" x14ac:dyDescent="0.2">
      <c r="B12" s="401"/>
      <c r="C12" s="708"/>
      <c r="D12" s="419"/>
      <c r="E12" s="709" t="s">
        <v>396</v>
      </c>
      <c r="F12" s="710"/>
      <c r="G12" s="710"/>
      <c r="H12" s="710"/>
      <c r="I12" s="710"/>
      <c r="J12" s="710"/>
      <c r="K12" s="410"/>
      <c r="L12" s="401"/>
    </row>
    <row r="13" spans="2:16" ht="20.100000000000001" customHeight="1" x14ac:dyDescent="0.2">
      <c r="B13" s="401"/>
      <c r="C13" s="708"/>
      <c r="D13" s="419"/>
      <c r="E13" s="407" t="s">
        <v>384</v>
      </c>
      <c r="F13" s="409" t="s">
        <v>397</v>
      </c>
      <c r="G13" s="407"/>
      <c r="H13" s="409"/>
      <c r="I13" s="409"/>
      <c r="J13" s="409"/>
      <c r="K13" s="410"/>
      <c r="L13" s="401"/>
    </row>
    <row r="14" spans="2:16" ht="20.100000000000001" customHeight="1" x14ac:dyDescent="0.2">
      <c r="B14" s="401"/>
      <c r="C14" s="708"/>
      <c r="D14" s="419"/>
      <c r="E14" s="407" t="s">
        <v>384</v>
      </c>
      <c r="F14" s="546" t="s">
        <v>548</v>
      </c>
      <c r="G14" s="407"/>
      <c r="H14" s="409"/>
      <c r="I14" s="409"/>
      <c r="J14" s="409"/>
      <c r="K14" s="410"/>
      <c r="L14" s="401"/>
    </row>
    <row r="15" spans="2:16" ht="20.100000000000001" customHeight="1" x14ac:dyDescent="0.2">
      <c r="B15" s="401"/>
      <c r="C15" s="708"/>
      <c r="D15" s="419"/>
      <c r="E15" s="407" t="s">
        <v>384</v>
      </c>
      <c r="F15" s="409" t="s">
        <v>398</v>
      </c>
      <c r="G15" s="407"/>
      <c r="H15" s="409"/>
      <c r="I15" s="409"/>
      <c r="J15" s="409"/>
      <c r="K15" s="410"/>
      <c r="L15" s="401"/>
    </row>
    <row r="16" spans="2:16" ht="20.100000000000001" customHeight="1" x14ac:dyDescent="0.2">
      <c r="B16" s="401"/>
      <c r="C16" s="708"/>
      <c r="D16" s="419"/>
      <c r="E16" s="407" t="s">
        <v>384</v>
      </c>
      <c r="F16" s="409" t="s">
        <v>399</v>
      </c>
      <c r="G16" s="407"/>
      <c r="H16" s="409"/>
      <c r="I16" s="409"/>
      <c r="J16" s="409"/>
      <c r="K16" s="410"/>
      <c r="L16" s="401"/>
    </row>
    <row r="17" spans="2:12" ht="20.100000000000001" customHeight="1" x14ac:dyDescent="0.2">
      <c r="B17" s="401"/>
      <c r="C17" s="708"/>
      <c r="D17" s="419"/>
      <c r="E17" s="407" t="s">
        <v>384</v>
      </c>
      <c r="F17" s="409" t="s">
        <v>400</v>
      </c>
      <c r="G17" s="407"/>
      <c r="H17" s="409"/>
      <c r="I17" s="409"/>
      <c r="J17" s="409"/>
      <c r="K17" s="410"/>
      <c r="L17" s="401"/>
    </row>
    <row r="18" spans="2:12" ht="20.100000000000001" customHeight="1" x14ac:dyDescent="0.2">
      <c r="B18" s="401"/>
      <c r="C18" s="708"/>
      <c r="D18" s="419"/>
      <c r="E18" s="407" t="s">
        <v>384</v>
      </c>
      <c r="F18" s="409" t="s">
        <v>401</v>
      </c>
      <c r="G18" s="407"/>
      <c r="H18" s="409"/>
      <c r="I18" s="409"/>
      <c r="J18" s="409"/>
      <c r="K18" s="410"/>
      <c r="L18" s="401"/>
    </row>
    <row r="19" spans="2:12" ht="20.100000000000001" customHeight="1" x14ac:dyDescent="0.2">
      <c r="B19" s="401"/>
      <c r="C19" s="708"/>
      <c r="D19" s="419"/>
      <c r="E19" s="407" t="s">
        <v>384</v>
      </c>
      <c r="F19" s="409" t="s">
        <v>402</v>
      </c>
      <c r="G19" s="711"/>
      <c r="H19" s="711"/>
      <c r="I19" s="711"/>
      <c r="J19" s="711"/>
      <c r="K19" s="410"/>
      <c r="L19" s="401"/>
    </row>
    <row r="20" spans="2:12" ht="15" customHeight="1" x14ac:dyDescent="0.2">
      <c r="B20" s="401"/>
      <c r="C20" s="422"/>
      <c r="D20" s="419"/>
      <c r="E20" s="407"/>
      <c r="F20" s="409"/>
      <c r="G20" s="407"/>
      <c r="H20" s="409"/>
      <c r="I20" s="409"/>
      <c r="J20" s="409"/>
      <c r="K20" s="410"/>
      <c r="L20" s="401"/>
    </row>
    <row r="21" spans="2:12" ht="35.1" customHeight="1" x14ac:dyDescent="0.2">
      <c r="B21" s="401"/>
      <c r="C21" s="694" t="s">
        <v>403</v>
      </c>
      <c r="D21" s="423"/>
      <c r="E21" s="424" t="s">
        <v>384</v>
      </c>
      <c r="F21" s="425" t="s">
        <v>389</v>
      </c>
      <c r="G21" s="424" t="s">
        <v>384</v>
      </c>
      <c r="H21" s="425" t="s">
        <v>390</v>
      </c>
      <c r="I21" s="425"/>
      <c r="J21" s="425"/>
      <c r="K21" s="426"/>
      <c r="L21" s="401"/>
    </row>
    <row r="22" spans="2:12" ht="39.950000000000003" customHeight="1" x14ac:dyDescent="0.2">
      <c r="B22" s="401"/>
      <c r="C22" s="695"/>
      <c r="D22" s="427"/>
      <c r="E22" s="428"/>
      <c r="F22" s="428"/>
      <c r="G22" s="428"/>
      <c r="H22" s="428"/>
      <c r="I22" s="428"/>
      <c r="J22" s="428"/>
      <c r="K22" s="429"/>
      <c r="L22" s="401"/>
    </row>
    <row r="23" spans="2:12" ht="35.1" customHeight="1" x14ac:dyDescent="0.2">
      <c r="B23" s="401"/>
      <c r="C23" s="699" t="s">
        <v>404</v>
      </c>
      <c r="D23" s="419"/>
      <c r="E23" s="407" t="s">
        <v>384</v>
      </c>
      <c r="F23" s="409" t="s">
        <v>389</v>
      </c>
      <c r="G23" s="407" t="s">
        <v>384</v>
      </c>
      <c r="H23" s="409" t="s">
        <v>390</v>
      </c>
      <c r="I23" s="409"/>
      <c r="J23" s="409"/>
      <c r="K23" s="410"/>
      <c r="L23" s="401"/>
    </row>
    <row r="24" spans="2:12" ht="39.950000000000003" customHeight="1" thickBot="1" x14ac:dyDescent="0.25">
      <c r="B24" s="401"/>
      <c r="C24" s="700"/>
      <c r="D24" s="430"/>
      <c r="E24" s="431"/>
      <c r="F24" s="431"/>
      <c r="G24" s="431"/>
      <c r="H24" s="431"/>
      <c r="I24" s="431"/>
      <c r="J24" s="431"/>
      <c r="K24" s="432"/>
      <c r="L24" s="401"/>
    </row>
    <row r="25" spans="2:12" s="433" customFormat="1" ht="24.95" customHeight="1" thickBot="1" x14ac:dyDescent="0.35">
      <c r="B25" s="434"/>
      <c r="C25" s="696" t="s">
        <v>205</v>
      </c>
      <c r="D25" s="697"/>
      <c r="E25" s="697"/>
      <c r="F25" s="697"/>
      <c r="G25" s="697"/>
      <c r="H25" s="697"/>
      <c r="I25" s="697"/>
      <c r="J25" s="697"/>
      <c r="K25" s="698"/>
      <c r="L25" s="434"/>
    </row>
    <row r="26" spans="2:12" ht="15" customHeight="1" x14ac:dyDescent="0.2">
      <c r="B26" s="401"/>
      <c r="C26" s="401"/>
      <c r="D26" s="401"/>
      <c r="E26" s="402"/>
      <c r="F26" s="401"/>
      <c r="G26" s="401"/>
      <c r="H26" s="401"/>
      <c r="I26" s="401"/>
      <c r="J26" s="401"/>
      <c r="K26" s="401"/>
      <c r="L26" s="401"/>
    </row>
  </sheetData>
  <sheetProtection algorithmName="SHA-512" hashValue="85enyLxF8VtS9aMclfs0iwzWKAoSr3hhFFcnr7zQEzsia1Y0OYbx4axBMffh0QgzjLqZg7HS2YwQ4ZugRnvrrA==" saltValue="6EM6EWyGtU67DNHadhyrLg==" spinCount="100000" sheet="1" objects="1" scenarios="1"/>
  <mergeCells count="10">
    <mergeCell ref="C21:C22"/>
    <mergeCell ref="C25:K25"/>
    <mergeCell ref="C23:C24"/>
    <mergeCell ref="C1:K1"/>
    <mergeCell ref="C3:K3"/>
    <mergeCell ref="E5:J5"/>
    <mergeCell ref="C6:C8"/>
    <mergeCell ref="C11:C19"/>
    <mergeCell ref="E12:J12"/>
    <mergeCell ref="G19:J19"/>
  </mergeCells>
  <hyperlinks>
    <hyperlink ref="C3:H3"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8194A533-519B-42C4-80DE-9554649EB8C4}"/>
  </hyperlinks>
  <pageMargins left="0.70866141732283472" right="0.70866141732283472" top="0.74803149606299213" bottom="0.74803149606299213" header="0.31496062992125984" footer="0.31496062992125984"/>
  <pageSetup scale="69"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20B26A40-E6B5-4C86-8E60-C8E7822A8787}">
          <x14:formula1>
            <xm:f>"✔,☐"</xm:f>
          </x14:formula1>
          <xm:sqref>G6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WVO6 G65543 JC65543 SY65543 ACU65543 AMQ65543 AWM65543 BGI65543 BQE65543 CAA65543 CJW65543 CTS65543 DDO65543 DNK65543 DXG65543 EHC65543 EQY65543 FAU65543 FKQ65543 FUM65543 GEI65543 GOE65543 GYA65543 HHW65543 HRS65543 IBO65543 ILK65543 IVG65543 JFC65543 JOY65543 JYU65543 KIQ65543 KSM65543 LCI65543 LME65543 LWA65543 MFW65543 MPS65543 MZO65543 NJK65543 NTG65543 ODC65543 OMY65543 OWU65543 PGQ65543 PQM65543 QAI65543 QKE65543 QUA65543 RDW65543 RNS65543 RXO65543 SHK65543 SRG65543 TBC65543 TKY65543 TUU65543 UEQ65543 UOM65543 UYI65543 VIE65543 VSA65543 WBW65543 WLS65543 WVO65543 G131079 JC131079 SY131079 ACU131079 AMQ131079 AWM131079 BGI131079 BQE131079 CAA131079 CJW131079 CTS131079 DDO131079 DNK131079 DXG131079 EHC131079 EQY131079 FAU131079 FKQ131079 FUM131079 GEI131079 GOE131079 GYA131079 HHW131079 HRS131079 IBO131079 ILK131079 IVG131079 JFC131079 JOY131079 JYU131079 KIQ131079 KSM131079 LCI131079 LME131079 LWA131079 MFW131079 MPS131079 MZO131079 NJK131079 NTG131079 ODC131079 OMY131079 OWU131079 PGQ131079 PQM131079 QAI131079 QKE131079 QUA131079 RDW131079 RNS131079 RXO131079 SHK131079 SRG131079 TBC131079 TKY131079 TUU131079 UEQ131079 UOM131079 UYI131079 VIE131079 VSA131079 WBW131079 WLS131079 WVO131079 G196615 JC196615 SY196615 ACU196615 AMQ196615 AWM196615 BGI196615 BQE196615 CAA196615 CJW196615 CTS196615 DDO196615 DNK196615 DXG196615 EHC196615 EQY196615 FAU196615 FKQ196615 FUM196615 GEI196615 GOE196615 GYA196615 HHW196615 HRS196615 IBO196615 ILK196615 IVG196615 JFC196615 JOY196615 JYU196615 KIQ196615 KSM196615 LCI196615 LME196615 LWA196615 MFW196615 MPS196615 MZO196615 NJK196615 NTG196615 ODC196615 OMY196615 OWU196615 PGQ196615 PQM196615 QAI196615 QKE196615 QUA196615 RDW196615 RNS196615 RXO196615 SHK196615 SRG196615 TBC196615 TKY196615 TUU196615 UEQ196615 UOM196615 UYI196615 VIE196615 VSA196615 WBW196615 WLS196615 WVO196615 G262151 JC262151 SY262151 ACU262151 AMQ262151 AWM262151 BGI262151 BQE262151 CAA262151 CJW262151 CTS262151 DDO262151 DNK262151 DXG262151 EHC262151 EQY262151 FAU262151 FKQ262151 FUM262151 GEI262151 GOE262151 GYA262151 HHW262151 HRS262151 IBO262151 ILK262151 IVG262151 JFC262151 JOY262151 JYU262151 KIQ262151 KSM262151 LCI262151 LME262151 LWA262151 MFW262151 MPS262151 MZO262151 NJK262151 NTG262151 ODC262151 OMY262151 OWU262151 PGQ262151 PQM262151 QAI262151 QKE262151 QUA262151 RDW262151 RNS262151 RXO262151 SHK262151 SRG262151 TBC262151 TKY262151 TUU262151 UEQ262151 UOM262151 UYI262151 VIE262151 VSA262151 WBW262151 WLS262151 WVO262151 G327687 JC327687 SY327687 ACU327687 AMQ327687 AWM327687 BGI327687 BQE327687 CAA327687 CJW327687 CTS327687 DDO327687 DNK327687 DXG327687 EHC327687 EQY327687 FAU327687 FKQ327687 FUM327687 GEI327687 GOE327687 GYA327687 HHW327687 HRS327687 IBO327687 ILK327687 IVG327687 JFC327687 JOY327687 JYU327687 KIQ327687 KSM327687 LCI327687 LME327687 LWA327687 MFW327687 MPS327687 MZO327687 NJK327687 NTG327687 ODC327687 OMY327687 OWU327687 PGQ327687 PQM327687 QAI327687 QKE327687 QUA327687 RDW327687 RNS327687 RXO327687 SHK327687 SRG327687 TBC327687 TKY327687 TUU327687 UEQ327687 UOM327687 UYI327687 VIE327687 VSA327687 WBW327687 WLS327687 WVO327687 G393223 JC393223 SY393223 ACU393223 AMQ393223 AWM393223 BGI393223 BQE393223 CAA393223 CJW393223 CTS393223 DDO393223 DNK393223 DXG393223 EHC393223 EQY393223 FAU393223 FKQ393223 FUM393223 GEI393223 GOE393223 GYA393223 HHW393223 HRS393223 IBO393223 ILK393223 IVG393223 JFC393223 JOY393223 JYU393223 KIQ393223 KSM393223 LCI393223 LME393223 LWA393223 MFW393223 MPS393223 MZO393223 NJK393223 NTG393223 ODC393223 OMY393223 OWU393223 PGQ393223 PQM393223 QAI393223 QKE393223 QUA393223 RDW393223 RNS393223 RXO393223 SHK393223 SRG393223 TBC393223 TKY393223 TUU393223 UEQ393223 UOM393223 UYI393223 VIE393223 VSA393223 WBW393223 WLS393223 WVO393223 G458759 JC458759 SY458759 ACU458759 AMQ458759 AWM458759 BGI458759 BQE458759 CAA458759 CJW458759 CTS458759 DDO458759 DNK458759 DXG458759 EHC458759 EQY458759 FAU458759 FKQ458759 FUM458759 GEI458759 GOE458759 GYA458759 HHW458759 HRS458759 IBO458759 ILK458759 IVG458759 JFC458759 JOY458759 JYU458759 KIQ458759 KSM458759 LCI458759 LME458759 LWA458759 MFW458759 MPS458759 MZO458759 NJK458759 NTG458759 ODC458759 OMY458759 OWU458759 PGQ458759 PQM458759 QAI458759 QKE458759 QUA458759 RDW458759 RNS458759 RXO458759 SHK458759 SRG458759 TBC458759 TKY458759 TUU458759 UEQ458759 UOM458759 UYI458759 VIE458759 VSA458759 WBW458759 WLS458759 WVO458759 G524295 JC524295 SY524295 ACU524295 AMQ524295 AWM524295 BGI524295 BQE524295 CAA524295 CJW524295 CTS524295 DDO524295 DNK524295 DXG524295 EHC524295 EQY524295 FAU524295 FKQ524295 FUM524295 GEI524295 GOE524295 GYA524295 HHW524295 HRS524295 IBO524295 ILK524295 IVG524295 JFC524295 JOY524295 JYU524295 KIQ524295 KSM524295 LCI524295 LME524295 LWA524295 MFW524295 MPS524295 MZO524295 NJK524295 NTG524295 ODC524295 OMY524295 OWU524295 PGQ524295 PQM524295 QAI524295 QKE524295 QUA524295 RDW524295 RNS524295 RXO524295 SHK524295 SRG524295 TBC524295 TKY524295 TUU524295 UEQ524295 UOM524295 UYI524295 VIE524295 VSA524295 WBW524295 WLS524295 WVO524295 G589831 JC589831 SY589831 ACU589831 AMQ589831 AWM589831 BGI589831 BQE589831 CAA589831 CJW589831 CTS589831 DDO589831 DNK589831 DXG589831 EHC589831 EQY589831 FAU589831 FKQ589831 FUM589831 GEI589831 GOE589831 GYA589831 HHW589831 HRS589831 IBO589831 ILK589831 IVG589831 JFC589831 JOY589831 JYU589831 KIQ589831 KSM589831 LCI589831 LME589831 LWA589831 MFW589831 MPS589831 MZO589831 NJK589831 NTG589831 ODC589831 OMY589831 OWU589831 PGQ589831 PQM589831 QAI589831 QKE589831 QUA589831 RDW589831 RNS589831 RXO589831 SHK589831 SRG589831 TBC589831 TKY589831 TUU589831 UEQ589831 UOM589831 UYI589831 VIE589831 VSA589831 WBW589831 WLS589831 WVO589831 G655367 JC655367 SY655367 ACU655367 AMQ655367 AWM655367 BGI655367 BQE655367 CAA655367 CJW655367 CTS655367 DDO655367 DNK655367 DXG655367 EHC655367 EQY655367 FAU655367 FKQ655367 FUM655367 GEI655367 GOE655367 GYA655367 HHW655367 HRS655367 IBO655367 ILK655367 IVG655367 JFC655367 JOY655367 JYU655367 KIQ655367 KSM655367 LCI655367 LME655367 LWA655367 MFW655367 MPS655367 MZO655367 NJK655367 NTG655367 ODC655367 OMY655367 OWU655367 PGQ655367 PQM655367 QAI655367 QKE655367 QUA655367 RDW655367 RNS655367 RXO655367 SHK655367 SRG655367 TBC655367 TKY655367 TUU655367 UEQ655367 UOM655367 UYI655367 VIE655367 VSA655367 WBW655367 WLS655367 WVO655367 G720903 JC720903 SY720903 ACU720903 AMQ720903 AWM720903 BGI720903 BQE720903 CAA720903 CJW720903 CTS720903 DDO720903 DNK720903 DXG720903 EHC720903 EQY720903 FAU720903 FKQ720903 FUM720903 GEI720903 GOE720903 GYA720903 HHW720903 HRS720903 IBO720903 ILK720903 IVG720903 JFC720903 JOY720903 JYU720903 KIQ720903 KSM720903 LCI720903 LME720903 LWA720903 MFW720903 MPS720903 MZO720903 NJK720903 NTG720903 ODC720903 OMY720903 OWU720903 PGQ720903 PQM720903 QAI720903 QKE720903 QUA720903 RDW720903 RNS720903 RXO720903 SHK720903 SRG720903 TBC720903 TKY720903 TUU720903 UEQ720903 UOM720903 UYI720903 VIE720903 VSA720903 WBW720903 WLS720903 WVO720903 G786439 JC786439 SY786439 ACU786439 AMQ786439 AWM786439 BGI786439 BQE786439 CAA786439 CJW786439 CTS786439 DDO786439 DNK786439 DXG786439 EHC786439 EQY786439 FAU786439 FKQ786439 FUM786439 GEI786439 GOE786439 GYA786439 HHW786439 HRS786439 IBO786439 ILK786439 IVG786439 JFC786439 JOY786439 JYU786439 KIQ786439 KSM786439 LCI786439 LME786439 LWA786439 MFW786439 MPS786439 MZO786439 NJK786439 NTG786439 ODC786439 OMY786439 OWU786439 PGQ786439 PQM786439 QAI786439 QKE786439 QUA786439 RDW786439 RNS786439 RXO786439 SHK786439 SRG786439 TBC786439 TKY786439 TUU786439 UEQ786439 UOM786439 UYI786439 VIE786439 VSA786439 WBW786439 WLS786439 WVO786439 G851975 JC851975 SY851975 ACU851975 AMQ851975 AWM851975 BGI851975 BQE851975 CAA851975 CJW851975 CTS851975 DDO851975 DNK851975 DXG851975 EHC851975 EQY851975 FAU851975 FKQ851975 FUM851975 GEI851975 GOE851975 GYA851975 HHW851975 HRS851975 IBO851975 ILK851975 IVG851975 JFC851975 JOY851975 JYU851975 KIQ851975 KSM851975 LCI851975 LME851975 LWA851975 MFW851975 MPS851975 MZO851975 NJK851975 NTG851975 ODC851975 OMY851975 OWU851975 PGQ851975 PQM851975 QAI851975 QKE851975 QUA851975 RDW851975 RNS851975 RXO851975 SHK851975 SRG851975 TBC851975 TKY851975 TUU851975 UEQ851975 UOM851975 UYI851975 VIE851975 VSA851975 WBW851975 WLS851975 WVO851975 G917511 JC917511 SY917511 ACU917511 AMQ917511 AWM917511 BGI917511 BQE917511 CAA917511 CJW917511 CTS917511 DDO917511 DNK917511 DXG917511 EHC917511 EQY917511 FAU917511 FKQ917511 FUM917511 GEI917511 GOE917511 GYA917511 HHW917511 HRS917511 IBO917511 ILK917511 IVG917511 JFC917511 JOY917511 JYU917511 KIQ917511 KSM917511 LCI917511 LME917511 LWA917511 MFW917511 MPS917511 MZO917511 NJK917511 NTG917511 ODC917511 OMY917511 OWU917511 PGQ917511 PQM917511 QAI917511 QKE917511 QUA917511 RDW917511 RNS917511 RXO917511 SHK917511 SRG917511 TBC917511 TKY917511 TUU917511 UEQ917511 UOM917511 UYI917511 VIE917511 VSA917511 WBW917511 WLS917511 WVO917511 G983047 JC983047 SY983047 ACU983047 AMQ983047 AWM983047 BGI983047 BQE983047 CAA983047 CJW983047 CTS983047 DDO983047 DNK983047 DXG983047 EHC983047 EQY983047 FAU983047 FKQ983047 FUM983047 GEI983047 GOE983047 GYA983047 HHW983047 HRS983047 IBO983047 ILK983047 IVG983047 JFC983047 JOY983047 JYU983047 KIQ983047 KSM983047 LCI983047 LME983047 LWA983047 MFW983047 MPS983047 MZO983047 NJK983047 NTG983047 ODC983047 OMY983047 OWU983047 PGQ983047 PQM983047 QAI983047 QKE983047 QUA983047 RDW983047 RNS983047 RXO983047 SHK983047 SRG983047 TBC983047 TKY983047 TUU983047 UEQ983047 UOM983047 UYI983047 VIE983047 VSA983047 WBW983047 WLS983047 WVO983047 E23 JA23 SW23 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E65559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E131095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E196631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E262167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E327703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E393239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E458775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E524311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E589847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E655383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E720919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E786455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E851991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E917527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E983063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E6:E7 JA6:JA7 SW6:SW7 ACS6:ACS7 AMO6:AMO7 AWK6:AWK7 BGG6:BGG7 BQC6:BQC7 BZY6:BZY7 CJU6:CJU7 CTQ6:CTQ7 DDM6:DDM7 DNI6:DNI7 DXE6:DXE7 EHA6:EHA7 EQW6:EQW7 FAS6:FAS7 FKO6:FKO7 FUK6:FUK7 GEG6:GEG7 GOC6:GOC7 GXY6:GXY7 HHU6:HHU7 HRQ6:HRQ7 IBM6:IBM7 ILI6:ILI7 IVE6:IVE7 JFA6:JFA7 JOW6:JOW7 JYS6:JYS7 KIO6:KIO7 KSK6:KSK7 LCG6:LCG7 LMC6:LMC7 LVY6:LVY7 MFU6:MFU7 MPQ6:MPQ7 MZM6:MZM7 NJI6:NJI7 NTE6:NTE7 ODA6:ODA7 OMW6:OMW7 OWS6:OWS7 PGO6:PGO7 PQK6:PQK7 QAG6:QAG7 QKC6:QKC7 QTY6:QTY7 RDU6:RDU7 RNQ6:RNQ7 RXM6:RXM7 SHI6:SHI7 SRE6:SRE7 TBA6:TBA7 TKW6:TKW7 TUS6:TUS7 UEO6:UEO7 UOK6:UOK7 UYG6:UYG7 VIC6:VIC7 VRY6:VRY7 WBU6:WBU7 WLQ6:WLQ7 WVM6:WVM7 E65543:E65544 JA65543:JA65544 SW65543:SW65544 ACS65543:ACS65544 AMO65543:AMO65544 AWK65543:AWK65544 BGG65543:BGG65544 BQC65543:BQC65544 BZY65543:BZY65544 CJU65543:CJU65544 CTQ65543:CTQ65544 DDM65543:DDM65544 DNI65543:DNI65544 DXE65543:DXE65544 EHA65543:EHA65544 EQW65543:EQW65544 FAS65543:FAS65544 FKO65543:FKO65544 FUK65543:FUK65544 GEG65543:GEG65544 GOC65543:GOC65544 GXY65543:GXY65544 HHU65543:HHU65544 HRQ65543:HRQ65544 IBM65543:IBM65544 ILI65543:ILI65544 IVE65543:IVE65544 JFA65543:JFA65544 JOW65543:JOW65544 JYS65543:JYS65544 KIO65543:KIO65544 KSK65543:KSK65544 LCG65543:LCG65544 LMC65543:LMC65544 LVY65543:LVY65544 MFU65543:MFU65544 MPQ65543:MPQ65544 MZM65543:MZM65544 NJI65543:NJI65544 NTE65543:NTE65544 ODA65543:ODA65544 OMW65543:OMW65544 OWS65543:OWS65544 PGO65543:PGO65544 PQK65543:PQK65544 QAG65543:QAG65544 QKC65543:QKC65544 QTY65543:QTY65544 RDU65543:RDU65544 RNQ65543:RNQ65544 RXM65543:RXM65544 SHI65543:SHI65544 SRE65543:SRE65544 TBA65543:TBA65544 TKW65543:TKW65544 TUS65543:TUS65544 UEO65543:UEO65544 UOK65543:UOK65544 UYG65543:UYG65544 VIC65543:VIC65544 VRY65543:VRY65544 WBU65543:WBU65544 WLQ65543:WLQ65544 WVM65543:WVM65544 E131079:E131080 JA131079:JA131080 SW131079:SW131080 ACS131079:ACS131080 AMO131079:AMO131080 AWK131079:AWK131080 BGG131079:BGG131080 BQC131079:BQC131080 BZY131079:BZY131080 CJU131079:CJU131080 CTQ131079:CTQ131080 DDM131079:DDM131080 DNI131079:DNI131080 DXE131079:DXE131080 EHA131079:EHA131080 EQW131079:EQW131080 FAS131079:FAS131080 FKO131079:FKO131080 FUK131079:FUK131080 GEG131079:GEG131080 GOC131079:GOC131080 GXY131079:GXY131080 HHU131079:HHU131080 HRQ131079:HRQ131080 IBM131079:IBM131080 ILI131079:ILI131080 IVE131079:IVE131080 JFA131079:JFA131080 JOW131079:JOW131080 JYS131079:JYS131080 KIO131079:KIO131080 KSK131079:KSK131080 LCG131079:LCG131080 LMC131079:LMC131080 LVY131079:LVY131080 MFU131079:MFU131080 MPQ131079:MPQ131080 MZM131079:MZM131080 NJI131079:NJI131080 NTE131079:NTE131080 ODA131079:ODA131080 OMW131079:OMW131080 OWS131079:OWS131080 PGO131079:PGO131080 PQK131079:PQK131080 QAG131079:QAG131080 QKC131079:QKC131080 QTY131079:QTY131080 RDU131079:RDU131080 RNQ131079:RNQ131080 RXM131079:RXM131080 SHI131079:SHI131080 SRE131079:SRE131080 TBA131079:TBA131080 TKW131079:TKW131080 TUS131079:TUS131080 UEO131079:UEO131080 UOK131079:UOK131080 UYG131079:UYG131080 VIC131079:VIC131080 VRY131079:VRY131080 WBU131079:WBU131080 WLQ131079:WLQ131080 WVM131079:WVM131080 E196615:E196616 JA196615:JA196616 SW196615:SW196616 ACS196615:ACS196616 AMO196615:AMO196616 AWK196615:AWK196616 BGG196615:BGG196616 BQC196615:BQC196616 BZY196615:BZY196616 CJU196615:CJU196616 CTQ196615:CTQ196616 DDM196615:DDM196616 DNI196615:DNI196616 DXE196615:DXE196616 EHA196615:EHA196616 EQW196615:EQW196616 FAS196615:FAS196616 FKO196615:FKO196616 FUK196615:FUK196616 GEG196615:GEG196616 GOC196615:GOC196616 GXY196615:GXY196616 HHU196615:HHU196616 HRQ196615:HRQ196616 IBM196615:IBM196616 ILI196615:ILI196616 IVE196615:IVE196616 JFA196615:JFA196616 JOW196615:JOW196616 JYS196615:JYS196616 KIO196615:KIO196616 KSK196615:KSK196616 LCG196615:LCG196616 LMC196615:LMC196616 LVY196615:LVY196616 MFU196615:MFU196616 MPQ196615:MPQ196616 MZM196615:MZM196616 NJI196615:NJI196616 NTE196615:NTE196616 ODA196615:ODA196616 OMW196615:OMW196616 OWS196615:OWS196616 PGO196615:PGO196616 PQK196615:PQK196616 QAG196615:QAG196616 QKC196615:QKC196616 QTY196615:QTY196616 RDU196615:RDU196616 RNQ196615:RNQ196616 RXM196615:RXM196616 SHI196615:SHI196616 SRE196615:SRE196616 TBA196615:TBA196616 TKW196615:TKW196616 TUS196615:TUS196616 UEO196615:UEO196616 UOK196615:UOK196616 UYG196615:UYG196616 VIC196615:VIC196616 VRY196615:VRY196616 WBU196615:WBU196616 WLQ196615:WLQ196616 WVM196615:WVM196616 E262151:E262152 JA262151:JA262152 SW262151:SW262152 ACS262151:ACS262152 AMO262151:AMO262152 AWK262151:AWK262152 BGG262151:BGG262152 BQC262151:BQC262152 BZY262151:BZY262152 CJU262151:CJU262152 CTQ262151:CTQ262152 DDM262151:DDM262152 DNI262151:DNI262152 DXE262151:DXE262152 EHA262151:EHA262152 EQW262151:EQW262152 FAS262151:FAS262152 FKO262151:FKO262152 FUK262151:FUK262152 GEG262151:GEG262152 GOC262151:GOC262152 GXY262151:GXY262152 HHU262151:HHU262152 HRQ262151:HRQ262152 IBM262151:IBM262152 ILI262151:ILI262152 IVE262151:IVE262152 JFA262151:JFA262152 JOW262151:JOW262152 JYS262151:JYS262152 KIO262151:KIO262152 KSK262151:KSK262152 LCG262151:LCG262152 LMC262151:LMC262152 LVY262151:LVY262152 MFU262151:MFU262152 MPQ262151:MPQ262152 MZM262151:MZM262152 NJI262151:NJI262152 NTE262151:NTE262152 ODA262151:ODA262152 OMW262151:OMW262152 OWS262151:OWS262152 PGO262151:PGO262152 PQK262151:PQK262152 QAG262151:QAG262152 QKC262151:QKC262152 QTY262151:QTY262152 RDU262151:RDU262152 RNQ262151:RNQ262152 RXM262151:RXM262152 SHI262151:SHI262152 SRE262151:SRE262152 TBA262151:TBA262152 TKW262151:TKW262152 TUS262151:TUS262152 UEO262151:UEO262152 UOK262151:UOK262152 UYG262151:UYG262152 VIC262151:VIC262152 VRY262151:VRY262152 WBU262151:WBU262152 WLQ262151:WLQ262152 WVM262151:WVM262152 E327687:E327688 JA327687:JA327688 SW327687:SW327688 ACS327687:ACS327688 AMO327687:AMO327688 AWK327687:AWK327688 BGG327687:BGG327688 BQC327687:BQC327688 BZY327687:BZY327688 CJU327687:CJU327688 CTQ327687:CTQ327688 DDM327687:DDM327688 DNI327687:DNI327688 DXE327687:DXE327688 EHA327687:EHA327688 EQW327687:EQW327688 FAS327687:FAS327688 FKO327687:FKO327688 FUK327687:FUK327688 GEG327687:GEG327688 GOC327687:GOC327688 GXY327687:GXY327688 HHU327687:HHU327688 HRQ327687:HRQ327688 IBM327687:IBM327688 ILI327687:ILI327688 IVE327687:IVE327688 JFA327687:JFA327688 JOW327687:JOW327688 JYS327687:JYS327688 KIO327687:KIO327688 KSK327687:KSK327688 LCG327687:LCG327688 LMC327687:LMC327688 LVY327687:LVY327688 MFU327687:MFU327688 MPQ327687:MPQ327688 MZM327687:MZM327688 NJI327687:NJI327688 NTE327687:NTE327688 ODA327687:ODA327688 OMW327687:OMW327688 OWS327687:OWS327688 PGO327687:PGO327688 PQK327687:PQK327688 QAG327687:QAG327688 QKC327687:QKC327688 QTY327687:QTY327688 RDU327687:RDU327688 RNQ327687:RNQ327688 RXM327687:RXM327688 SHI327687:SHI327688 SRE327687:SRE327688 TBA327687:TBA327688 TKW327687:TKW327688 TUS327687:TUS327688 UEO327687:UEO327688 UOK327687:UOK327688 UYG327687:UYG327688 VIC327687:VIC327688 VRY327687:VRY327688 WBU327687:WBU327688 WLQ327687:WLQ327688 WVM327687:WVM327688 E393223:E393224 JA393223:JA393224 SW393223:SW393224 ACS393223:ACS393224 AMO393223:AMO393224 AWK393223:AWK393224 BGG393223:BGG393224 BQC393223:BQC393224 BZY393223:BZY393224 CJU393223:CJU393224 CTQ393223:CTQ393224 DDM393223:DDM393224 DNI393223:DNI393224 DXE393223:DXE393224 EHA393223:EHA393224 EQW393223:EQW393224 FAS393223:FAS393224 FKO393223:FKO393224 FUK393223:FUK393224 GEG393223:GEG393224 GOC393223:GOC393224 GXY393223:GXY393224 HHU393223:HHU393224 HRQ393223:HRQ393224 IBM393223:IBM393224 ILI393223:ILI393224 IVE393223:IVE393224 JFA393223:JFA393224 JOW393223:JOW393224 JYS393223:JYS393224 KIO393223:KIO393224 KSK393223:KSK393224 LCG393223:LCG393224 LMC393223:LMC393224 LVY393223:LVY393224 MFU393223:MFU393224 MPQ393223:MPQ393224 MZM393223:MZM393224 NJI393223:NJI393224 NTE393223:NTE393224 ODA393223:ODA393224 OMW393223:OMW393224 OWS393223:OWS393224 PGO393223:PGO393224 PQK393223:PQK393224 QAG393223:QAG393224 QKC393223:QKC393224 QTY393223:QTY393224 RDU393223:RDU393224 RNQ393223:RNQ393224 RXM393223:RXM393224 SHI393223:SHI393224 SRE393223:SRE393224 TBA393223:TBA393224 TKW393223:TKW393224 TUS393223:TUS393224 UEO393223:UEO393224 UOK393223:UOK393224 UYG393223:UYG393224 VIC393223:VIC393224 VRY393223:VRY393224 WBU393223:WBU393224 WLQ393223:WLQ393224 WVM393223:WVM393224 E458759:E458760 JA458759:JA458760 SW458759:SW458760 ACS458759:ACS458760 AMO458759:AMO458760 AWK458759:AWK458760 BGG458759:BGG458760 BQC458759:BQC458760 BZY458759:BZY458760 CJU458759:CJU458760 CTQ458759:CTQ458760 DDM458759:DDM458760 DNI458759:DNI458760 DXE458759:DXE458760 EHA458759:EHA458760 EQW458759:EQW458760 FAS458759:FAS458760 FKO458759:FKO458760 FUK458759:FUK458760 GEG458759:GEG458760 GOC458759:GOC458760 GXY458759:GXY458760 HHU458759:HHU458760 HRQ458759:HRQ458760 IBM458759:IBM458760 ILI458759:ILI458760 IVE458759:IVE458760 JFA458759:JFA458760 JOW458759:JOW458760 JYS458759:JYS458760 KIO458759:KIO458760 KSK458759:KSK458760 LCG458759:LCG458760 LMC458759:LMC458760 LVY458759:LVY458760 MFU458759:MFU458760 MPQ458759:MPQ458760 MZM458759:MZM458760 NJI458759:NJI458760 NTE458759:NTE458760 ODA458759:ODA458760 OMW458759:OMW458760 OWS458759:OWS458760 PGO458759:PGO458760 PQK458759:PQK458760 QAG458759:QAG458760 QKC458759:QKC458760 QTY458759:QTY458760 RDU458759:RDU458760 RNQ458759:RNQ458760 RXM458759:RXM458760 SHI458759:SHI458760 SRE458759:SRE458760 TBA458759:TBA458760 TKW458759:TKW458760 TUS458759:TUS458760 UEO458759:UEO458760 UOK458759:UOK458760 UYG458759:UYG458760 VIC458759:VIC458760 VRY458759:VRY458760 WBU458759:WBU458760 WLQ458759:WLQ458760 WVM458759:WVM458760 E524295:E524296 JA524295:JA524296 SW524295:SW524296 ACS524295:ACS524296 AMO524295:AMO524296 AWK524295:AWK524296 BGG524295:BGG524296 BQC524295:BQC524296 BZY524295:BZY524296 CJU524295:CJU524296 CTQ524295:CTQ524296 DDM524295:DDM524296 DNI524295:DNI524296 DXE524295:DXE524296 EHA524295:EHA524296 EQW524295:EQW524296 FAS524295:FAS524296 FKO524295:FKO524296 FUK524295:FUK524296 GEG524295:GEG524296 GOC524295:GOC524296 GXY524295:GXY524296 HHU524295:HHU524296 HRQ524295:HRQ524296 IBM524295:IBM524296 ILI524295:ILI524296 IVE524295:IVE524296 JFA524295:JFA524296 JOW524295:JOW524296 JYS524295:JYS524296 KIO524295:KIO524296 KSK524295:KSK524296 LCG524295:LCG524296 LMC524295:LMC524296 LVY524295:LVY524296 MFU524295:MFU524296 MPQ524295:MPQ524296 MZM524295:MZM524296 NJI524295:NJI524296 NTE524295:NTE524296 ODA524295:ODA524296 OMW524295:OMW524296 OWS524295:OWS524296 PGO524295:PGO524296 PQK524295:PQK524296 QAG524295:QAG524296 QKC524295:QKC524296 QTY524295:QTY524296 RDU524295:RDU524296 RNQ524295:RNQ524296 RXM524295:RXM524296 SHI524295:SHI524296 SRE524295:SRE524296 TBA524295:TBA524296 TKW524295:TKW524296 TUS524295:TUS524296 UEO524295:UEO524296 UOK524295:UOK524296 UYG524295:UYG524296 VIC524295:VIC524296 VRY524295:VRY524296 WBU524295:WBU524296 WLQ524295:WLQ524296 WVM524295:WVM524296 E589831:E589832 JA589831:JA589832 SW589831:SW589832 ACS589831:ACS589832 AMO589831:AMO589832 AWK589831:AWK589832 BGG589831:BGG589832 BQC589831:BQC589832 BZY589831:BZY589832 CJU589831:CJU589832 CTQ589831:CTQ589832 DDM589831:DDM589832 DNI589831:DNI589832 DXE589831:DXE589832 EHA589831:EHA589832 EQW589831:EQW589832 FAS589831:FAS589832 FKO589831:FKO589832 FUK589831:FUK589832 GEG589831:GEG589832 GOC589831:GOC589832 GXY589831:GXY589832 HHU589831:HHU589832 HRQ589831:HRQ589832 IBM589831:IBM589832 ILI589831:ILI589832 IVE589831:IVE589832 JFA589831:JFA589832 JOW589831:JOW589832 JYS589831:JYS589832 KIO589831:KIO589832 KSK589831:KSK589832 LCG589831:LCG589832 LMC589831:LMC589832 LVY589831:LVY589832 MFU589831:MFU589832 MPQ589831:MPQ589832 MZM589831:MZM589832 NJI589831:NJI589832 NTE589831:NTE589832 ODA589831:ODA589832 OMW589831:OMW589832 OWS589831:OWS589832 PGO589831:PGO589832 PQK589831:PQK589832 QAG589831:QAG589832 QKC589831:QKC589832 QTY589831:QTY589832 RDU589831:RDU589832 RNQ589831:RNQ589832 RXM589831:RXM589832 SHI589831:SHI589832 SRE589831:SRE589832 TBA589831:TBA589832 TKW589831:TKW589832 TUS589831:TUS589832 UEO589831:UEO589832 UOK589831:UOK589832 UYG589831:UYG589832 VIC589831:VIC589832 VRY589831:VRY589832 WBU589831:WBU589832 WLQ589831:WLQ589832 WVM589831:WVM589832 E655367:E655368 JA655367:JA655368 SW655367:SW655368 ACS655367:ACS655368 AMO655367:AMO655368 AWK655367:AWK655368 BGG655367:BGG655368 BQC655367:BQC655368 BZY655367:BZY655368 CJU655367:CJU655368 CTQ655367:CTQ655368 DDM655367:DDM655368 DNI655367:DNI655368 DXE655367:DXE655368 EHA655367:EHA655368 EQW655367:EQW655368 FAS655367:FAS655368 FKO655367:FKO655368 FUK655367:FUK655368 GEG655367:GEG655368 GOC655367:GOC655368 GXY655367:GXY655368 HHU655367:HHU655368 HRQ655367:HRQ655368 IBM655367:IBM655368 ILI655367:ILI655368 IVE655367:IVE655368 JFA655367:JFA655368 JOW655367:JOW655368 JYS655367:JYS655368 KIO655367:KIO655368 KSK655367:KSK655368 LCG655367:LCG655368 LMC655367:LMC655368 LVY655367:LVY655368 MFU655367:MFU655368 MPQ655367:MPQ655368 MZM655367:MZM655368 NJI655367:NJI655368 NTE655367:NTE655368 ODA655367:ODA655368 OMW655367:OMW655368 OWS655367:OWS655368 PGO655367:PGO655368 PQK655367:PQK655368 QAG655367:QAG655368 QKC655367:QKC655368 QTY655367:QTY655368 RDU655367:RDU655368 RNQ655367:RNQ655368 RXM655367:RXM655368 SHI655367:SHI655368 SRE655367:SRE655368 TBA655367:TBA655368 TKW655367:TKW655368 TUS655367:TUS655368 UEO655367:UEO655368 UOK655367:UOK655368 UYG655367:UYG655368 VIC655367:VIC655368 VRY655367:VRY655368 WBU655367:WBU655368 WLQ655367:WLQ655368 WVM655367:WVM655368 E720903:E720904 JA720903:JA720904 SW720903:SW720904 ACS720903:ACS720904 AMO720903:AMO720904 AWK720903:AWK720904 BGG720903:BGG720904 BQC720903:BQC720904 BZY720903:BZY720904 CJU720903:CJU720904 CTQ720903:CTQ720904 DDM720903:DDM720904 DNI720903:DNI720904 DXE720903:DXE720904 EHA720903:EHA720904 EQW720903:EQW720904 FAS720903:FAS720904 FKO720903:FKO720904 FUK720903:FUK720904 GEG720903:GEG720904 GOC720903:GOC720904 GXY720903:GXY720904 HHU720903:HHU720904 HRQ720903:HRQ720904 IBM720903:IBM720904 ILI720903:ILI720904 IVE720903:IVE720904 JFA720903:JFA720904 JOW720903:JOW720904 JYS720903:JYS720904 KIO720903:KIO720904 KSK720903:KSK720904 LCG720903:LCG720904 LMC720903:LMC720904 LVY720903:LVY720904 MFU720903:MFU720904 MPQ720903:MPQ720904 MZM720903:MZM720904 NJI720903:NJI720904 NTE720903:NTE720904 ODA720903:ODA720904 OMW720903:OMW720904 OWS720903:OWS720904 PGO720903:PGO720904 PQK720903:PQK720904 QAG720903:QAG720904 QKC720903:QKC720904 QTY720903:QTY720904 RDU720903:RDU720904 RNQ720903:RNQ720904 RXM720903:RXM720904 SHI720903:SHI720904 SRE720903:SRE720904 TBA720903:TBA720904 TKW720903:TKW720904 TUS720903:TUS720904 UEO720903:UEO720904 UOK720903:UOK720904 UYG720903:UYG720904 VIC720903:VIC720904 VRY720903:VRY720904 WBU720903:WBU720904 WLQ720903:WLQ720904 WVM720903:WVM720904 E786439:E786440 JA786439:JA786440 SW786439:SW786440 ACS786439:ACS786440 AMO786439:AMO786440 AWK786439:AWK786440 BGG786439:BGG786440 BQC786439:BQC786440 BZY786439:BZY786440 CJU786439:CJU786440 CTQ786439:CTQ786440 DDM786439:DDM786440 DNI786439:DNI786440 DXE786439:DXE786440 EHA786439:EHA786440 EQW786439:EQW786440 FAS786439:FAS786440 FKO786439:FKO786440 FUK786439:FUK786440 GEG786439:GEG786440 GOC786439:GOC786440 GXY786439:GXY786440 HHU786439:HHU786440 HRQ786439:HRQ786440 IBM786439:IBM786440 ILI786439:ILI786440 IVE786439:IVE786440 JFA786439:JFA786440 JOW786439:JOW786440 JYS786439:JYS786440 KIO786439:KIO786440 KSK786439:KSK786440 LCG786439:LCG786440 LMC786439:LMC786440 LVY786439:LVY786440 MFU786439:MFU786440 MPQ786439:MPQ786440 MZM786439:MZM786440 NJI786439:NJI786440 NTE786439:NTE786440 ODA786439:ODA786440 OMW786439:OMW786440 OWS786439:OWS786440 PGO786439:PGO786440 PQK786439:PQK786440 QAG786439:QAG786440 QKC786439:QKC786440 QTY786439:QTY786440 RDU786439:RDU786440 RNQ786439:RNQ786440 RXM786439:RXM786440 SHI786439:SHI786440 SRE786439:SRE786440 TBA786439:TBA786440 TKW786439:TKW786440 TUS786439:TUS786440 UEO786439:UEO786440 UOK786439:UOK786440 UYG786439:UYG786440 VIC786439:VIC786440 VRY786439:VRY786440 WBU786439:WBU786440 WLQ786439:WLQ786440 WVM786439:WVM786440 E851975:E851976 JA851975:JA851976 SW851975:SW851976 ACS851975:ACS851976 AMO851975:AMO851976 AWK851975:AWK851976 BGG851975:BGG851976 BQC851975:BQC851976 BZY851975:BZY851976 CJU851975:CJU851976 CTQ851975:CTQ851976 DDM851975:DDM851976 DNI851975:DNI851976 DXE851975:DXE851976 EHA851975:EHA851976 EQW851975:EQW851976 FAS851975:FAS851976 FKO851975:FKO851976 FUK851975:FUK851976 GEG851975:GEG851976 GOC851975:GOC851976 GXY851975:GXY851976 HHU851975:HHU851976 HRQ851975:HRQ851976 IBM851975:IBM851976 ILI851975:ILI851976 IVE851975:IVE851976 JFA851975:JFA851976 JOW851975:JOW851976 JYS851975:JYS851976 KIO851975:KIO851976 KSK851975:KSK851976 LCG851975:LCG851976 LMC851975:LMC851976 LVY851975:LVY851976 MFU851975:MFU851976 MPQ851975:MPQ851976 MZM851975:MZM851976 NJI851975:NJI851976 NTE851975:NTE851976 ODA851975:ODA851976 OMW851975:OMW851976 OWS851975:OWS851976 PGO851975:PGO851976 PQK851975:PQK851976 QAG851975:QAG851976 QKC851975:QKC851976 QTY851975:QTY851976 RDU851975:RDU851976 RNQ851975:RNQ851976 RXM851975:RXM851976 SHI851975:SHI851976 SRE851975:SRE851976 TBA851975:TBA851976 TKW851975:TKW851976 TUS851975:TUS851976 UEO851975:UEO851976 UOK851975:UOK851976 UYG851975:UYG851976 VIC851975:VIC851976 VRY851975:VRY851976 WBU851975:WBU851976 WLQ851975:WLQ851976 WVM851975:WVM851976 E917511:E917512 JA917511:JA917512 SW917511:SW917512 ACS917511:ACS917512 AMO917511:AMO917512 AWK917511:AWK917512 BGG917511:BGG917512 BQC917511:BQC917512 BZY917511:BZY917512 CJU917511:CJU917512 CTQ917511:CTQ917512 DDM917511:DDM917512 DNI917511:DNI917512 DXE917511:DXE917512 EHA917511:EHA917512 EQW917511:EQW917512 FAS917511:FAS917512 FKO917511:FKO917512 FUK917511:FUK917512 GEG917511:GEG917512 GOC917511:GOC917512 GXY917511:GXY917512 HHU917511:HHU917512 HRQ917511:HRQ917512 IBM917511:IBM917512 ILI917511:ILI917512 IVE917511:IVE917512 JFA917511:JFA917512 JOW917511:JOW917512 JYS917511:JYS917512 KIO917511:KIO917512 KSK917511:KSK917512 LCG917511:LCG917512 LMC917511:LMC917512 LVY917511:LVY917512 MFU917511:MFU917512 MPQ917511:MPQ917512 MZM917511:MZM917512 NJI917511:NJI917512 NTE917511:NTE917512 ODA917511:ODA917512 OMW917511:OMW917512 OWS917511:OWS917512 PGO917511:PGO917512 PQK917511:PQK917512 QAG917511:QAG917512 QKC917511:QKC917512 QTY917511:QTY917512 RDU917511:RDU917512 RNQ917511:RNQ917512 RXM917511:RXM917512 SHI917511:SHI917512 SRE917511:SRE917512 TBA917511:TBA917512 TKW917511:TKW917512 TUS917511:TUS917512 UEO917511:UEO917512 UOK917511:UOK917512 UYG917511:UYG917512 VIC917511:VIC917512 VRY917511:VRY917512 WBU917511:WBU917512 WLQ917511:WLQ917512 WVM917511:WVM917512 E983047:E983048 JA983047:JA983048 SW983047:SW983048 ACS983047:ACS983048 AMO983047:AMO983048 AWK983047:AWK983048 BGG983047:BGG983048 BQC983047:BQC983048 BZY983047:BZY983048 CJU983047:CJU983048 CTQ983047:CTQ983048 DDM983047:DDM983048 DNI983047:DNI983048 DXE983047:DXE983048 EHA983047:EHA983048 EQW983047:EQW983048 FAS983047:FAS983048 FKO983047:FKO983048 FUK983047:FUK983048 GEG983047:GEG983048 GOC983047:GOC983048 GXY983047:GXY983048 HHU983047:HHU983048 HRQ983047:HRQ983048 IBM983047:IBM983048 ILI983047:ILI983048 IVE983047:IVE983048 JFA983047:JFA983048 JOW983047:JOW983048 JYS983047:JYS983048 KIO983047:KIO983048 KSK983047:KSK983048 LCG983047:LCG983048 LMC983047:LMC983048 LVY983047:LVY983048 MFU983047:MFU983048 MPQ983047:MPQ983048 MZM983047:MZM983048 NJI983047:NJI983048 NTE983047:NTE983048 ODA983047:ODA983048 OMW983047:OMW983048 OWS983047:OWS983048 PGO983047:PGO983048 PQK983047:PQK983048 QAG983047:QAG983048 QKC983047:QKC983048 QTY983047:QTY983048 RDU983047:RDU983048 RNQ983047:RNQ983048 RXM983047:RXM983048 SHI983047:SHI983048 SRE983047:SRE983048 TBA983047:TBA983048 TKW983047:TKW983048 TUS983047:TUS983048 UEO983047:UEO983048 UOK983047:UOK983048 UYG983047:UYG983048 VIC983047:VIC983048 VRY983047:VRY983048 WBU983047:WBU983048 WLQ983047:WLQ983048 WVM983047:WVM983048 I6 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E13:E21 JA13:JA21 SW13:SW21 ACS13:ACS21 AMO13:AMO21 AWK13:AWK21 BGG13:BGG21 BQC13:BQC21 BZY13:BZY21 CJU13:CJU21 CTQ13:CTQ21 DDM13:DDM21 DNI13:DNI21 DXE13:DXE21 EHA13:EHA21 EQW13:EQW21 FAS13:FAS21 FKO13:FKO21 FUK13:FUK21 GEG13:GEG21 GOC13:GOC21 GXY13:GXY21 HHU13:HHU21 HRQ13:HRQ21 IBM13:IBM21 ILI13:ILI21 IVE13:IVE21 JFA13:JFA21 JOW13:JOW21 JYS13:JYS21 KIO13:KIO21 KSK13:KSK21 LCG13:LCG21 LMC13:LMC21 LVY13:LVY21 MFU13:MFU21 MPQ13:MPQ21 MZM13:MZM21 NJI13:NJI21 NTE13:NTE21 ODA13:ODA21 OMW13:OMW21 OWS13:OWS21 PGO13:PGO21 PQK13:PQK21 QAG13:QAG21 QKC13:QKC21 QTY13:QTY21 RDU13:RDU21 RNQ13:RNQ21 RXM13:RXM21 SHI13:SHI21 SRE13:SRE21 TBA13:TBA21 TKW13:TKW21 TUS13:TUS21 UEO13:UEO21 UOK13:UOK21 UYG13:UYG21 VIC13:VIC21 VRY13:VRY21 WBU13:WBU21 WLQ13:WLQ21 WVM13:WVM21 E65550:E65557 JA65550:JA65557 SW65550:SW65557 ACS65550:ACS65557 AMO65550:AMO65557 AWK65550:AWK65557 BGG65550:BGG65557 BQC65550:BQC65557 BZY65550:BZY65557 CJU65550:CJU65557 CTQ65550:CTQ65557 DDM65550:DDM65557 DNI65550:DNI65557 DXE65550:DXE65557 EHA65550:EHA65557 EQW65550:EQW65557 FAS65550:FAS65557 FKO65550:FKO65557 FUK65550:FUK65557 GEG65550:GEG65557 GOC65550:GOC65557 GXY65550:GXY65557 HHU65550:HHU65557 HRQ65550:HRQ65557 IBM65550:IBM65557 ILI65550:ILI65557 IVE65550:IVE65557 JFA65550:JFA65557 JOW65550:JOW65557 JYS65550:JYS65557 KIO65550:KIO65557 KSK65550:KSK65557 LCG65550:LCG65557 LMC65550:LMC65557 LVY65550:LVY65557 MFU65550:MFU65557 MPQ65550:MPQ65557 MZM65550:MZM65557 NJI65550:NJI65557 NTE65550:NTE65557 ODA65550:ODA65557 OMW65550:OMW65557 OWS65550:OWS65557 PGO65550:PGO65557 PQK65550:PQK65557 QAG65550:QAG65557 QKC65550:QKC65557 QTY65550:QTY65557 RDU65550:RDU65557 RNQ65550:RNQ65557 RXM65550:RXM65557 SHI65550:SHI65557 SRE65550:SRE65557 TBA65550:TBA65557 TKW65550:TKW65557 TUS65550:TUS65557 UEO65550:UEO65557 UOK65550:UOK65557 UYG65550:UYG65557 VIC65550:VIC65557 VRY65550:VRY65557 WBU65550:WBU65557 WLQ65550:WLQ65557 WVM65550:WVM65557 E131086:E131093 JA131086:JA131093 SW131086:SW131093 ACS131086:ACS131093 AMO131086:AMO131093 AWK131086:AWK131093 BGG131086:BGG131093 BQC131086:BQC131093 BZY131086:BZY131093 CJU131086:CJU131093 CTQ131086:CTQ131093 DDM131086:DDM131093 DNI131086:DNI131093 DXE131086:DXE131093 EHA131086:EHA131093 EQW131086:EQW131093 FAS131086:FAS131093 FKO131086:FKO131093 FUK131086:FUK131093 GEG131086:GEG131093 GOC131086:GOC131093 GXY131086:GXY131093 HHU131086:HHU131093 HRQ131086:HRQ131093 IBM131086:IBM131093 ILI131086:ILI131093 IVE131086:IVE131093 JFA131086:JFA131093 JOW131086:JOW131093 JYS131086:JYS131093 KIO131086:KIO131093 KSK131086:KSK131093 LCG131086:LCG131093 LMC131086:LMC131093 LVY131086:LVY131093 MFU131086:MFU131093 MPQ131086:MPQ131093 MZM131086:MZM131093 NJI131086:NJI131093 NTE131086:NTE131093 ODA131086:ODA131093 OMW131086:OMW131093 OWS131086:OWS131093 PGO131086:PGO131093 PQK131086:PQK131093 QAG131086:QAG131093 QKC131086:QKC131093 QTY131086:QTY131093 RDU131086:RDU131093 RNQ131086:RNQ131093 RXM131086:RXM131093 SHI131086:SHI131093 SRE131086:SRE131093 TBA131086:TBA131093 TKW131086:TKW131093 TUS131086:TUS131093 UEO131086:UEO131093 UOK131086:UOK131093 UYG131086:UYG131093 VIC131086:VIC131093 VRY131086:VRY131093 WBU131086:WBU131093 WLQ131086:WLQ131093 WVM131086:WVM131093 E196622:E196629 JA196622:JA196629 SW196622:SW196629 ACS196622:ACS196629 AMO196622:AMO196629 AWK196622:AWK196629 BGG196622:BGG196629 BQC196622:BQC196629 BZY196622:BZY196629 CJU196622:CJU196629 CTQ196622:CTQ196629 DDM196622:DDM196629 DNI196622:DNI196629 DXE196622:DXE196629 EHA196622:EHA196629 EQW196622:EQW196629 FAS196622:FAS196629 FKO196622:FKO196629 FUK196622:FUK196629 GEG196622:GEG196629 GOC196622:GOC196629 GXY196622:GXY196629 HHU196622:HHU196629 HRQ196622:HRQ196629 IBM196622:IBM196629 ILI196622:ILI196629 IVE196622:IVE196629 JFA196622:JFA196629 JOW196622:JOW196629 JYS196622:JYS196629 KIO196622:KIO196629 KSK196622:KSK196629 LCG196622:LCG196629 LMC196622:LMC196629 LVY196622:LVY196629 MFU196622:MFU196629 MPQ196622:MPQ196629 MZM196622:MZM196629 NJI196622:NJI196629 NTE196622:NTE196629 ODA196622:ODA196629 OMW196622:OMW196629 OWS196622:OWS196629 PGO196622:PGO196629 PQK196622:PQK196629 QAG196622:QAG196629 QKC196622:QKC196629 QTY196622:QTY196629 RDU196622:RDU196629 RNQ196622:RNQ196629 RXM196622:RXM196629 SHI196622:SHI196629 SRE196622:SRE196629 TBA196622:TBA196629 TKW196622:TKW196629 TUS196622:TUS196629 UEO196622:UEO196629 UOK196622:UOK196629 UYG196622:UYG196629 VIC196622:VIC196629 VRY196622:VRY196629 WBU196622:WBU196629 WLQ196622:WLQ196629 WVM196622:WVM196629 E262158:E262165 JA262158:JA262165 SW262158:SW262165 ACS262158:ACS262165 AMO262158:AMO262165 AWK262158:AWK262165 BGG262158:BGG262165 BQC262158:BQC262165 BZY262158:BZY262165 CJU262158:CJU262165 CTQ262158:CTQ262165 DDM262158:DDM262165 DNI262158:DNI262165 DXE262158:DXE262165 EHA262158:EHA262165 EQW262158:EQW262165 FAS262158:FAS262165 FKO262158:FKO262165 FUK262158:FUK262165 GEG262158:GEG262165 GOC262158:GOC262165 GXY262158:GXY262165 HHU262158:HHU262165 HRQ262158:HRQ262165 IBM262158:IBM262165 ILI262158:ILI262165 IVE262158:IVE262165 JFA262158:JFA262165 JOW262158:JOW262165 JYS262158:JYS262165 KIO262158:KIO262165 KSK262158:KSK262165 LCG262158:LCG262165 LMC262158:LMC262165 LVY262158:LVY262165 MFU262158:MFU262165 MPQ262158:MPQ262165 MZM262158:MZM262165 NJI262158:NJI262165 NTE262158:NTE262165 ODA262158:ODA262165 OMW262158:OMW262165 OWS262158:OWS262165 PGO262158:PGO262165 PQK262158:PQK262165 QAG262158:QAG262165 QKC262158:QKC262165 QTY262158:QTY262165 RDU262158:RDU262165 RNQ262158:RNQ262165 RXM262158:RXM262165 SHI262158:SHI262165 SRE262158:SRE262165 TBA262158:TBA262165 TKW262158:TKW262165 TUS262158:TUS262165 UEO262158:UEO262165 UOK262158:UOK262165 UYG262158:UYG262165 VIC262158:VIC262165 VRY262158:VRY262165 WBU262158:WBU262165 WLQ262158:WLQ262165 WVM262158:WVM262165 E327694:E327701 JA327694:JA327701 SW327694:SW327701 ACS327694:ACS327701 AMO327694:AMO327701 AWK327694:AWK327701 BGG327694:BGG327701 BQC327694:BQC327701 BZY327694:BZY327701 CJU327694:CJU327701 CTQ327694:CTQ327701 DDM327694:DDM327701 DNI327694:DNI327701 DXE327694:DXE327701 EHA327694:EHA327701 EQW327694:EQW327701 FAS327694:FAS327701 FKO327694:FKO327701 FUK327694:FUK327701 GEG327694:GEG327701 GOC327694:GOC327701 GXY327694:GXY327701 HHU327694:HHU327701 HRQ327694:HRQ327701 IBM327694:IBM327701 ILI327694:ILI327701 IVE327694:IVE327701 JFA327694:JFA327701 JOW327694:JOW327701 JYS327694:JYS327701 KIO327694:KIO327701 KSK327694:KSK327701 LCG327694:LCG327701 LMC327694:LMC327701 LVY327694:LVY327701 MFU327694:MFU327701 MPQ327694:MPQ327701 MZM327694:MZM327701 NJI327694:NJI327701 NTE327694:NTE327701 ODA327694:ODA327701 OMW327694:OMW327701 OWS327694:OWS327701 PGO327694:PGO327701 PQK327694:PQK327701 QAG327694:QAG327701 QKC327694:QKC327701 QTY327694:QTY327701 RDU327694:RDU327701 RNQ327694:RNQ327701 RXM327694:RXM327701 SHI327694:SHI327701 SRE327694:SRE327701 TBA327694:TBA327701 TKW327694:TKW327701 TUS327694:TUS327701 UEO327694:UEO327701 UOK327694:UOK327701 UYG327694:UYG327701 VIC327694:VIC327701 VRY327694:VRY327701 WBU327694:WBU327701 WLQ327694:WLQ327701 WVM327694:WVM327701 E393230:E393237 JA393230:JA393237 SW393230:SW393237 ACS393230:ACS393237 AMO393230:AMO393237 AWK393230:AWK393237 BGG393230:BGG393237 BQC393230:BQC393237 BZY393230:BZY393237 CJU393230:CJU393237 CTQ393230:CTQ393237 DDM393230:DDM393237 DNI393230:DNI393237 DXE393230:DXE393237 EHA393230:EHA393237 EQW393230:EQW393237 FAS393230:FAS393237 FKO393230:FKO393237 FUK393230:FUK393237 GEG393230:GEG393237 GOC393230:GOC393237 GXY393230:GXY393237 HHU393230:HHU393237 HRQ393230:HRQ393237 IBM393230:IBM393237 ILI393230:ILI393237 IVE393230:IVE393237 JFA393230:JFA393237 JOW393230:JOW393237 JYS393230:JYS393237 KIO393230:KIO393237 KSK393230:KSK393237 LCG393230:LCG393237 LMC393230:LMC393237 LVY393230:LVY393237 MFU393230:MFU393237 MPQ393230:MPQ393237 MZM393230:MZM393237 NJI393230:NJI393237 NTE393230:NTE393237 ODA393230:ODA393237 OMW393230:OMW393237 OWS393230:OWS393237 PGO393230:PGO393237 PQK393230:PQK393237 QAG393230:QAG393237 QKC393230:QKC393237 QTY393230:QTY393237 RDU393230:RDU393237 RNQ393230:RNQ393237 RXM393230:RXM393237 SHI393230:SHI393237 SRE393230:SRE393237 TBA393230:TBA393237 TKW393230:TKW393237 TUS393230:TUS393237 UEO393230:UEO393237 UOK393230:UOK393237 UYG393230:UYG393237 VIC393230:VIC393237 VRY393230:VRY393237 WBU393230:WBU393237 WLQ393230:WLQ393237 WVM393230:WVM393237 E458766:E458773 JA458766:JA458773 SW458766:SW458773 ACS458766:ACS458773 AMO458766:AMO458773 AWK458766:AWK458773 BGG458766:BGG458773 BQC458766:BQC458773 BZY458766:BZY458773 CJU458766:CJU458773 CTQ458766:CTQ458773 DDM458766:DDM458773 DNI458766:DNI458773 DXE458766:DXE458773 EHA458766:EHA458773 EQW458766:EQW458773 FAS458766:FAS458773 FKO458766:FKO458773 FUK458766:FUK458773 GEG458766:GEG458773 GOC458766:GOC458773 GXY458766:GXY458773 HHU458766:HHU458773 HRQ458766:HRQ458773 IBM458766:IBM458773 ILI458766:ILI458773 IVE458766:IVE458773 JFA458766:JFA458773 JOW458766:JOW458773 JYS458766:JYS458773 KIO458766:KIO458773 KSK458766:KSK458773 LCG458766:LCG458773 LMC458766:LMC458773 LVY458766:LVY458773 MFU458766:MFU458773 MPQ458766:MPQ458773 MZM458766:MZM458773 NJI458766:NJI458773 NTE458766:NTE458773 ODA458766:ODA458773 OMW458766:OMW458773 OWS458766:OWS458773 PGO458766:PGO458773 PQK458766:PQK458773 QAG458766:QAG458773 QKC458766:QKC458773 QTY458766:QTY458773 RDU458766:RDU458773 RNQ458766:RNQ458773 RXM458766:RXM458773 SHI458766:SHI458773 SRE458766:SRE458773 TBA458766:TBA458773 TKW458766:TKW458773 TUS458766:TUS458773 UEO458766:UEO458773 UOK458766:UOK458773 UYG458766:UYG458773 VIC458766:VIC458773 VRY458766:VRY458773 WBU458766:WBU458773 WLQ458766:WLQ458773 WVM458766:WVM458773 E524302:E524309 JA524302:JA524309 SW524302:SW524309 ACS524302:ACS524309 AMO524302:AMO524309 AWK524302:AWK524309 BGG524302:BGG524309 BQC524302:BQC524309 BZY524302:BZY524309 CJU524302:CJU524309 CTQ524302:CTQ524309 DDM524302:DDM524309 DNI524302:DNI524309 DXE524302:DXE524309 EHA524302:EHA524309 EQW524302:EQW524309 FAS524302:FAS524309 FKO524302:FKO524309 FUK524302:FUK524309 GEG524302:GEG524309 GOC524302:GOC524309 GXY524302:GXY524309 HHU524302:HHU524309 HRQ524302:HRQ524309 IBM524302:IBM524309 ILI524302:ILI524309 IVE524302:IVE524309 JFA524302:JFA524309 JOW524302:JOW524309 JYS524302:JYS524309 KIO524302:KIO524309 KSK524302:KSK524309 LCG524302:LCG524309 LMC524302:LMC524309 LVY524302:LVY524309 MFU524302:MFU524309 MPQ524302:MPQ524309 MZM524302:MZM524309 NJI524302:NJI524309 NTE524302:NTE524309 ODA524302:ODA524309 OMW524302:OMW524309 OWS524302:OWS524309 PGO524302:PGO524309 PQK524302:PQK524309 QAG524302:QAG524309 QKC524302:QKC524309 QTY524302:QTY524309 RDU524302:RDU524309 RNQ524302:RNQ524309 RXM524302:RXM524309 SHI524302:SHI524309 SRE524302:SRE524309 TBA524302:TBA524309 TKW524302:TKW524309 TUS524302:TUS524309 UEO524302:UEO524309 UOK524302:UOK524309 UYG524302:UYG524309 VIC524302:VIC524309 VRY524302:VRY524309 WBU524302:WBU524309 WLQ524302:WLQ524309 WVM524302:WVM524309 E589838:E589845 JA589838:JA589845 SW589838:SW589845 ACS589838:ACS589845 AMO589838:AMO589845 AWK589838:AWK589845 BGG589838:BGG589845 BQC589838:BQC589845 BZY589838:BZY589845 CJU589838:CJU589845 CTQ589838:CTQ589845 DDM589838:DDM589845 DNI589838:DNI589845 DXE589838:DXE589845 EHA589838:EHA589845 EQW589838:EQW589845 FAS589838:FAS589845 FKO589838:FKO589845 FUK589838:FUK589845 GEG589838:GEG589845 GOC589838:GOC589845 GXY589838:GXY589845 HHU589838:HHU589845 HRQ589838:HRQ589845 IBM589838:IBM589845 ILI589838:ILI589845 IVE589838:IVE589845 JFA589838:JFA589845 JOW589838:JOW589845 JYS589838:JYS589845 KIO589838:KIO589845 KSK589838:KSK589845 LCG589838:LCG589845 LMC589838:LMC589845 LVY589838:LVY589845 MFU589838:MFU589845 MPQ589838:MPQ589845 MZM589838:MZM589845 NJI589838:NJI589845 NTE589838:NTE589845 ODA589838:ODA589845 OMW589838:OMW589845 OWS589838:OWS589845 PGO589838:PGO589845 PQK589838:PQK589845 QAG589838:QAG589845 QKC589838:QKC589845 QTY589838:QTY589845 RDU589838:RDU589845 RNQ589838:RNQ589845 RXM589838:RXM589845 SHI589838:SHI589845 SRE589838:SRE589845 TBA589838:TBA589845 TKW589838:TKW589845 TUS589838:TUS589845 UEO589838:UEO589845 UOK589838:UOK589845 UYG589838:UYG589845 VIC589838:VIC589845 VRY589838:VRY589845 WBU589838:WBU589845 WLQ589838:WLQ589845 WVM589838:WVM589845 E655374:E655381 JA655374:JA655381 SW655374:SW655381 ACS655374:ACS655381 AMO655374:AMO655381 AWK655374:AWK655381 BGG655374:BGG655381 BQC655374:BQC655381 BZY655374:BZY655381 CJU655374:CJU655381 CTQ655374:CTQ655381 DDM655374:DDM655381 DNI655374:DNI655381 DXE655374:DXE655381 EHA655374:EHA655381 EQW655374:EQW655381 FAS655374:FAS655381 FKO655374:FKO655381 FUK655374:FUK655381 GEG655374:GEG655381 GOC655374:GOC655381 GXY655374:GXY655381 HHU655374:HHU655381 HRQ655374:HRQ655381 IBM655374:IBM655381 ILI655374:ILI655381 IVE655374:IVE655381 JFA655374:JFA655381 JOW655374:JOW655381 JYS655374:JYS655381 KIO655374:KIO655381 KSK655374:KSK655381 LCG655374:LCG655381 LMC655374:LMC655381 LVY655374:LVY655381 MFU655374:MFU655381 MPQ655374:MPQ655381 MZM655374:MZM655381 NJI655374:NJI655381 NTE655374:NTE655381 ODA655374:ODA655381 OMW655374:OMW655381 OWS655374:OWS655381 PGO655374:PGO655381 PQK655374:PQK655381 QAG655374:QAG655381 QKC655374:QKC655381 QTY655374:QTY655381 RDU655374:RDU655381 RNQ655374:RNQ655381 RXM655374:RXM655381 SHI655374:SHI655381 SRE655374:SRE655381 TBA655374:TBA655381 TKW655374:TKW655381 TUS655374:TUS655381 UEO655374:UEO655381 UOK655374:UOK655381 UYG655374:UYG655381 VIC655374:VIC655381 VRY655374:VRY655381 WBU655374:WBU655381 WLQ655374:WLQ655381 WVM655374:WVM655381 E720910:E720917 JA720910:JA720917 SW720910:SW720917 ACS720910:ACS720917 AMO720910:AMO720917 AWK720910:AWK720917 BGG720910:BGG720917 BQC720910:BQC720917 BZY720910:BZY720917 CJU720910:CJU720917 CTQ720910:CTQ720917 DDM720910:DDM720917 DNI720910:DNI720917 DXE720910:DXE720917 EHA720910:EHA720917 EQW720910:EQW720917 FAS720910:FAS720917 FKO720910:FKO720917 FUK720910:FUK720917 GEG720910:GEG720917 GOC720910:GOC720917 GXY720910:GXY720917 HHU720910:HHU720917 HRQ720910:HRQ720917 IBM720910:IBM720917 ILI720910:ILI720917 IVE720910:IVE720917 JFA720910:JFA720917 JOW720910:JOW720917 JYS720910:JYS720917 KIO720910:KIO720917 KSK720910:KSK720917 LCG720910:LCG720917 LMC720910:LMC720917 LVY720910:LVY720917 MFU720910:MFU720917 MPQ720910:MPQ720917 MZM720910:MZM720917 NJI720910:NJI720917 NTE720910:NTE720917 ODA720910:ODA720917 OMW720910:OMW720917 OWS720910:OWS720917 PGO720910:PGO720917 PQK720910:PQK720917 QAG720910:QAG720917 QKC720910:QKC720917 QTY720910:QTY720917 RDU720910:RDU720917 RNQ720910:RNQ720917 RXM720910:RXM720917 SHI720910:SHI720917 SRE720910:SRE720917 TBA720910:TBA720917 TKW720910:TKW720917 TUS720910:TUS720917 UEO720910:UEO720917 UOK720910:UOK720917 UYG720910:UYG720917 VIC720910:VIC720917 VRY720910:VRY720917 WBU720910:WBU720917 WLQ720910:WLQ720917 WVM720910:WVM720917 E786446:E786453 JA786446:JA786453 SW786446:SW786453 ACS786446:ACS786453 AMO786446:AMO786453 AWK786446:AWK786453 BGG786446:BGG786453 BQC786446:BQC786453 BZY786446:BZY786453 CJU786446:CJU786453 CTQ786446:CTQ786453 DDM786446:DDM786453 DNI786446:DNI786453 DXE786446:DXE786453 EHA786446:EHA786453 EQW786446:EQW786453 FAS786446:FAS786453 FKO786446:FKO786453 FUK786446:FUK786453 GEG786446:GEG786453 GOC786446:GOC786453 GXY786446:GXY786453 HHU786446:HHU786453 HRQ786446:HRQ786453 IBM786446:IBM786453 ILI786446:ILI786453 IVE786446:IVE786453 JFA786446:JFA786453 JOW786446:JOW786453 JYS786446:JYS786453 KIO786446:KIO786453 KSK786446:KSK786453 LCG786446:LCG786453 LMC786446:LMC786453 LVY786446:LVY786453 MFU786446:MFU786453 MPQ786446:MPQ786453 MZM786446:MZM786453 NJI786446:NJI786453 NTE786446:NTE786453 ODA786446:ODA786453 OMW786446:OMW786453 OWS786446:OWS786453 PGO786446:PGO786453 PQK786446:PQK786453 QAG786446:QAG786453 QKC786446:QKC786453 QTY786446:QTY786453 RDU786446:RDU786453 RNQ786446:RNQ786453 RXM786446:RXM786453 SHI786446:SHI786453 SRE786446:SRE786453 TBA786446:TBA786453 TKW786446:TKW786453 TUS786446:TUS786453 UEO786446:UEO786453 UOK786446:UOK786453 UYG786446:UYG786453 VIC786446:VIC786453 VRY786446:VRY786453 WBU786446:WBU786453 WLQ786446:WLQ786453 WVM786446:WVM786453 E851982:E851989 JA851982:JA851989 SW851982:SW851989 ACS851982:ACS851989 AMO851982:AMO851989 AWK851982:AWK851989 BGG851982:BGG851989 BQC851982:BQC851989 BZY851982:BZY851989 CJU851982:CJU851989 CTQ851982:CTQ851989 DDM851982:DDM851989 DNI851982:DNI851989 DXE851982:DXE851989 EHA851982:EHA851989 EQW851982:EQW851989 FAS851982:FAS851989 FKO851982:FKO851989 FUK851982:FUK851989 GEG851982:GEG851989 GOC851982:GOC851989 GXY851982:GXY851989 HHU851982:HHU851989 HRQ851982:HRQ851989 IBM851982:IBM851989 ILI851982:ILI851989 IVE851982:IVE851989 JFA851982:JFA851989 JOW851982:JOW851989 JYS851982:JYS851989 KIO851982:KIO851989 KSK851982:KSK851989 LCG851982:LCG851989 LMC851982:LMC851989 LVY851982:LVY851989 MFU851982:MFU851989 MPQ851982:MPQ851989 MZM851982:MZM851989 NJI851982:NJI851989 NTE851982:NTE851989 ODA851982:ODA851989 OMW851982:OMW851989 OWS851982:OWS851989 PGO851982:PGO851989 PQK851982:PQK851989 QAG851982:QAG851989 QKC851982:QKC851989 QTY851982:QTY851989 RDU851982:RDU851989 RNQ851982:RNQ851989 RXM851982:RXM851989 SHI851982:SHI851989 SRE851982:SRE851989 TBA851982:TBA851989 TKW851982:TKW851989 TUS851982:TUS851989 UEO851982:UEO851989 UOK851982:UOK851989 UYG851982:UYG851989 VIC851982:VIC851989 VRY851982:VRY851989 WBU851982:WBU851989 WLQ851982:WLQ851989 WVM851982:WVM851989 E917518:E917525 JA917518:JA917525 SW917518:SW917525 ACS917518:ACS917525 AMO917518:AMO917525 AWK917518:AWK917525 BGG917518:BGG917525 BQC917518:BQC917525 BZY917518:BZY917525 CJU917518:CJU917525 CTQ917518:CTQ917525 DDM917518:DDM917525 DNI917518:DNI917525 DXE917518:DXE917525 EHA917518:EHA917525 EQW917518:EQW917525 FAS917518:FAS917525 FKO917518:FKO917525 FUK917518:FUK917525 GEG917518:GEG917525 GOC917518:GOC917525 GXY917518:GXY917525 HHU917518:HHU917525 HRQ917518:HRQ917525 IBM917518:IBM917525 ILI917518:ILI917525 IVE917518:IVE917525 JFA917518:JFA917525 JOW917518:JOW917525 JYS917518:JYS917525 KIO917518:KIO917525 KSK917518:KSK917525 LCG917518:LCG917525 LMC917518:LMC917525 LVY917518:LVY917525 MFU917518:MFU917525 MPQ917518:MPQ917525 MZM917518:MZM917525 NJI917518:NJI917525 NTE917518:NTE917525 ODA917518:ODA917525 OMW917518:OMW917525 OWS917518:OWS917525 PGO917518:PGO917525 PQK917518:PQK917525 QAG917518:QAG917525 QKC917518:QKC917525 QTY917518:QTY917525 RDU917518:RDU917525 RNQ917518:RNQ917525 RXM917518:RXM917525 SHI917518:SHI917525 SRE917518:SRE917525 TBA917518:TBA917525 TKW917518:TKW917525 TUS917518:TUS917525 UEO917518:UEO917525 UOK917518:UOK917525 UYG917518:UYG917525 VIC917518:VIC917525 VRY917518:VRY917525 WBU917518:WBU917525 WLQ917518:WLQ917525 WVM917518:WVM917525 E983054:E983061 JA983054:JA983061 SW983054:SW983061 ACS983054:ACS983061 AMO983054:AMO983061 AWK983054:AWK983061 BGG983054:BGG983061 BQC983054:BQC983061 BZY983054:BZY983061 CJU983054:CJU983061 CTQ983054:CTQ983061 DDM983054:DDM983061 DNI983054:DNI983061 DXE983054:DXE983061 EHA983054:EHA983061 EQW983054:EQW983061 FAS983054:FAS983061 FKO983054:FKO983061 FUK983054:FUK983061 GEG983054:GEG983061 GOC983054:GOC983061 GXY983054:GXY983061 HHU983054:HHU983061 HRQ983054:HRQ983061 IBM983054:IBM983061 ILI983054:ILI983061 IVE983054:IVE983061 JFA983054:JFA983061 JOW983054:JOW983061 JYS983054:JYS983061 KIO983054:KIO983061 KSK983054:KSK983061 LCG983054:LCG983061 LMC983054:LMC983061 LVY983054:LVY983061 MFU983054:MFU983061 MPQ983054:MPQ983061 MZM983054:MZM983061 NJI983054:NJI983061 NTE983054:NTE983061 ODA983054:ODA983061 OMW983054:OMW983061 OWS983054:OWS983061 PGO983054:PGO983061 PQK983054:PQK983061 QAG983054:QAG983061 QKC983054:QKC983061 QTY983054:QTY983061 RDU983054:RDU983061 RNQ983054:RNQ983061 RXM983054:RXM983061 SHI983054:SHI983061 SRE983054:SRE983061 TBA983054:TBA983061 TKW983054:TKW983061 TUS983054:TUS983061 UEO983054:UEO983061 UOK983054:UOK983061 UYG983054:UYG983061 VIC983054:VIC983061 VRY983054:VRY983061 WBU983054:WBU983061 WLQ983054:WLQ983061 WVM983054:WVM983061 G21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G65557 JC65557 SY65557 ACU65557 AMQ65557 AWM65557 BGI65557 BQE65557 CAA65557 CJW65557 CTS65557 DDO65557 DNK65557 DXG65557 EHC65557 EQY65557 FAU65557 FKQ65557 FUM65557 GEI65557 GOE65557 GYA65557 HHW65557 HRS65557 IBO65557 ILK65557 IVG65557 JFC65557 JOY65557 JYU65557 KIQ65557 KSM65557 LCI65557 LME65557 LWA65557 MFW65557 MPS65557 MZO65557 NJK65557 NTG65557 ODC65557 OMY65557 OWU65557 PGQ65557 PQM65557 QAI65557 QKE65557 QUA65557 RDW65557 RNS65557 RXO65557 SHK65557 SRG65557 TBC65557 TKY65557 TUU65557 UEQ65557 UOM65557 UYI65557 VIE65557 VSA65557 WBW65557 WLS65557 WVO65557 G131093 JC131093 SY131093 ACU131093 AMQ131093 AWM131093 BGI131093 BQE131093 CAA131093 CJW131093 CTS131093 DDO131093 DNK131093 DXG131093 EHC131093 EQY131093 FAU131093 FKQ131093 FUM131093 GEI131093 GOE131093 GYA131093 HHW131093 HRS131093 IBO131093 ILK131093 IVG131093 JFC131093 JOY131093 JYU131093 KIQ131093 KSM131093 LCI131093 LME131093 LWA131093 MFW131093 MPS131093 MZO131093 NJK131093 NTG131093 ODC131093 OMY131093 OWU131093 PGQ131093 PQM131093 QAI131093 QKE131093 QUA131093 RDW131093 RNS131093 RXO131093 SHK131093 SRG131093 TBC131093 TKY131093 TUU131093 UEQ131093 UOM131093 UYI131093 VIE131093 VSA131093 WBW131093 WLS131093 WVO131093 G196629 JC196629 SY196629 ACU196629 AMQ196629 AWM196629 BGI196629 BQE196629 CAA196629 CJW196629 CTS196629 DDO196629 DNK196629 DXG196629 EHC196629 EQY196629 FAU196629 FKQ196629 FUM196629 GEI196629 GOE196629 GYA196629 HHW196629 HRS196629 IBO196629 ILK196629 IVG196629 JFC196629 JOY196629 JYU196629 KIQ196629 KSM196629 LCI196629 LME196629 LWA196629 MFW196629 MPS196629 MZO196629 NJK196629 NTG196629 ODC196629 OMY196629 OWU196629 PGQ196629 PQM196629 QAI196629 QKE196629 QUA196629 RDW196629 RNS196629 RXO196629 SHK196629 SRG196629 TBC196629 TKY196629 TUU196629 UEQ196629 UOM196629 UYI196629 VIE196629 VSA196629 WBW196629 WLS196629 WVO196629 G262165 JC262165 SY262165 ACU262165 AMQ262165 AWM262165 BGI262165 BQE262165 CAA262165 CJW262165 CTS262165 DDO262165 DNK262165 DXG262165 EHC262165 EQY262165 FAU262165 FKQ262165 FUM262165 GEI262165 GOE262165 GYA262165 HHW262165 HRS262165 IBO262165 ILK262165 IVG262165 JFC262165 JOY262165 JYU262165 KIQ262165 KSM262165 LCI262165 LME262165 LWA262165 MFW262165 MPS262165 MZO262165 NJK262165 NTG262165 ODC262165 OMY262165 OWU262165 PGQ262165 PQM262165 QAI262165 QKE262165 QUA262165 RDW262165 RNS262165 RXO262165 SHK262165 SRG262165 TBC262165 TKY262165 TUU262165 UEQ262165 UOM262165 UYI262165 VIE262165 VSA262165 WBW262165 WLS262165 WVO262165 G327701 JC327701 SY327701 ACU327701 AMQ327701 AWM327701 BGI327701 BQE327701 CAA327701 CJW327701 CTS327701 DDO327701 DNK327701 DXG327701 EHC327701 EQY327701 FAU327701 FKQ327701 FUM327701 GEI327701 GOE327701 GYA327701 HHW327701 HRS327701 IBO327701 ILK327701 IVG327701 JFC327701 JOY327701 JYU327701 KIQ327701 KSM327701 LCI327701 LME327701 LWA327701 MFW327701 MPS327701 MZO327701 NJK327701 NTG327701 ODC327701 OMY327701 OWU327701 PGQ327701 PQM327701 QAI327701 QKE327701 QUA327701 RDW327701 RNS327701 RXO327701 SHK327701 SRG327701 TBC327701 TKY327701 TUU327701 UEQ327701 UOM327701 UYI327701 VIE327701 VSA327701 WBW327701 WLS327701 WVO327701 G393237 JC393237 SY393237 ACU393237 AMQ393237 AWM393237 BGI393237 BQE393237 CAA393237 CJW393237 CTS393237 DDO393237 DNK393237 DXG393237 EHC393237 EQY393237 FAU393237 FKQ393237 FUM393237 GEI393237 GOE393237 GYA393237 HHW393237 HRS393237 IBO393237 ILK393237 IVG393237 JFC393237 JOY393237 JYU393237 KIQ393237 KSM393237 LCI393237 LME393237 LWA393237 MFW393237 MPS393237 MZO393237 NJK393237 NTG393237 ODC393237 OMY393237 OWU393237 PGQ393237 PQM393237 QAI393237 QKE393237 QUA393237 RDW393237 RNS393237 RXO393237 SHK393237 SRG393237 TBC393237 TKY393237 TUU393237 UEQ393237 UOM393237 UYI393237 VIE393237 VSA393237 WBW393237 WLS393237 WVO393237 G458773 JC458773 SY458773 ACU458773 AMQ458773 AWM458773 BGI458773 BQE458773 CAA458773 CJW458773 CTS458773 DDO458773 DNK458773 DXG458773 EHC458773 EQY458773 FAU458773 FKQ458773 FUM458773 GEI458773 GOE458773 GYA458773 HHW458773 HRS458773 IBO458773 ILK458773 IVG458773 JFC458773 JOY458773 JYU458773 KIQ458773 KSM458773 LCI458773 LME458773 LWA458773 MFW458773 MPS458773 MZO458773 NJK458773 NTG458773 ODC458773 OMY458773 OWU458773 PGQ458773 PQM458773 QAI458773 QKE458773 QUA458773 RDW458773 RNS458773 RXO458773 SHK458773 SRG458773 TBC458773 TKY458773 TUU458773 UEQ458773 UOM458773 UYI458773 VIE458773 VSA458773 WBW458773 WLS458773 WVO458773 G524309 JC524309 SY524309 ACU524309 AMQ524309 AWM524309 BGI524309 BQE524309 CAA524309 CJW524309 CTS524309 DDO524309 DNK524309 DXG524309 EHC524309 EQY524309 FAU524309 FKQ524309 FUM524309 GEI524309 GOE524309 GYA524309 HHW524309 HRS524309 IBO524309 ILK524309 IVG524309 JFC524309 JOY524309 JYU524309 KIQ524309 KSM524309 LCI524309 LME524309 LWA524309 MFW524309 MPS524309 MZO524309 NJK524309 NTG524309 ODC524309 OMY524309 OWU524309 PGQ524309 PQM524309 QAI524309 QKE524309 QUA524309 RDW524309 RNS524309 RXO524309 SHK524309 SRG524309 TBC524309 TKY524309 TUU524309 UEQ524309 UOM524309 UYI524309 VIE524309 VSA524309 WBW524309 WLS524309 WVO524309 G589845 JC589845 SY589845 ACU589845 AMQ589845 AWM589845 BGI589845 BQE589845 CAA589845 CJW589845 CTS589845 DDO589845 DNK589845 DXG589845 EHC589845 EQY589845 FAU589845 FKQ589845 FUM589845 GEI589845 GOE589845 GYA589845 HHW589845 HRS589845 IBO589845 ILK589845 IVG589845 JFC589845 JOY589845 JYU589845 KIQ589845 KSM589845 LCI589845 LME589845 LWA589845 MFW589845 MPS589845 MZO589845 NJK589845 NTG589845 ODC589845 OMY589845 OWU589845 PGQ589845 PQM589845 QAI589845 QKE589845 QUA589845 RDW589845 RNS589845 RXO589845 SHK589845 SRG589845 TBC589845 TKY589845 TUU589845 UEQ589845 UOM589845 UYI589845 VIE589845 VSA589845 WBW589845 WLS589845 WVO589845 G655381 JC655381 SY655381 ACU655381 AMQ655381 AWM655381 BGI655381 BQE655381 CAA655381 CJW655381 CTS655381 DDO655381 DNK655381 DXG655381 EHC655381 EQY655381 FAU655381 FKQ655381 FUM655381 GEI655381 GOE655381 GYA655381 HHW655381 HRS655381 IBO655381 ILK655381 IVG655381 JFC655381 JOY655381 JYU655381 KIQ655381 KSM655381 LCI655381 LME655381 LWA655381 MFW655381 MPS655381 MZO655381 NJK655381 NTG655381 ODC655381 OMY655381 OWU655381 PGQ655381 PQM655381 QAI655381 QKE655381 QUA655381 RDW655381 RNS655381 RXO655381 SHK655381 SRG655381 TBC655381 TKY655381 TUU655381 UEQ655381 UOM655381 UYI655381 VIE655381 VSA655381 WBW655381 WLS655381 WVO655381 G720917 JC720917 SY720917 ACU720917 AMQ720917 AWM720917 BGI720917 BQE720917 CAA720917 CJW720917 CTS720917 DDO720917 DNK720917 DXG720917 EHC720917 EQY720917 FAU720917 FKQ720917 FUM720917 GEI720917 GOE720917 GYA720917 HHW720917 HRS720917 IBO720917 ILK720917 IVG720917 JFC720917 JOY720917 JYU720917 KIQ720917 KSM720917 LCI720917 LME720917 LWA720917 MFW720917 MPS720917 MZO720917 NJK720917 NTG720917 ODC720917 OMY720917 OWU720917 PGQ720917 PQM720917 QAI720917 QKE720917 QUA720917 RDW720917 RNS720917 RXO720917 SHK720917 SRG720917 TBC720917 TKY720917 TUU720917 UEQ720917 UOM720917 UYI720917 VIE720917 VSA720917 WBW720917 WLS720917 WVO720917 G786453 JC786453 SY786453 ACU786453 AMQ786453 AWM786453 BGI786453 BQE786453 CAA786453 CJW786453 CTS786453 DDO786453 DNK786453 DXG786453 EHC786453 EQY786453 FAU786453 FKQ786453 FUM786453 GEI786453 GOE786453 GYA786453 HHW786453 HRS786453 IBO786453 ILK786453 IVG786453 JFC786453 JOY786453 JYU786453 KIQ786453 KSM786453 LCI786453 LME786453 LWA786453 MFW786453 MPS786453 MZO786453 NJK786453 NTG786453 ODC786453 OMY786453 OWU786453 PGQ786453 PQM786453 QAI786453 QKE786453 QUA786453 RDW786453 RNS786453 RXO786453 SHK786453 SRG786453 TBC786453 TKY786453 TUU786453 UEQ786453 UOM786453 UYI786453 VIE786453 VSA786453 WBW786453 WLS786453 WVO786453 G851989 JC851989 SY851989 ACU851989 AMQ851989 AWM851989 BGI851989 BQE851989 CAA851989 CJW851989 CTS851989 DDO851989 DNK851989 DXG851989 EHC851989 EQY851989 FAU851989 FKQ851989 FUM851989 GEI851989 GOE851989 GYA851989 HHW851989 HRS851989 IBO851989 ILK851989 IVG851989 JFC851989 JOY851989 JYU851989 KIQ851989 KSM851989 LCI851989 LME851989 LWA851989 MFW851989 MPS851989 MZO851989 NJK851989 NTG851989 ODC851989 OMY851989 OWU851989 PGQ851989 PQM851989 QAI851989 QKE851989 QUA851989 RDW851989 RNS851989 RXO851989 SHK851989 SRG851989 TBC851989 TKY851989 TUU851989 UEQ851989 UOM851989 UYI851989 VIE851989 VSA851989 WBW851989 WLS851989 WVO851989 G917525 JC917525 SY917525 ACU917525 AMQ917525 AWM917525 BGI917525 BQE917525 CAA917525 CJW917525 CTS917525 DDO917525 DNK917525 DXG917525 EHC917525 EQY917525 FAU917525 FKQ917525 FUM917525 GEI917525 GOE917525 GYA917525 HHW917525 HRS917525 IBO917525 ILK917525 IVG917525 JFC917525 JOY917525 JYU917525 KIQ917525 KSM917525 LCI917525 LME917525 LWA917525 MFW917525 MPS917525 MZO917525 NJK917525 NTG917525 ODC917525 OMY917525 OWU917525 PGQ917525 PQM917525 QAI917525 QKE917525 QUA917525 RDW917525 RNS917525 RXO917525 SHK917525 SRG917525 TBC917525 TKY917525 TUU917525 UEQ917525 UOM917525 UYI917525 VIE917525 VSA917525 WBW917525 WLS917525 WVO917525 G983061 JC983061 SY983061 ACU983061 AMQ983061 AWM983061 BGI983061 BQE983061 CAA983061 CJW983061 CTS983061 DDO983061 DNK983061 DXG983061 EHC983061 EQY983061 FAU983061 FKQ983061 FUM983061 GEI983061 GOE983061 GYA983061 HHW983061 HRS983061 IBO983061 ILK983061 IVG983061 JFC983061 JOY983061 JYU983061 KIQ983061 KSM983061 LCI983061 LME983061 LWA983061 MFW983061 MPS983061 MZO983061 NJK983061 NTG983061 ODC983061 OMY983061 OWU983061 PGQ983061 PQM983061 QAI983061 QKE983061 QUA983061 RDW983061 RNS983061 RXO983061 SHK983061 SRG983061 TBC983061 TKY983061 TUU983061 UEQ983061 UOM983061 UYI983061 VIE983061 VSA983061 WBW983061 WLS983061 WVO983061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WVM983050 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1A0D5-8BA2-4577-B4D6-6029824D473D}">
  <sheetPr>
    <tabColor theme="7" tint="0.79998168889431442"/>
    <pageSetUpPr fitToPage="1"/>
  </sheetPr>
  <dimension ref="B1:P28"/>
  <sheetViews>
    <sheetView zoomScaleNormal="100" workbookViewId="0">
      <selection activeCell="C1" sqref="C1:K1"/>
    </sheetView>
  </sheetViews>
  <sheetFormatPr baseColWidth="10" defaultColWidth="10.85546875" defaultRowHeight="12.75" x14ac:dyDescent="0.2"/>
  <cols>
    <col min="1" max="1" width="3.5703125" style="400" customWidth="1"/>
    <col min="2" max="2" width="3.140625" style="400" customWidth="1"/>
    <col min="3" max="3" width="71.5703125" style="400" customWidth="1"/>
    <col min="4" max="4" width="3.5703125" style="400" customWidth="1"/>
    <col min="5" max="5" width="4.5703125" style="435" customWidth="1"/>
    <col min="6" max="6" width="16.5703125" style="400" customWidth="1"/>
    <col min="7" max="7" width="4.5703125" style="400" customWidth="1"/>
    <col min="8" max="8" width="16.5703125" style="400" customWidth="1"/>
    <col min="9" max="9" width="4.5703125" style="400" customWidth="1"/>
    <col min="10" max="10" width="16.5703125" style="400" customWidth="1"/>
    <col min="11" max="11" width="9.140625" style="400" customWidth="1"/>
    <col min="12" max="12" width="3.140625" style="400" customWidth="1"/>
    <col min="13" max="256" width="10.85546875" style="400"/>
    <col min="257" max="257" width="3.5703125" style="400" customWidth="1"/>
    <col min="258" max="258" width="1.5703125" style="400" customWidth="1"/>
    <col min="259" max="259" width="71.5703125" style="400" customWidth="1"/>
    <col min="260" max="260" width="3.5703125" style="400" customWidth="1"/>
    <col min="261" max="261" width="4.5703125" style="400" customWidth="1"/>
    <col min="262" max="262" width="16.5703125" style="400" customWidth="1"/>
    <col min="263" max="263" width="4.5703125" style="400" customWidth="1"/>
    <col min="264" max="264" width="16.5703125" style="400" customWidth="1"/>
    <col min="265" max="265" width="4.5703125" style="400" customWidth="1"/>
    <col min="266" max="266" width="16.5703125" style="400" customWidth="1"/>
    <col min="267" max="267" width="9.140625" style="400" customWidth="1"/>
    <col min="268" max="268" width="1.5703125" style="400" customWidth="1"/>
    <col min="269" max="512" width="10.85546875" style="400"/>
    <col min="513" max="513" width="3.5703125" style="400" customWidth="1"/>
    <col min="514" max="514" width="1.5703125" style="400" customWidth="1"/>
    <col min="515" max="515" width="71.5703125" style="400" customWidth="1"/>
    <col min="516" max="516" width="3.5703125" style="400" customWidth="1"/>
    <col min="517" max="517" width="4.5703125" style="400" customWidth="1"/>
    <col min="518" max="518" width="16.5703125" style="400" customWidth="1"/>
    <col min="519" max="519" width="4.5703125" style="400" customWidth="1"/>
    <col min="520" max="520" width="16.5703125" style="400" customWidth="1"/>
    <col min="521" max="521" width="4.5703125" style="400" customWidth="1"/>
    <col min="522" max="522" width="16.5703125" style="400" customWidth="1"/>
    <col min="523" max="523" width="9.140625" style="400" customWidth="1"/>
    <col min="524" max="524" width="1.5703125" style="400" customWidth="1"/>
    <col min="525" max="768" width="10.85546875" style="400"/>
    <col min="769" max="769" width="3.5703125" style="400" customWidth="1"/>
    <col min="770" max="770" width="1.5703125" style="400" customWidth="1"/>
    <col min="771" max="771" width="71.5703125" style="400" customWidth="1"/>
    <col min="772" max="772" width="3.5703125" style="400" customWidth="1"/>
    <col min="773" max="773" width="4.5703125" style="400" customWidth="1"/>
    <col min="774" max="774" width="16.5703125" style="400" customWidth="1"/>
    <col min="775" max="775" width="4.5703125" style="400" customWidth="1"/>
    <col min="776" max="776" width="16.5703125" style="400" customWidth="1"/>
    <col min="777" max="777" width="4.5703125" style="400" customWidth="1"/>
    <col min="778" max="778" width="16.5703125" style="400" customWidth="1"/>
    <col min="779" max="779" width="9.140625" style="400" customWidth="1"/>
    <col min="780" max="780" width="1.5703125" style="400" customWidth="1"/>
    <col min="781" max="1024" width="10.85546875" style="400"/>
    <col min="1025" max="1025" width="3.5703125" style="400" customWidth="1"/>
    <col min="1026" max="1026" width="1.5703125" style="400" customWidth="1"/>
    <col min="1027" max="1027" width="71.5703125" style="400" customWidth="1"/>
    <col min="1028" max="1028" width="3.5703125" style="400" customWidth="1"/>
    <col min="1029" max="1029" width="4.5703125" style="400" customWidth="1"/>
    <col min="1030" max="1030" width="16.5703125" style="400" customWidth="1"/>
    <col min="1031" max="1031" width="4.5703125" style="400" customWidth="1"/>
    <col min="1032" max="1032" width="16.5703125" style="400" customWidth="1"/>
    <col min="1033" max="1033" width="4.5703125" style="400" customWidth="1"/>
    <col min="1034" max="1034" width="16.5703125" style="400" customWidth="1"/>
    <col min="1035" max="1035" width="9.140625" style="400" customWidth="1"/>
    <col min="1036" max="1036" width="1.5703125" style="400" customWidth="1"/>
    <col min="1037" max="1280" width="10.85546875" style="400"/>
    <col min="1281" max="1281" width="3.5703125" style="400" customWidth="1"/>
    <col min="1282" max="1282" width="1.5703125" style="400" customWidth="1"/>
    <col min="1283" max="1283" width="71.5703125" style="400" customWidth="1"/>
    <col min="1284" max="1284" width="3.5703125" style="400" customWidth="1"/>
    <col min="1285" max="1285" width="4.5703125" style="400" customWidth="1"/>
    <col min="1286" max="1286" width="16.5703125" style="400" customWidth="1"/>
    <col min="1287" max="1287" width="4.5703125" style="400" customWidth="1"/>
    <col min="1288" max="1288" width="16.5703125" style="400" customWidth="1"/>
    <col min="1289" max="1289" width="4.5703125" style="400" customWidth="1"/>
    <col min="1290" max="1290" width="16.5703125" style="400" customWidth="1"/>
    <col min="1291" max="1291" width="9.140625" style="400" customWidth="1"/>
    <col min="1292" max="1292" width="1.5703125" style="400" customWidth="1"/>
    <col min="1293" max="1536" width="10.85546875" style="400"/>
    <col min="1537" max="1537" width="3.5703125" style="400" customWidth="1"/>
    <col min="1538" max="1538" width="1.5703125" style="400" customWidth="1"/>
    <col min="1539" max="1539" width="71.5703125" style="400" customWidth="1"/>
    <col min="1540" max="1540" width="3.5703125" style="400" customWidth="1"/>
    <col min="1541" max="1541" width="4.5703125" style="400" customWidth="1"/>
    <col min="1542" max="1542" width="16.5703125" style="400" customWidth="1"/>
    <col min="1543" max="1543" width="4.5703125" style="400" customWidth="1"/>
    <col min="1544" max="1544" width="16.5703125" style="400" customWidth="1"/>
    <col min="1545" max="1545" width="4.5703125" style="400" customWidth="1"/>
    <col min="1546" max="1546" width="16.5703125" style="400" customWidth="1"/>
    <col min="1547" max="1547" width="9.140625" style="400" customWidth="1"/>
    <col min="1548" max="1548" width="1.5703125" style="400" customWidth="1"/>
    <col min="1549" max="1792" width="10.85546875" style="400"/>
    <col min="1793" max="1793" width="3.5703125" style="400" customWidth="1"/>
    <col min="1794" max="1794" width="1.5703125" style="400" customWidth="1"/>
    <col min="1795" max="1795" width="71.5703125" style="400" customWidth="1"/>
    <col min="1796" max="1796" width="3.5703125" style="400" customWidth="1"/>
    <col min="1797" max="1797" width="4.5703125" style="400" customWidth="1"/>
    <col min="1798" max="1798" width="16.5703125" style="400" customWidth="1"/>
    <col min="1799" max="1799" width="4.5703125" style="400" customWidth="1"/>
    <col min="1800" max="1800" width="16.5703125" style="400" customWidth="1"/>
    <col min="1801" max="1801" width="4.5703125" style="400" customWidth="1"/>
    <col min="1802" max="1802" width="16.5703125" style="400" customWidth="1"/>
    <col min="1803" max="1803" width="9.140625" style="400" customWidth="1"/>
    <col min="1804" max="1804" width="1.5703125" style="400" customWidth="1"/>
    <col min="1805" max="2048" width="10.85546875" style="400"/>
    <col min="2049" max="2049" width="3.5703125" style="400" customWidth="1"/>
    <col min="2050" max="2050" width="1.5703125" style="400" customWidth="1"/>
    <col min="2051" max="2051" width="71.5703125" style="400" customWidth="1"/>
    <col min="2052" max="2052" width="3.5703125" style="400" customWidth="1"/>
    <col min="2053" max="2053" width="4.5703125" style="400" customWidth="1"/>
    <col min="2054" max="2054" width="16.5703125" style="400" customWidth="1"/>
    <col min="2055" max="2055" width="4.5703125" style="400" customWidth="1"/>
    <col min="2056" max="2056" width="16.5703125" style="400" customWidth="1"/>
    <col min="2057" max="2057" width="4.5703125" style="400" customWidth="1"/>
    <col min="2058" max="2058" width="16.5703125" style="400" customWidth="1"/>
    <col min="2059" max="2059" width="9.140625" style="400" customWidth="1"/>
    <col min="2060" max="2060" width="1.5703125" style="400" customWidth="1"/>
    <col min="2061" max="2304" width="10.85546875" style="400"/>
    <col min="2305" max="2305" width="3.5703125" style="400" customWidth="1"/>
    <col min="2306" max="2306" width="1.5703125" style="400" customWidth="1"/>
    <col min="2307" max="2307" width="71.5703125" style="400" customWidth="1"/>
    <col min="2308" max="2308" width="3.5703125" style="400" customWidth="1"/>
    <col min="2309" max="2309" width="4.5703125" style="400" customWidth="1"/>
    <col min="2310" max="2310" width="16.5703125" style="400" customWidth="1"/>
    <col min="2311" max="2311" width="4.5703125" style="400" customWidth="1"/>
    <col min="2312" max="2312" width="16.5703125" style="400" customWidth="1"/>
    <col min="2313" max="2313" width="4.5703125" style="400" customWidth="1"/>
    <col min="2314" max="2314" width="16.5703125" style="400" customWidth="1"/>
    <col min="2315" max="2315" width="9.140625" style="400" customWidth="1"/>
    <col min="2316" max="2316" width="1.5703125" style="400" customWidth="1"/>
    <col min="2317" max="2560" width="10.85546875" style="400"/>
    <col min="2561" max="2561" width="3.5703125" style="400" customWidth="1"/>
    <col min="2562" max="2562" width="1.5703125" style="400" customWidth="1"/>
    <col min="2563" max="2563" width="71.5703125" style="400" customWidth="1"/>
    <col min="2564" max="2564" width="3.5703125" style="400" customWidth="1"/>
    <col min="2565" max="2565" width="4.5703125" style="400" customWidth="1"/>
    <col min="2566" max="2566" width="16.5703125" style="400" customWidth="1"/>
    <col min="2567" max="2567" width="4.5703125" style="400" customWidth="1"/>
    <col min="2568" max="2568" width="16.5703125" style="400" customWidth="1"/>
    <col min="2569" max="2569" width="4.5703125" style="400" customWidth="1"/>
    <col min="2570" max="2570" width="16.5703125" style="400" customWidth="1"/>
    <col min="2571" max="2571" width="9.140625" style="400" customWidth="1"/>
    <col min="2572" max="2572" width="1.5703125" style="400" customWidth="1"/>
    <col min="2573" max="2816" width="10.85546875" style="400"/>
    <col min="2817" max="2817" width="3.5703125" style="400" customWidth="1"/>
    <col min="2818" max="2818" width="1.5703125" style="400" customWidth="1"/>
    <col min="2819" max="2819" width="71.5703125" style="400" customWidth="1"/>
    <col min="2820" max="2820" width="3.5703125" style="400" customWidth="1"/>
    <col min="2821" max="2821" width="4.5703125" style="400" customWidth="1"/>
    <col min="2822" max="2822" width="16.5703125" style="400" customWidth="1"/>
    <col min="2823" max="2823" width="4.5703125" style="400" customWidth="1"/>
    <col min="2824" max="2824" width="16.5703125" style="400" customWidth="1"/>
    <col min="2825" max="2825" width="4.5703125" style="400" customWidth="1"/>
    <col min="2826" max="2826" width="16.5703125" style="400" customWidth="1"/>
    <col min="2827" max="2827" width="9.140625" style="400" customWidth="1"/>
    <col min="2828" max="2828" width="1.5703125" style="400" customWidth="1"/>
    <col min="2829" max="3072" width="10.85546875" style="400"/>
    <col min="3073" max="3073" width="3.5703125" style="400" customWidth="1"/>
    <col min="3074" max="3074" width="1.5703125" style="400" customWidth="1"/>
    <col min="3075" max="3075" width="71.5703125" style="400" customWidth="1"/>
    <col min="3076" max="3076" width="3.5703125" style="400" customWidth="1"/>
    <col min="3077" max="3077" width="4.5703125" style="400" customWidth="1"/>
    <col min="3078" max="3078" width="16.5703125" style="400" customWidth="1"/>
    <col min="3079" max="3079" width="4.5703125" style="400" customWidth="1"/>
    <col min="3080" max="3080" width="16.5703125" style="400" customWidth="1"/>
    <col min="3081" max="3081" width="4.5703125" style="400" customWidth="1"/>
    <col min="3082" max="3082" width="16.5703125" style="400" customWidth="1"/>
    <col min="3083" max="3083" width="9.140625" style="400" customWidth="1"/>
    <col min="3084" max="3084" width="1.5703125" style="400" customWidth="1"/>
    <col min="3085" max="3328" width="10.85546875" style="400"/>
    <col min="3329" max="3329" width="3.5703125" style="400" customWidth="1"/>
    <col min="3330" max="3330" width="1.5703125" style="400" customWidth="1"/>
    <col min="3331" max="3331" width="71.5703125" style="400" customWidth="1"/>
    <col min="3332" max="3332" width="3.5703125" style="400" customWidth="1"/>
    <col min="3333" max="3333" width="4.5703125" style="400" customWidth="1"/>
    <col min="3334" max="3334" width="16.5703125" style="400" customWidth="1"/>
    <col min="3335" max="3335" width="4.5703125" style="400" customWidth="1"/>
    <col min="3336" max="3336" width="16.5703125" style="400" customWidth="1"/>
    <col min="3337" max="3337" width="4.5703125" style="400" customWidth="1"/>
    <col min="3338" max="3338" width="16.5703125" style="400" customWidth="1"/>
    <col min="3339" max="3339" width="9.140625" style="400" customWidth="1"/>
    <col min="3340" max="3340" width="1.5703125" style="400" customWidth="1"/>
    <col min="3341" max="3584" width="10.85546875" style="400"/>
    <col min="3585" max="3585" width="3.5703125" style="400" customWidth="1"/>
    <col min="3586" max="3586" width="1.5703125" style="400" customWidth="1"/>
    <col min="3587" max="3587" width="71.5703125" style="400" customWidth="1"/>
    <col min="3588" max="3588" width="3.5703125" style="400" customWidth="1"/>
    <col min="3589" max="3589" width="4.5703125" style="400" customWidth="1"/>
    <col min="3590" max="3590" width="16.5703125" style="400" customWidth="1"/>
    <col min="3591" max="3591" width="4.5703125" style="400" customWidth="1"/>
    <col min="3592" max="3592" width="16.5703125" style="400" customWidth="1"/>
    <col min="3593" max="3593" width="4.5703125" style="400" customWidth="1"/>
    <col min="3594" max="3594" width="16.5703125" style="400" customWidth="1"/>
    <col min="3595" max="3595" width="9.140625" style="400" customWidth="1"/>
    <col min="3596" max="3596" width="1.5703125" style="400" customWidth="1"/>
    <col min="3597" max="3840" width="10.85546875" style="400"/>
    <col min="3841" max="3841" width="3.5703125" style="400" customWidth="1"/>
    <col min="3842" max="3842" width="1.5703125" style="400" customWidth="1"/>
    <col min="3843" max="3843" width="71.5703125" style="400" customWidth="1"/>
    <col min="3844" max="3844" width="3.5703125" style="400" customWidth="1"/>
    <col min="3845" max="3845" width="4.5703125" style="400" customWidth="1"/>
    <col min="3846" max="3846" width="16.5703125" style="400" customWidth="1"/>
    <col min="3847" max="3847" width="4.5703125" style="400" customWidth="1"/>
    <col min="3848" max="3848" width="16.5703125" style="400" customWidth="1"/>
    <col min="3849" max="3849" width="4.5703125" style="400" customWidth="1"/>
    <col min="3850" max="3850" width="16.5703125" style="400" customWidth="1"/>
    <col min="3851" max="3851" width="9.140625" style="400" customWidth="1"/>
    <col min="3852" max="3852" width="1.5703125" style="400" customWidth="1"/>
    <col min="3853" max="4096" width="10.85546875" style="400"/>
    <col min="4097" max="4097" width="3.5703125" style="400" customWidth="1"/>
    <col min="4098" max="4098" width="1.5703125" style="400" customWidth="1"/>
    <col min="4099" max="4099" width="71.5703125" style="400" customWidth="1"/>
    <col min="4100" max="4100" width="3.5703125" style="400" customWidth="1"/>
    <col min="4101" max="4101" width="4.5703125" style="400" customWidth="1"/>
    <col min="4102" max="4102" width="16.5703125" style="400" customWidth="1"/>
    <col min="4103" max="4103" width="4.5703125" style="400" customWidth="1"/>
    <col min="4104" max="4104" width="16.5703125" style="400" customWidth="1"/>
    <col min="4105" max="4105" width="4.5703125" style="400" customWidth="1"/>
    <col min="4106" max="4106" width="16.5703125" style="400" customWidth="1"/>
    <col min="4107" max="4107" width="9.140625" style="400" customWidth="1"/>
    <col min="4108" max="4108" width="1.5703125" style="400" customWidth="1"/>
    <col min="4109" max="4352" width="10.85546875" style="400"/>
    <col min="4353" max="4353" width="3.5703125" style="400" customWidth="1"/>
    <col min="4354" max="4354" width="1.5703125" style="400" customWidth="1"/>
    <col min="4355" max="4355" width="71.5703125" style="400" customWidth="1"/>
    <col min="4356" max="4356" width="3.5703125" style="400" customWidth="1"/>
    <col min="4357" max="4357" width="4.5703125" style="400" customWidth="1"/>
    <col min="4358" max="4358" width="16.5703125" style="400" customWidth="1"/>
    <col min="4359" max="4359" width="4.5703125" style="400" customWidth="1"/>
    <col min="4360" max="4360" width="16.5703125" style="400" customWidth="1"/>
    <col min="4361" max="4361" width="4.5703125" style="400" customWidth="1"/>
    <col min="4362" max="4362" width="16.5703125" style="400" customWidth="1"/>
    <col min="4363" max="4363" width="9.140625" style="400" customWidth="1"/>
    <col min="4364" max="4364" width="1.5703125" style="400" customWidth="1"/>
    <col min="4365" max="4608" width="10.85546875" style="400"/>
    <col min="4609" max="4609" width="3.5703125" style="400" customWidth="1"/>
    <col min="4610" max="4610" width="1.5703125" style="400" customWidth="1"/>
    <col min="4611" max="4611" width="71.5703125" style="400" customWidth="1"/>
    <col min="4612" max="4612" width="3.5703125" style="400" customWidth="1"/>
    <col min="4613" max="4613" width="4.5703125" style="400" customWidth="1"/>
    <col min="4614" max="4614" width="16.5703125" style="400" customWidth="1"/>
    <col min="4615" max="4615" width="4.5703125" style="400" customWidth="1"/>
    <col min="4616" max="4616" width="16.5703125" style="400" customWidth="1"/>
    <col min="4617" max="4617" width="4.5703125" style="400" customWidth="1"/>
    <col min="4618" max="4618" width="16.5703125" style="400" customWidth="1"/>
    <col min="4619" max="4619" width="9.140625" style="400" customWidth="1"/>
    <col min="4620" max="4620" width="1.5703125" style="400" customWidth="1"/>
    <col min="4621" max="4864" width="10.85546875" style="400"/>
    <col min="4865" max="4865" width="3.5703125" style="400" customWidth="1"/>
    <col min="4866" max="4866" width="1.5703125" style="400" customWidth="1"/>
    <col min="4867" max="4867" width="71.5703125" style="400" customWidth="1"/>
    <col min="4868" max="4868" width="3.5703125" style="400" customWidth="1"/>
    <col min="4869" max="4869" width="4.5703125" style="400" customWidth="1"/>
    <col min="4870" max="4870" width="16.5703125" style="400" customWidth="1"/>
    <col min="4871" max="4871" width="4.5703125" style="400" customWidth="1"/>
    <col min="4872" max="4872" width="16.5703125" style="400" customWidth="1"/>
    <col min="4873" max="4873" width="4.5703125" style="400" customWidth="1"/>
    <col min="4874" max="4874" width="16.5703125" style="400" customWidth="1"/>
    <col min="4875" max="4875" width="9.140625" style="400" customWidth="1"/>
    <col min="4876" max="4876" width="1.5703125" style="400" customWidth="1"/>
    <col min="4877" max="5120" width="10.85546875" style="400"/>
    <col min="5121" max="5121" width="3.5703125" style="400" customWidth="1"/>
    <col min="5122" max="5122" width="1.5703125" style="400" customWidth="1"/>
    <col min="5123" max="5123" width="71.5703125" style="400" customWidth="1"/>
    <col min="5124" max="5124" width="3.5703125" style="400" customWidth="1"/>
    <col min="5125" max="5125" width="4.5703125" style="400" customWidth="1"/>
    <col min="5126" max="5126" width="16.5703125" style="400" customWidth="1"/>
    <col min="5127" max="5127" width="4.5703125" style="400" customWidth="1"/>
    <col min="5128" max="5128" width="16.5703125" style="400" customWidth="1"/>
    <col min="5129" max="5129" width="4.5703125" style="400" customWidth="1"/>
    <col min="5130" max="5130" width="16.5703125" style="400" customWidth="1"/>
    <col min="5131" max="5131" width="9.140625" style="400" customWidth="1"/>
    <col min="5132" max="5132" width="1.5703125" style="400" customWidth="1"/>
    <col min="5133" max="5376" width="10.85546875" style="400"/>
    <col min="5377" max="5377" width="3.5703125" style="400" customWidth="1"/>
    <col min="5378" max="5378" width="1.5703125" style="400" customWidth="1"/>
    <col min="5379" max="5379" width="71.5703125" style="400" customWidth="1"/>
    <col min="5380" max="5380" width="3.5703125" style="400" customWidth="1"/>
    <col min="5381" max="5381" width="4.5703125" style="400" customWidth="1"/>
    <col min="5382" max="5382" width="16.5703125" style="400" customWidth="1"/>
    <col min="5383" max="5383" width="4.5703125" style="400" customWidth="1"/>
    <col min="5384" max="5384" width="16.5703125" style="400" customWidth="1"/>
    <col min="5385" max="5385" width="4.5703125" style="400" customWidth="1"/>
    <col min="5386" max="5386" width="16.5703125" style="400" customWidth="1"/>
    <col min="5387" max="5387" width="9.140625" style="400" customWidth="1"/>
    <col min="5388" max="5388" width="1.5703125" style="400" customWidth="1"/>
    <col min="5389" max="5632" width="10.85546875" style="400"/>
    <col min="5633" max="5633" width="3.5703125" style="400" customWidth="1"/>
    <col min="5634" max="5634" width="1.5703125" style="400" customWidth="1"/>
    <col min="5635" max="5635" width="71.5703125" style="400" customWidth="1"/>
    <col min="5636" max="5636" width="3.5703125" style="400" customWidth="1"/>
    <col min="5637" max="5637" width="4.5703125" style="400" customWidth="1"/>
    <col min="5638" max="5638" width="16.5703125" style="400" customWidth="1"/>
    <col min="5639" max="5639" width="4.5703125" style="400" customWidth="1"/>
    <col min="5640" max="5640" width="16.5703125" style="400" customWidth="1"/>
    <col min="5641" max="5641" width="4.5703125" style="400" customWidth="1"/>
    <col min="5642" max="5642" width="16.5703125" style="400" customWidth="1"/>
    <col min="5643" max="5643" width="9.140625" style="400" customWidth="1"/>
    <col min="5644" max="5644" width="1.5703125" style="400" customWidth="1"/>
    <col min="5645" max="5888" width="10.85546875" style="400"/>
    <col min="5889" max="5889" width="3.5703125" style="400" customWidth="1"/>
    <col min="5890" max="5890" width="1.5703125" style="400" customWidth="1"/>
    <col min="5891" max="5891" width="71.5703125" style="400" customWidth="1"/>
    <col min="5892" max="5892" width="3.5703125" style="400" customWidth="1"/>
    <col min="5893" max="5893" width="4.5703125" style="400" customWidth="1"/>
    <col min="5894" max="5894" width="16.5703125" style="400" customWidth="1"/>
    <col min="5895" max="5895" width="4.5703125" style="400" customWidth="1"/>
    <col min="5896" max="5896" width="16.5703125" style="400" customWidth="1"/>
    <col min="5897" max="5897" width="4.5703125" style="400" customWidth="1"/>
    <col min="5898" max="5898" width="16.5703125" style="400" customWidth="1"/>
    <col min="5899" max="5899" width="9.140625" style="400" customWidth="1"/>
    <col min="5900" max="5900" width="1.5703125" style="400" customWidth="1"/>
    <col min="5901" max="6144" width="10.85546875" style="400"/>
    <col min="6145" max="6145" width="3.5703125" style="400" customWidth="1"/>
    <col min="6146" max="6146" width="1.5703125" style="400" customWidth="1"/>
    <col min="6147" max="6147" width="71.5703125" style="400" customWidth="1"/>
    <col min="6148" max="6148" width="3.5703125" style="400" customWidth="1"/>
    <col min="6149" max="6149" width="4.5703125" style="400" customWidth="1"/>
    <col min="6150" max="6150" width="16.5703125" style="400" customWidth="1"/>
    <col min="6151" max="6151" width="4.5703125" style="400" customWidth="1"/>
    <col min="6152" max="6152" width="16.5703125" style="400" customWidth="1"/>
    <col min="6153" max="6153" width="4.5703125" style="400" customWidth="1"/>
    <col min="6154" max="6154" width="16.5703125" style="400" customWidth="1"/>
    <col min="6155" max="6155" width="9.140625" style="400" customWidth="1"/>
    <col min="6156" max="6156" width="1.5703125" style="400" customWidth="1"/>
    <col min="6157" max="6400" width="10.85546875" style="400"/>
    <col min="6401" max="6401" width="3.5703125" style="400" customWidth="1"/>
    <col min="6402" max="6402" width="1.5703125" style="400" customWidth="1"/>
    <col min="6403" max="6403" width="71.5703125" style="400" customWidth="1"/>
    <col min="6404" max="6404" width="3.5703125" style="400" customWidth="1"/>
    <col min="6405" max="6405" width="4.5703125" style="400" customWidth="1"/>
    <col min="6406" max="6406" width="16.5703125" style="400" customWidth="1"/>
    <col min="6407" max="6407" width="4.5703125" style="400" customWidth="1"/>
    <col min="6408" max="6408" width="16.5703125" style="400" customWidth="1"/>
    <col min="6409" max="6409" width="4.5703125" style="400" customWidth="1"/>
    <col min="6410" max="6410" width="16.5703125" style="400" customWidth="1"/>
    <col min="6411" max="6411" width="9.140625" style="400" customWidth="1"/>
    <col min="6412" max="6412" width="1.5703125" style="400" customWidth="1"/>
    <col min="6413" max="6656" width="10.85546875" style="400"/>
    <col min="6657" max="6657" width="3.5703125" style="400" customWidth="1"/>
    <col min="6658" max="6658" width="1.5703125" style="400" customWidth="1"/>
    <col min="6659" max="6659" width="71.5703125" style="400" customWidth="1"/>
    <col min="6660" max="6660" width="3.5703125" style="400" customWidth="1"/>
    <col min="6661" max="6661" width="4.5703125" style="400" customWidth="1"/>
    <col min="6662" max="6662" width="16.5703125" style="400" customWidth="1"/>
    <col min="6663" max="6663" width="4.5703125" style="400" customWidth="1"/>
    <col min="6664" max="6664" width="16.5703125" style="400" customWidth="1"/>
    <col min="6665" max="6665" width="4.5703125" style="400" customWidth="1"/>
    <col min="6666" max="6666" width="16.5703125" style="400" customWidth="1"/>
    <col min="6667" max="6667" width="9.140625" style="400" customWidth="1"/>
    <col min="6668" max="6668" width="1.5703125" style="400" customWidth="1"/>
    <col min="6669" max="6912" width="10.85546875" style="400"/>
    <col min="6913" max="6913" width="3.5703125" style="400" customWidth="1"/>
    <col min="6914" max="6914" width="1.5703125" style="400" customWidth="1"/>
    <col min="6915" max="6915" width="71.5703125" style="400" customWidth="1"/>
    <col min="6916" max="6916" width="3.5703125" style="400" customWidth="1"/>
    <col min="6917" max="6917" width="4.5703125" style="400" customWidth="1"/>
    <col min="6918" max="6918" width="16.5703125" style="400" customWidth="1"/>
    <col min="6919" max="6919" width="4.5703125" style="400" customWidth="1"/>
    <col min="6920" max="6920" width="16.5703125" style="400" customWidth="1"/>
    <col min="6921" max="6921" width="4.5703125" style="400" customWidth="1"/>
    <col min="6922" max="6922" width="16.5703125" style="400" customWidth="1"/>
    <col min="6923" max="6923" width="9.140625" style="400" customWidth="1"/>
    <col min="6924" max="6924" width="1.5703125" style="400" customWidth="1"/>
    <col min="6925" max="7168" width="10.85546875" style="400"/>
    <col min="7169" max="7169" width="3.5703125" style="400" customWidth="1"/>
    <col min="7170" max="7170" width="1.5703125" style="400" customWidth="1"/>
    <col min="7171" max="7171" width="71.5703125" style="400" customWidth="1"/>
    <col min="7172" max="7172" width="3.5703125" style="400" customWidth="1"/>
    <col min="7173" max="7173" width="4.5703125" style="400" customWidth="1"/>
    <col min="7174" max="7174" width="16.5703125" style="400" customWidth="1"/>
    <col min="7175" max="7175" width="4.5703125" style="400" customWidth="1"/>
    <col min="7176" max="7176" width="16.5703125" style="400" customWidth="1"/>
    <col min="7177" max="7177" width="4.5703125" style="400" customWidth="1"/>
    <col min="7178" max="7178" width="16.5703125" style="400" customWidth="1"/>
    <col min="7179" max="7179" width="9.140625" style="400" customWidth="1"/>
    <col min="7180" max="7180" width="1.5703125" style="400" customWidth="1"/>
    <col min="7181" max="7424" width="10.85546875" style="400"/>
    <col min="7425" max="7425" width="3.5703125" style="400" customWidth="1"/>
    <col min="7426" max="7426" width="1.5703125" style="400" customWidth="1"/>
    <col min="7427" max="7427" width="71.5703125" style="400" customWidth="1"/>
    <col min="7428" max="7428" width="3.5703125" style="400" customWidth="1"/>
    <col min="7429" max="7429" width="4.5703125" style="400" customWidth="1"/>
    <col min="7430" max="7430" width="16.5703125" style="400" customWidth="1"/>
    <col min="7431" max="7431" width="4.5703125" style="400" customWidth="1"/>
    <col min="7432" max="7432" width="16.5703125" style="400" customWidth="1"/>
    <col min="7433" max="7433" width="4.5703125" style="400" customWidth="1"/>
    <col min="7434" max="7434" width="16.5703125" style="400" customWidth="1"/>
    <col min="7435" max="7435" width="9.140625" style="400" customWidth="1"/>
    <col min="7436" max="7436" width="1.5703125" style="400" customWidth="1"/>
    <col min="7437" max="7680" width="10.85546875" style="400"/>
    <col min="7681" max="7681" width="3.5703125" style="400" customWidth="1"/>
    <col min="7682" max="7682" width="1.5703125" style="400" customWidth="1"/>
    <col min="7683" max="7683" width="71.5703125" style="400" customWidth="1"/>
    <col min="7684" max="7684" width="3.5703125" style="400" customWidth="1"/>
    <col min="7685" max="7685" width="4.5703125" style="400" customWidth="1"/>
    <col min="7686" max="7686" width="16.5703125" style="400" customWidth="1"/>
    <col min="7687" max="7687" width="4.5703125" style="400" customWidth="1"/>
    <col min="7688" max="7688" width="16.5703125" style="400" customWidth="1"/>
    <col min="7689" max="7689" width="4.5703125" style="400" customWidth="1"/>
    <col min="7690" max="7690" width="16.5703125" style="400" customWidth="1"/>
    <col min="7691" max="7691" width="9.140625" style="400" customWidth="1"/>
    <col min="7692" max="7692" width="1.5703125" style="400" customWidth="1"/>
    <col min="7693" max="7936" width="10.85546875" style="400"/>
    <col min="7937" max="7937" width="3.5703125" style="400" customWidth="1"/>
    <col min="7938" max="7938" width="1.5703125" style="400" customWidth="1"/>
    <col min="7939" max="7939" width="71.5703125" style="400" customWidth="1"/>
    <col min="7940" max="7940" width="3.5703125" style="400" customWidth="1"/>
    <col min="7941" max="7941" width="4.5703125" style="400" customWidth="1"/>
    <col min="7942" max="7942" width="16.5703125" style="400" customWidth="1"/>
    <col min="7943" max="7943" width="4.5703125" style="400" customWidth="1"/>
    <col min="7944" max="7944" width="16.5703125" style="400" customWidth="1"/>
    <col min="7945" max="7945" width="4.5703125" style="400" customWidth="1"/>
    <col min="7946" max="7946" width="16.5703125" style="400" customWidth="1"/>
    <col min="7947" max="7947" width="9.140625" style="400" customWidth="1"/>
    <col min="7948" max="7948" width="1.5703125" style="400" customWidth="1"/>
    <col min="7949" max="8192" width="10.85546875" style="400"/>
    <col min="8193" max="8193" width="3.5703125" style="400" customWidth="1"/>
    <col min="8194" max="8194" width="1.5703125" style="400" customWidth="1"/>
    <col min="8195" max="8195" width="71.5703125" style="400" customWidth="1"/>
    <col min="8196" max="8196" width="3.5703125" style="400" customWidth="1"/>
    <col min="8197" max="8197" width="4.5703125" style="400" customWidth="1"/>
    <col min="8198" max="8198" width="16.5703125" style="400" customWidth="1"/>
    <col min="8199" max="8199" width="4.5703125" style="400" customWidth="1"/>
    <col min="8200" max="8200" width="16.5703125" style="400" customWidth="1"/>
    <col min="8201" max="8201" width="4.5703125" style="400" customWidth="1"/>
    <col min="8202" max="8202" width="16.5703125" style="400" customWidth="1"/>
    <col min="8203" max="8203" width="9.140625" style="400" customWidth="1"/>
    <col min="8204" max="8204" width="1.5703125" style="400" customWidth="1"/>
    <col min="8205" max="8448" width="10.85546875" style="400"/>
    <col min="8449" max="8449" width="3.5703125" style="400" customWidth="1"/>
    <col min="8450" max="8450" width="1.5703125" style="400" customWidth="1"/>
    <col min="8451" max="8451" width="71.5703125" style="400" customWidth="1"/>
    <col min="8452" max="8452" width="3.5703125" style="400" customWidth="1"/>
    <col min="8453" max="8453" width="4.5703125" style="400" customWidth="1"/>
    <col min="8454" max="8454" width="16.5703125" style="400" customWidth="1"/>
    <col min="8455" max="8455" width="4.5703125" style="400" customWidth="1"/>
    <col min="8456" max="8456" width="16.5703125" style="400" customWidth="1"/>
    <col min="8457" max="8457" width="4.5703125" style="400" customWidth="1"/>
    <col min="8458" max="8458" width="16.5703125" style="400" customWidth="1"/>
    <col min="8459" max="8459" width="9.140625" style="400" customWidth="1"/>
    <col min="8460" max="8460" width="1.5703125" style="400" customWidth="1"/>
    <col min="8461" max="8704" width="10.85546875" style="400"/>
    <col min="8705" max="8705" width="3.5703125" style="400" customWidth="1"/>
    <col min="8706" max="8706" width="1.5703125" style="400" customWidth="1"/>
    <col min="8707" max="8707" width="71.5703125" style="400" customWidth="1"/>
    <col min="8708" max="8708" width="3.5703125" style="400" customWidth="1"/>
    <col min="8709" max="8709" width="4.5703125" style="400" customWidth="1"/>
    <col min="8710" max="8710" width="16.5703125" style="400" customWidth="1"/>
    <col min="8711" max="8711" width="4.5703125" style="400" customWidth="1"/>
    <col min="8712" max="8712" width="16.5703125" style="400" customWidth="1"/>
    <col min="8713" max="8713" width="4.5703125" style="400" customWidth="1"/>
    <col min="8714" max="8714" width="16.5703125" style="400" customWidth="1"/>
    <col min="8715" max="8715" width="9.140625" style="400" customWidth="1"/>
    <col min="8716" max="8716" width="1.5703125" style="400" customWidth="1"/>
    <col min="8717" max="8960" width="10.85546875" style="400"/>
    <col min="8961" max="8961" width="3.5703125" style="400" customWidth="1"/>
    <col min="8962" max="8962" width="1.5703125" style="400" customWidth="1"/>
    <col min="8963" max="8963" width="71.5703125" style="400" customWidth="1"/>
    <col min="8964" max="8964" width="3.5703125" style="400" customWidth="1"/>
    <col min="8965" max="8965" width="4.5703125" style="400" customWidth="1"/>
    <col min="8966" max="8966" width="16.5703125" style="400" customWidth="1"/>
    <col min="8967" max="8967" width="4.5703125" style="400" customWidth="1"/>
    <col min="8968" max="8968" width="16.5703125" style="400" customWidth="1"/>
    <col min="8969" max="8969" width="4.5703125" style="400" customWidth="1"/>
    <col min="8970" max="8970" width="16.5703125" style="400" customWidth="1"/>
    <col min="8971" max="8971" width="9.140625" style="400" customWidth="1"/>
    <col min="8972" max="8972" width="1.5703125" style="400" customWidth="1"/>
    <col min="8973" max="9216" width="10.85546875" style="400"/>
    <col min="9217" max="9217" width="3.5703125" style="400" customWidth="1"/>
    <col min="9218" max="9218" width="1.5703125" style="400" customWidth="1"/>
    <col min="9219" max="9219" width="71.5703125" style="400" customWidth="1"/>
    <col min="9220" max="9220" width="3.5703125" style="400" customWidth="1"/>
    <col min="9221" max="9221" width="4.5703125" style="400" customWidth="1"/>
    <col min="9222" max="9222" width="16.5703125" style="400" customWidth="1"/>
    <col min="9223" max="9223" width="4.5703125" style="400" customWidth="1"/>
    <col min="9224" max="9224" width="16.5703125" style="400" customWidth="1"/>
    <col min="9225" max="9225" width="4.5703125" style="400" customWidth="1"/>
    <col min="9226" max="9226" width="16.5703125" style="400" customWidth="1"/>
    <col min="9227" max="9227" width="9.140625" style="400" customWidth="1"/>
    <col min="9228" max="9228" width="1.5703125" style="400" customWidth="1"/>
    <col min="9229" max="9472" width="10.85546875" style="400"/>
    <col min="9473" max="9473" width="3.5703125" style="400" customWidth="1"/>
    <col min="9474" max="9474" width="1.5703125" style="400" customWidth="1"/>
    <col min="9475" max="9475" width="71.5703125" style="400" customWidth="1"/>
    <col min="9476" max="9476" width="3.5703125" style="400" customWidth="1"/>
    <col min="9477" max="9477" width="4.5703125" style="400" customWidth="1"/>
    <col min="9478" max="9478" width="16.5703125" style="400" customWidth="1"/>
    <col min="9479" max="9479" width="4.5703125" style="400" customWidth="1"/>
    <col min="9480" max="9480" width="16.5703125" style="400" customWidth="1"/>
    <col min="9481" max="9481" width="4.5703125" style="400" customWidth="1"/>
    <col min="9482" max="9482" width="16.5703125" style="400" customWidth="1"/>
    <col min="9483" max="9483" width="9.140625" style="400" customWidth="1"/>
    <col min="9484" max="9484" width="1.5703125" style="400" customWidth="1"/>
    <col min="9485" max="9728" width="10.85546875" style="400"/>
    <col min="9729" max="9729" width="3.5703125" style="400" customWidth="1"/>
    <col min="9730" max="9730" width="1.5703125" style="400" customWidth="1"/>
    <col min="9731" max="9731" width="71.5703125" style="400" customWidth="1"/>
    <col min="9732" max="9732" width="3.5703125" style="400" customWidth="1"/>
    <col min="9733" max="9733" width="4.5703125" style="400" customWidth="1"/>
    <col min="9734" max="9734" width="16.5703125" style="400" customWidth="1"/>
    <col min="9735" max="9735" width="4.5703125" style="400" customWidth="1"/>
    <col min="9736" max="9736" width="16.5703125" style="400" customWidth="1"/>
    <col min="9737" max="9737" width="4.5703125" style="400" customWidth="1"/>
    <col min="9738" max="9738" width="16.5703125" style="400" customWidth="1"/>
    <col min="9739" max="9739" width="9.140625" style="400" customWidth="1"/>
    <col min="9740" max="9740" width="1.5703125" style="400" customWidth="1"/>
    <col min="9741" max="9984" width="10.85546875" style="400"/>
    <col min="9985" max="9985" width="3.5703125" style="400" customWidth="1"/>
    <col min="9986" max="9986" width="1.5703125" style="400" customWidth="1"/>
    <col min="9987" max="9987" width="71.5703125" style="400" customWidth="1"/>
    <col min="9988" max="9988" width="3.5703125" style="400" customWidth="1"/>
    <col min="9989" max="9989" width="4.5703125" style="400" customWidth="1"/>
    <col min="9990" max="9990" width="16.5703125" style="400" customWidth="1"/>
    <col min="9991" max="9991" width="4.5703125" style="400" customWidth="1"/>
    <col min="9992" max="9992" width="16.5703125" style="400" customWidth="1"/>
    <col min="9993" max="9993" width="4.5703125" style="400" customWidth="1"/>
    <col min="9994" max="9994" width="16.5703125" style="400" customWidth="1"/>
    <col min="9995" max="9995" width="9.140625" style="400" customWidth="1"/>
    <col min="9996" max="9996" width="1.5703125" style="400" customWidth="1"/>
    <col min="9997" max="10240" width="10.85546875" style="400"/>
    <col min="10241" max="10241" width="3.5703125" style="400" customWidth="1"/>
    <col min="10242" max="10242" width="1.5703125" style="400" customWidth="1"/>
    <col min="10243" max="10243" width="71.5703125" style="400" customWidth="1"/>
    <col min="10244" max="10244" width="3.5703125" style="400" customWidth="1"/>
    <col min="10245" max="10245" width="4.5703125" style="400" customWidth="1"/>
    <col min="10246" max="10246" width="16.5703125" style="400" customWidth="1"/>
    <col min="10247" max="10247" width="4.5703125" style="400" customWidth="1"/>
    <col min="10248" max="10248" width="16.5703125" style="400" customWidth="1"/>
    <col min="10249" max="10249" width="4.5703125" style="400" customWidth="1"/>
    <col min="10250" max="10250" width="16.5703125" style="400" customWidth="1"/>
    <col min="10251" max="10251" width="9.140625" style="400" customWidth="1"/>
    <col min="10252" max="10252" width="1.5703125" style="400" customWidth="1"/>
    <col min="10253" max="10496" width="10.85546875" style="400"/>
    <col min="10497" max="10497" width="3.5703125" style="400" customWidth="1"/>
    <col min="10498" max="10498" width="1.5703125" style="400" customWidth="1"/>
    <col min="10499" max="10499" width="71.5703125" style="400" customWidth="1"/>
    <col min="10500" max="10500" width="3.5703125" style="400" customWidth="1"/>
    <col min="10501" max="10501" width="4.5703125" style="400" customWidth="1"/>
    <col min="10502" max="10502" width="16.5703125" style="400" customWidth="1"/>
    <col min="10503" max="10503" width="4.5703125" style="400" customWidth="1"/>
    <col min="10504" max="10504" width="16.5703125" style="400" customWidth="1"/>
    <col min="10505" max="10505" width="4.5703125" style="400" customWidth="1"/>
    <col min="10506" max="10506" width="16.5703125" style="400" customWidth="1"/>
    <col min="10507" max="10507" width="9.140625" style="400" customWidth="1"/>
    <col min="10508" max="10508" width="1.5703125" style="400" customWidth="1"/>
    <col min="10509" max="10752" width="10.85546875" style="400"/>
    <col min="10753" max="10753" width="3.5703125" style="400" customWidth="1"/>
    <col min="10754" max="10754" width="1.5703125" style="400" customWidth="1"/>
    <col min="10755" max="10755" width="71.5703125" style="400" customWidth="1"/>
    <col min="10756" max="10756" width="3.5703125" style="400" customWidth="1"/>
    <col min="10757" max="10757" width="4.5703125" style="400" customWidth="1"/>
    <col min="10758" max="10758" width="16.5703125" style="400" customWidth="1"/>
    <col min="10759" max="10759" width="4.5703125" style="400" customWidth="1"/>
    <col min="10760" max="10760" width="16.5703125" style="400" customWidth="1"/>
    <col min="10761" max="10761" width="4.5703125" style="400" customWidth="1"/>
    <col min="10762" max="10762" width="16.5703125" style="400" customWidth="1"/>
    <col min="10763" max="10763" width="9.140625" style="400" customWidth="1"/>
    <col min="10764" max="10764" width="1.5703125" style="400" customWidth="1"/>
    <col min="10765" max="11008" width="10.85546875" style="400"/>
    <col min="11009" max="11009" width="3.5703125" style="400" customWidth="1"/>
    <col min="11010" max="11010" width="1.5703125" style="400" customWidth="1"/>
    <col min="11011" max="11011" width="71.5703125" style="400" customWidth="1"/>
    <col min="11012" max="11012" width="3.5703125" style="400" customWidth="1"/>
    <col min="11013" max="11013" width="4.5703125" style="400" customWidth="1"/>
    <col min="11014" max="11014" width="16.5703125" style="400" customWidth="1"/>
    <col min="11015" max="11015" width="4.5703125" style="400" customWidth="1"/>
    <col min="11016" max="11016" width="16.5703125" style="400" customWidth="1"/>
    <col min="11017" max="11017" width="4.5703125" style="400" customWidth="1"/>
    <col min="11018" max="11018" width="16.5703125" style="400" customWidth="1"/>
    <col min="11019" max="11019" width="9.140625" style="400" customWidth="1"/>
    <col min="11020" max="11020" width="1.5703125" style="400" customWidth="1"/>
    <col min="11021" max="11264" width="10.85546875" style="400"/>
    <col min="11265" max="11265" width="3.5703125" style="400" customWidth="1"/>
    <col min="11266" max="11266" width="1.5703125" style="400" customWidth="1"/>
    <col min="11267" max="11267" width="71.5703125" style="400" customWidth="1"/>
    <col min="11268" max="11268" width="3.5703125" style="400" customWidth="1"/>
    <col min="11269" max="11269" width="4.5703125" style="400" customWidth="1"/>
    <col min="11270" max="11270" width="16.5703125" style="400" customWidth="1"/>
    <col min="11271" max="11271" width="4.5703125" style="400" customWidth="1"/>
    <col min="11272" max="11272" width="16.5703125" style="400" customWidth="1"/>
    <col min="11273" max="11273" width="4.5703125" style="400" customWidth="1"/>
    <col min="11274" max="11274" width="16.5703125" style="400" customWidth="1"/>
    <col min="11275" max="11275" width="9.140625" style="400" customWidth="1"/>
    <col min="11276" max="11276" width="1.5703125" style="400" customWidth="1"/>
    <col min="11277" max="11520" width="10.85546875" style="400"/>
    <col min="11521" max="11521" width="3.5703125" style="400" customWidth="1"/>
    <col min="11522" max="11522" width="1.5703125" style="400" customWidth="1"/>
    <col min="11523" max="11523" width="71.5703125" style="400" customWidth="1"/>
    <col min="11524" max="11524" width="3.5703125" style="400" customWidth="1"/>
    <col min="11525" max="11525" width="4.5703125" style="400" customWidth="1"/>
    <col min="11526" max="11526" width="16.5703125" style="400" customWidth="1"/>
    <col min="11527" max="11527" width="4.5703125" style="400" customWidth="1"/>
    <col min="11528" max="11528" width="16.5703125" style="400" customWidth="1"/>
    <col min="11529" max="11529" width="4.5703125" style="400" customWidth="1"/>
    <col min="11530" max="11530" width="16.5703125" style="400" customWidth="1"/>
    <col min="11531" max="11531" width="9.140625" style="400" customWidth="1"/>
    <col min="11532" max="11532" width="1.5703125" style="400" customWidth="1"/>
    <col min="11533" max="11776" width="10.85546875" style="400"/>
    <col min="11777" max="11777" width="3.5703125" style="400" customWidth="1"/>
    <col min="11778" max="11778" width="1.5703125" style="400" customWidth="1"/>
    <col min="11779" max="11779" width="71.5703125" style="400" customWidth="1"/>
    <col min="11780" max="11780" width="3.5703125" style="400" customWidth="1"/>
    <col min="11781" max="11781" width="4.5703125" style="400" customWidth="1"/>
    <col min="11782" max="11782" width="16.5703125" style="400" customWidth="1"/>
    <col min="11783" max="11783" width="4.5703125" style="400" customWidth="1"/>
    <col min="11784" max="11784" width="16.5703125" style="400" customWidth="1"/>
    <col min="11785" max="11785" width="4.5703125" style="400" customWidth="1"/>
    <col min="11786" max="11786" width="16.5703125" style="400" customWidth="1"/>
    <col min="11787" max="11787" width="9.140625" style="400" customWidth="1"/>
    <col min="11788" max="11788" width="1.5703125" style="400" customWidth="1"/>
    <col min="11789" max="12032" width="10.85546875" style="400"/>
    <col min="12033" max="12033" width="3.5703125" style="400" customWidth="1"/>
    <col min="12034" max="12034" width="1.5703125" style="400" customWidth="1"/>
    <col min="12035" max="12035" width="71.5703125" style="400" customWidth="1"/>
    <col min="12036" max="12036" width="3.5703125" style="400" customWidth="1"/>
    <col min="12037" max="12037" width="4.5703125" style="400" customWidth="1"/>
    <col min="12038" max="12038" width="16.5703125" style="400" customWidth="1"/>
    <col min="12039" max="12039" width="4.5703125" style="400" customWidth="1"/>
    <col min="12040" max="12040" width="16.5703125" style="400" customWidth="1"/>
    <col min="12041" max="12041" width="4.5703125" style="400" customWidth="1"/>
    <col min="12042" max="12042" width="16.5703125" style="400" customWidth="1"/>
    <col min="12043" max="12043" width="9.140625" style="400" customWidth="1"/>
    <col min="12044" max="12044" width="1.5703125" style="400" customWidth="1"/>
    <col min="12045" max="12288" width="10.85546875" style="400"/>
    <col min="12289" max="12289" width="3.5703125" style="400" customWidth="1"/>
    <col min="12290" max="12290" width="1.5703125" style="400" customWidth="1"/>
    <col min="12291" max="12291" width="71.5703125" style="400" customWidth="1"/>
    <col min="12292" max="12292" width="3.5703125" style="400" customWidth="1"/>
    <col min="12293" max="12293" width="4.5703125" style="400" customWidth="1"/>
    <col min="12294" max="12294" width="16.5703125" style="400" customWidth="1"/>
    <col min="12295" max="12295" width="4.5703125" style="400" customWidth="1"/>
    <col min="12296" max="12296" width="16.5703125" style="400" customWidth="1"/>
    <col min="12297" max="12297" width="4.5703125" style="400" customWidth="1"/>
    <col min="12298" max="12298" width="16.5703125" style="400" customWidth="1"/>
    <col min="12299" max="12299" width="9.140625" style="400" customWidth="1"/>
    <col min="12300" max="12300" width="1.5703125" style="400" customWidth="1"/>
    <col min="12301" max="12544" width="10.85546875" style="400"/>
    <col min="12545" max="12545" width="3.5703125" style="400" customWidth="1"/>
    <col min="12546" max="12546" width="1.5703125" style="400" customWidth="1"/>
    <col min="12547" max="12547" width="71.5703125" style="400" customWidth="1"/>
    <col min="12548" max="12548" width="3.5703125" style="400" customWidth="1"/>
    <col min="12549" max="12549" width="4.5703125" style="400" customWidth="1"/>
    <col min="12550" max="12550" width="16.5703125" style="400" customWidth="1"/>
    <col min="12551" max="12551" width="4.5703125" style="400" customWidth="1"/>
    <col min="12552" max="12552" width="16.5703125" style="400" customWidth="1"/>
    <col min="12553" max="12553" width="4.5703125" style="400" customWidth="1"/>
    <col min="12554" max="12554" width="16.5703125" style="400" customWidth="1"/>
    <col min="12555" max="12555" width="9.140625" style="400" customWidth="1"/>
    <col min="12556" max="12556" width="1.5703125" style="400" customWidth="1"/>
    <col min="12557" max="12800" width="10.85546875" style="400"/>
    <col min="12801" max="12801" width="3.5703125" style="400" customWidth="1"/>
    <col min="12802" max="12802" width="1.5703125" style="400" customWidth="1"/>
    <col min="12803" max="12803" width="71.5703125" style="400" customWidth="1"/>
    <col min="12804" max="12804" width="3.5703125" style="400" customWidth="1"/>
    <col min="12805" max="12805" width="4.5703125" style="400" customWidth="1"/>
    <col min="12806" max="12806" width="16.5703125" style="400" customWidth="1"/>
    <col min="12807" max="12807" width="4.5703125" style="400" customWidth="1"/>
    <col min="12808" max="12808" width="16.5703125" style="400" customWidth="1"/>
    <col min="12809" max="12809" width="4.5703125" style="400" customWidth="1"/>
    <col min="12810" max="12810" width="16.5703125" style="400" customWidth="1"/>
    <col min="12811" max="12811" width="9.140625" style="400" customWidth="1"/>
    <col min="12812" max="12812" width="1.5703125" style="400" customWidth="1"/>
    <col min="12813" max="13056" width="10.85546875" style="400"/>
    <col min="13057" max="13057" width="3.5703125" style="400" customWidth="1"/>
    <col min="13058" max="13058" width="1.5703125" style="400" customWidth="1"/>
    <col min="13059" max="13059" width="71.5703125" style="400" customWidth="1"/>
    <col min="13060" max="13060" width="3.5703125" style="400" customWidth="1"/>
    <col min="13061" max="13061" width="4.5703125" style="400" customWidth="1"/>
    <col min="13062" max="13062" width="16.5703125" style="400" customWidth="1"/>
    <col min="13063" max="13063" width="4.5703125" style="400" customWidth="1"/>
    <col min="13064" max="13064" width="16.5703125" style="400" customWidth="1"/>
    <col min="13065" max="13065" width="4.5703125" style="400" customWidth="1"/>
    <col min="13066" max="13066" width="16.5703125" style="400" customWidth="1"/>
    <col min="13067" max="13067" width="9.140625" style="400" customWidth="1"/>
    <col min="13068" max="13068" width="1.5703125" style="400" customWidth="1"/>
    <col min="13069" max="13312" width="10.85546875" style="400"/>
    <col min="13313" max="13313" width="3.5703125" style="400" customWidth="1"/>
    <col min="13314" max="13314" width="1.5703125" style="400" customWidth="1"/>
    <col min="13315" max="13315" width="71.5703125" style="400" customWidth="1"/>
    <col min="13316" max="13316" width="3.5703125" style="400" customWidth="1"/>
    <col min="13317" max="13317" width="4.5703125" style="400" customWidth="1"/>
    <col min="13318" max="13318" width="16.5703125" style="400" customWidth="1"/>
    <col min="13319" max="13319" width="4.5703125" style="400" customWidth="1"/>
    <col min="13320" max="13320" width="16.5703125" style="400" customWidth="1"/>
    <col min="13321" max="13321" width="4.5703125" style="400" customWidth="1"/>
    <col min="13322" max="13322" width="16.5703125" style="400" customWidth="1"/>
    <col min="13323" max="13323" width="9.140625" style="400" customWidth="1"/>
    <col min="13324" max="13324" width="1.5703125" style="400" customWidth="1"/>
    <col min="13325" max="13568" width="10.85546875" style="400"/>
    <col min="13569" max="13569" width="3.5703125" style="400" customWidth="1"/>
    <col min="13570" max="13570" width="1.5703125" style="400" customWidth="1"/>
    <col min="13571" max="13571" width="71.5703125" style="400" customWidth="1"/>
    <col min="13572" max="13572" width="3.5703125" style="400" customWidth="1"/>
    <col min="13573" max="13573" width="4.5703125" style="400" customWidth="1"/>
    <col min="13574" max="13574" width="16.5703125" style="400" customWidth="1"/>
    <col min="13575" max="13575" width="4.5703125" style="400" customWidth="1"/>
    <col min="13576" max="13576" width="16.5703125" style="400" customWidth="1"/>
    <col min="13577" max="13577" width="4.5703125" style="400" customWidth="1"/>
    <col min="13578" max="13578" width="16.5703125" style="400" customWidth="1"/>
    <col min="13579" max="13579" width="9.140625" style="400" customWidth="1"/>
    <col min="13580" max="13580" width="1.5703125" style="400" customWidth="1"/>
    <col min="13581" max="13824" width="10.85546875" style="400"/>
    <col min="13825" max="13825" width="3.5703125" style="400" customWidth="1"/>
    <col min="13826" max="13826" width="1.5703125" style="400" customWidth="1"/>
    <col min="13827" max="13827" width="71.5703125" style="400" customWidth="1"/>
    <col min="13828" max="13828" width="3.5703125" style="400" customWidth="1"/>
    <col min="13829" max="13829" width="4.5703125" style="400" customWidth="1"/>
    <col min="13830" max="13830" width="16.5703125" style="400" customWidth="1"/>
    <col min="13831" max="13831" width="4.5703125" style="400" customWidth="1"/>
    <col min="13832" max="13832" width="16.5703125" style="400" customWidth="1"/>
    <col min="13833" max="13833" width="4.5703125" style="400" customWidth="1"/>
    <col min="13834" max="13834" width="16.5703125" style="400" customWidth="1"/>
    <col min="13835" max="13835" width="9.140625" style="400" customWidth="1"/>
    <col min="13836" max="13836" width="1.5703125" style="400" customWidth="1"/>
    <col min="13837" max="14080" width="10.85546875" style="400"/>
    <col min="14081" max="14081" width="3.5703125" style="400" customWidth="1"/>
    <col min="14082" max="14082" width="1.5703125" style="400" customWidth="1"/>
    <col min="14083" max="14083" width="71.5703125" style="400" customWidth="1"/>
    <col min="14084" max="14084" width="3.5703125" style="400" customWidth="1"/>
    <col min="14085" max="14085" width="4.5703125" style="400" customWidth="1"/>
    <col min="14086" max="14086" width="16.5703125" style="400" customWidth="1"/>
    <col min="14087" max="14087" width="4.5703125" style="400" customWidth="1"/>
    <col min="14088" max="14088" width="16.5703125" style="400" customWidth="1"/>
    <col min="14089" max="14089" width="4.5703125" style="400" customWidth="1"/>
    <col min="14090" max="14090" width="16.5703125" style="400" customWidth="1"/>
    <col min="14091" max="14091" width="9.140625" style="400" customWidth="1"/>
    <col min="14092" max="14092" width="1.5703125" style="400" customWidth="1"/>
    <col min="14093" max="14336" width="10.85546875" style="400"/>
    <col min="14337" max="14337" width="3.5703125" style="400" customWidth="1"/>
    <col min="14338" max="14338" width="1.5703125" style="400" customWidth="1"/>
    <col min="14339" max="14339" width="71.5703125" style="400" customWidth="1"/>
    <col min="14340" max="14340" width="3.5703125" style="400" customWidth="1"/>
    <col min="14341" max="14341" width="4.5703125" style="400" customWidth="1"/>
    <col min="14342" max="14342" width="16.5703125" style="400" customWidth="1"/>
    <col min="14343" max="14343" width="4.5703125" style="400" customWidth="1"/>
    <col min="14344" max="14344" width="16.5703125" style="400" customWidth="1"/>
    <col min="14345" max="14345" width="4.5703125" style="400" customWidth="1"/>
    <col min="14346" max="14346" width="16.5703125" style="400" customWidth="1"/>
    <col min="14347" max="14347" width="9.140625" style="400" customWidth="1"/>
    <col min="14348" max="14348" width="1.5703125" style="400" customWidth="1"/>
    <col min="14349" max="14592" width="10.85546875" style="400"/>
    <col min="14593" max="14593" width="3.5703125" style="400" customWidth="1"/>
    <col min="14594" max="14594" width="1.5703125" style="400" customWidth="1"/>
    <col min="14595" max="14595" width="71.5703125" style="400" customWidth="1"/>
    <col min="14596" max="14596" width="3.5703125" style="400" customWidth="1"/>
    <col min="14597" max="14597" width="4.5703125" style="400" customWidth="1"/>
    <col min="14598" max="14598" width="16.5703125" style="400" customWidth="1"/>
    <col min="14599" max="14599" width="4.5703125" style="400" customWidth="1"/>
    <col min="14600" max="14600" width="16.5703125" style="400" customWidth="1"/>
    <col min="14601" max="14601" width="4.5703125" style="400" customWidth="1"/>
    <col min="14602" max="14602" width="16.5703125" style="400" customWidth="1"/>
    <col min="14603" max="14603" width="9.140625" style="400" customWidth="1"/>
    <col min="14604" max="14604" width="1.5703125" style="400" customWidth="1"/>
    <col min="14605" max="14848" width="10.85546875" style="400"/>
    <col min="14849" max="14849" width="3.5703125" style="400" customWidth="1"/>
    <col min="14850" max="14850" width="1.5703125" style="400" customWidth="1"/>
    <col min="14851" max="14851" width="71.5703125" style="400" customWidth="1"/>
    <col min="14852" max="14852" width="3.5703125" style="400" customWidth="1"/>
    <col min="14853" max="14853" width="4.5703125" style="400" customWidth="1"/>
    <col min="14854" max="14854" width="16.5703125" style="400" customWidth="1"/>
    <col min="14855" max="14855" width="4.5703125" style="400" customWidth="1"/>
    <col min="14856" max="14856" width="16.5703125" style="400" customWidth="1"/>
    <col min="14857" max="14857" width="4.5703125" style="400" customWidth="1"/>
    <col min="14858" max="14858" width="16.5703125" style="400" customWidth="1"/>
    <col min="14859" max="14859" width="9.140625" style="400" customWidth="1"/>
    <col min="14860" max="14860" width="1.5703125" style="400" customWidth="1"/>
    <col min="14861" max="15104" width="10.85546875" style="400"/>
    <col min="15105" max="15105" width="3.5703125" style="400" customWidth="1"/>
    <col min="15106" max="15106" width="1.5703125" style="400" customWidth="1"/>
    <col min="15107" max="15107" width="71.5703125" style="400" customWidth="1"/>
    <col min="15108" max="15108" width="3.5703125" style="400" customWidth="1"/>
    <col min="15109" max="15109" width="4.5703125" style="400" customWidth="1"/>
    <col min="15110" max="15110" width="16.5703125" style="400" customWidth="1"/>
    <col min="15111" max="15111" width="4.5703125" style="400" customWidth="1"/>
    <col min="15112" max="15112" width="16.5703125" style="400" customWidth="1"/>
    <col min="15113" max="15113" width="4.5703125" style="400" customWidth="1"/>
    <col min="15114" max="15114" width="16.5703125" style="400" customWidth="1"/>
    <col min="15115" max="15115" width="9.140625" style="400" customWidth="1"/>
    <col min="15116" max="15116" width="1.5703125" style="400" customWidth="1"/>
    <col min="15117" max="15360" width="10.85546875" style="400"/>
    <col min="15361" max="15361" width="3.5703125" style="400" customWidth="1"/>
    <col min="15362" max="15362" width="1.5703125" style="400" customWidth="1"/>
    <col min="15363" max="15363" width="71.5703125" style="400" customWidth="1"/>
    <col min="15364" max="15364" width="3.5703125" style="400" customWidth="1"/>
    <col min="15365" max="15365" width="4.5703125" style="400" customWidth="1"/>
    <col min="15366" max="15366" width="16.5703125" style="400" customWidth="1"/>
    <col min="15367" max="15367" width="4.5703125" style="400" customWidth="1"/>
    <col min="15368" max="15368" width="16.5703125" style="400" customWidth="1"/>
    <col min="15369" max="15369" width="4.5703125" style="400" customWidth="1"/>
    <col min="15370" max="15370" width="16.5703125" style="400" customWidth="1"/>
    <col min="15371" max="15371" width="9.140625" style="400" customWidth="1"/>
    <col min="15372" max="15372" width="1.5703125" style="400" customWidth="1"/>
    <col min="15373" max="15616" width="10.85546875" style="400"/>
    <col min="15617" max="15617" width="3.5703125" style="400" customWidth="1"/>
    <col min="15618" max="15618" width="1.5703125" style="400" customWidth="1"/>
    <col min="15619" max="15619" width="71.5703125" style="400" customWidth="1"/>
    <col min="15620" max="15620" width="3.5703125" style="400" customWidth="1"/>
    <col min="15621" max="15621" width="4.5703125" style="400" customWidth="1"/>
    <col min="15622" max="15622" width="16.5703125" style="400" customWidth="1"/>
    <col min="15623" max="15623" width="4.5703125" style="400" customWidth="1"/>
    <col min="15624" max="15624" width="16.5703125" style="400" customWidth="1"/>
    <col min="15625" max="15625" width="4.5703125" style="400" customWidth="1"/>
    <col min="15626" max="15626" width="16.5703125" style="400" customWidth="1"/>
    <col min="15627" max="15627" width="9.140625" style="400" customWidth="1"/>
    <col min="15628" max="15628" width="1.5703125" style="400" customWidth="1"/>
    <col min="15629" max="15872" width="10.85546875" style="400"/>
    <col min="15873" max="15873" width="3.5703125" style="400" customWidth="1"/>
    <col min="15874" max="15874" width="1.5703125" style="400" customWidth="1"/>
    <col min="15875" max="15875" width="71.5703125" style="400" customWidth="1"/>
    <col min="15876" max="15876" width="3.5703125" style="400" customWidth="1"/>
    <col min="15877" max="15877" width="4.5703125" style="400" customWidth="1"/>
    <col min="15878" max="15878" width="16.5703125" style="400" customWidth="1"/>
    <col min="15879" max="15879" width="4.5703125" style="400" customWidth="1"/>
    <col min="15880" max="15880" width="16.5703125" style="400" customWidth="1"/>
    <col min="15881" max="15881" width="4.5703125" style="400" customWidth="1"/>
    <col min="15882" max="15882" width="16.5703125" style="400" customWidth="1"/>
    <col min="15883" max="15883" width="9.140625" style="400" customWidth="1"/>
    <col min="15884" max="15884" width="1.5703125" style="400" customWidth="1"/>
    <col min="15885" max="16128" width="10.85546875" style="400"/>
    <col min="16129" max="16129" width="3.5703125" style="400" customWidth="1"/>
    <col min="16130" max="16130" width="1.5703125" style="400" customWidth="1"/>
    <col min="16131" max="16131" width="71.5703125" style="400" customWidth="1"/>
    <col min="16132" max="16132" width="3.5703125" style="400" customWidth="1"/>
    <col min="16133" max="16133" width="4.5703125" style="400" customWidth="1"/>
    <col min="16134" max="16134" width="16.5703125" style="400" customWidth="1"/>
    <col min="16135" max="16135" width="4.5703125" style="400" customWidth="1"/>
    <col min="16136" max="16136" width="16.5703125" style="400" customWidth="1"/>
    <col min="16137" max="16137" width="4.5703125" style="400" customWidth="1"/>
    <col min="16138" max="16138" width="16.5703125" style="400" customWidth="1"/>
    <col min="16139" max="16139" width="9.140625" style="400" customWidth="1"/>
    <col min="16140" max="16140" width="1.5703125" style="400" customWidth="1"/>
    <col min="16141" max="16384" width="10.85546875" style="400"/>
  </cols>
  <sheetData>
    <row r="1" spans="2:16" s="396" customFormat="1" ht="30" customHeight="1" x14ac:dyDescent="0.2">
      <c r="B1" s="397"/>
      <c r="C1" s="701" t="s">
        <v>204</v>
      </c>
      <c r="D1" s="701"/>
      <c r="E1" s="701"/>
      <c r="F1" s="701"/>
      <c r="G1" s="701"/>
      <c r="H1" s="701"/>
      <c r="I1" s="701"/>
      <c r="J1" s="701"/>
      <c r="K1" s="701"/>
      <c r="L1" s="397"/>
    </row>
    <row r="2" spans="2:16" s="396" customFormat="1" ht="53.1" customHeight="1" thickBot="1" x14ac:dyDescent="0.25">
      <c r="B2" s="397"/>
      <c r="C2" s="714" t="s">
        <v>391</v>
      </c>
      <c r="D2" s="714"/>
      <c r="E2" s="714"/>
      <c r="F2" s="714"/>
      <c r="G2" s="714"/>
      <c r="H2" s="714"/>
      <c r="I2" s="714"/>
      <c r="J2" s="714"/>
      <c r="K2" s="714"/>
      <c r="L2" s="397"/>
    </row>
    <row r="3" spans="2:16" s="396" customFormat="1" ht="45.6" customHeight="1" thickBot="1" x14ac:dyDescent="0.3">
      <c r="B3" s="397"/>
      <c r="C3" s="398" t="s">
        <v>206</v>
      </c>
      <c r="D3" s="715"/>
      <c r="E3" s="716"/>
      <c r="F3" s="716"/>
      <c r="G3" s="716"/>
      <c r="H3" s="716"/>
      <c r="I3" s="716"/>
      <c r="J3" s="716"/>
      <c r="K3" s="717"/>
      <c r="L3" s="397"/>
      <c r="M3" s="399"/>
    </row>
    <row r="4" spans="2:16" ht="30" customHeight="1" thickBot="1" x14ac:dyDescent="0.25">
      <c r="B4" s="401"/>
      <c r="C4" s="401"/>
      <c r="D4" s="401"/>
      <c r="E4" s="402"/>
      <c r="F4" s="401"/>
      <c r="G4" s="401"/>
      <c r="H4" s="401"/>
      <c r="I4" s="401"/>
      <c r="J4" s="401"/>
      <c r="K4" s="401"/>
      <c r="L4" s="401"/>
    </row>
    <row r="5" spans="2:16" s="396" customFormat="1" ht="107.45" customHeight="1" thickBot="1" x14ac:dyDescent="0.3">
      <c r="B5" s="397"/>
      <c r="C5" s="702" t="s">
        <v>392</v>
      </c>
      <c r="D5" s="703"/>
      <c r="E5" s="703"/>
      <c r="F5" s="703"/>
      <c r="G5" s="703"/>
      <c r="H5" s="703"/>
      <c r="I5" s="703"/>
      <c r="J5" s="703"/>
      <c r="K5" s="704"/>
      <c r="L5" s="397"/>
      <c r="M5" s="399"/>
      <c r="N5" s="399"/>
      <c r="O5" s="403"/>
    </row>
    <row r="6" spans="2:16" ht="30" customHeight="1" thickBot="1" x14ac:dyDescent="0.25">
      <c r="B6" s="401"/>
      <c r="C6" s="401"/>
      <c r="D6" s="401"/>
      <c r="E6" s="402"/>
      <c r="F6" s="401"/>
      <c r="G6" s="401"/>
      <c r="H6" s="401"/>
      <c r="I6" s="401"/>
      <c r="J6" s="401"/>
      <c r="K6" s="401"/>
      <c r="L6" s="401"/>
    </row>
    <row r="7" spans="2:16" s="396" customFormat="1" ht="69.599999999999994" customHeight="1" thickBot="1" x14ac:dyDescent="0.25">
      <c r="B7" s="397"/>
      <c r="C7" s="404"/>
      <c r="D7" s="405"/>
      <c r="E7" s="706" t="s">
        <v>393</v>
      </c>
      <c r="F7" s="706"/>
      <c r="G7" s="706"/>
      <c r="H7" s="706"/>
      <c r="I7" s="706"/>
      <c r="J7" s="706"/>
      <c r="K7" s="406"/>
      <c r="L7" s="397"/>
    </row>
    <row r="8" spans="2:16" s="396" customFormat="1" ht="39.950000000000003" customHeight="1" thickBot="1" x14ac:dyDescent="0.25">
      <c r="B8" s="397"/>
      <c r="C8" s="712" t="s">
        <v>394</v>
      </c>
      <c r="D8" s="407"/>
      <c r="E8" s="407" t="s">
        <v>384</v>
      </c>
      <c r="F8" s="408" t="s">
        <v>385</v>
      </c>
      <c r="G8" s="407" t="s">
        <v>384</v>
      </c>
      <c r="H8" s="409" t="s">
        <v>386</v>
      </c>
      <c r="I8" s="407" t="s">
        <v>384</v>
      </c>
      <c r="J8" s="409" t="s">
        <v>387</v>
      </c>
      <c r="K8" s="410"/>
      <c r="L8" s="397"/>
    </row>
    <row r="9" spans="2:16" s="396" customFormat="1" ht="39.950000000000003" customHeight="1" thickBot="1" x14ac:dyDescent="0.25">
      <c r="B9" s="397"/>
      <c r="C9" s="712"/>
      <c r="D9" s="407"/>
      <c r="E9" s="407" t="s">
        <v>384</v>
      </c>
      <c r="F9" s="409" t="s">
        <v>388</v>
      </c>
      <c r="G9" s="407"/>
      <c r="H9" s="409"/>
      <c r="I9" s="409"/>
      <c r="J9" s="409"/>
      <c r="K9" s="410"/>
      <c r="L9" s="397"/>
    </row>
    <row r="10" spans="2:16" s="396" customFormat="1" ht="18" customHeight="1" x14ac:dyDescent="0.25">
      <c r="B10" s="397"/>
      <c r="C10" s="713"/>
      <c r="D10" s="407"/>
      <c r="E10" s="411"/>
      <c r="F10" s="409"/>
      <c r="G10" s="407"/>
      <c r="H10" s="409"/>
      <c r="I10" s="409"/>
      <c r="J10" s="409"/>
      <c r="K10" s="410"/>
      <c r="L10" s="397"/>
      <c r="P10" s="412"/>
    </row>
    <row r="11" spans="2:16" ht="39.950000000000003" customHeight="1" x14ac:dyDescent="0.2">
      <c r="B11" s="401"/>
      <c r="C11" s="413" t="s">
        <v>337</v>
      </c>
      <c r="D11" s="414"/>
      <c r="E11" s="415" t="s">
        <v>384</v>
      </c>
      <c r="F11" s="416" t="s">
        <v>389</v>
      </c>
      <c r="G11" s="415" t="s">
        <v>384</v>
      </c>
      <c r="H11" s="416" t="s">
        <v>390</v>
      </c>
      <c r="I11" s="416"/>
      <c r="J11" s="416"/>
      <c r="K11" s="417"/>
      <c r="L11" s="401"/>
    </row>
    <row r="12" spans="2:16" ht="9.9499999999999993" customHeight="1" x14ac:dyDescent="0.25">
      <c r="B12" s="401"/>
      <c r="C12" s="418"/>
      <c r="D12" s="419"/>
      <c r="E12" s="420"/>
      <c r="F12" s="420"/>
      <c r="G12" s="420"/>
      <c r="H12" s="420"/>
      <c r="I12" s="421"/>
      <c r="J12" s="421"/>
      <c r="K12" s="410"/>
      <c r="L12" s="401"/>
    </row>
    <row r="13" spans="2:16" ht="20.100000000000001" customHeight="1" x14ac:dyDescent="0.25">
      <c r="B13" s="401"/>
      <c r="C13" s="708" t="s">
        <v>395</v>
      </c>
      <c r="D13" s="419"/>
      <c r="E13" s="407" t="s">
        <v>384</v>
      </c>
      <c r="F13" s="409" t="s">
        <v>389</v>
      </c>
      <c r="G13" s="407" t="s">
        <v>384</v>
      </c>
      <c r="H13" s="409" t="s">
        <v>390</v>
      </c>
      <c r="I13" s="421"/>
      <c r="J13" s="421"/>
      <c r="K13" s="410"/>
      <c r="L13" s="401"/>
    </row>
    <row r="14" spans="2:16" ht="39.950000000000003" customHeight="1" x14ac:dyDescent="0.2">
      <c r="B14" s="401"/>
      <c r="C14" s="708"/>
      <c r="D14" s="419"/>
      <c r="E14" s="709" t="s">
        <v>396</v>
      </c>
      <c r="F14" s="710"/>
      <c r="G14" s="710"/>
      <c r="H14" s="710"/>
      <c r="I14" s="710"/>
      <c r="J14" s="710"/>
      <c r="K14" s="410"/>
      <c r="L14" s="401"/>
    </row>
    <row r="15" spans="2:16" ht="20.100000000000001" customHeight="1" x14ac:dyDescent="0.2">
      <c r="B15" s="401"/>
      <c r="C15" s="708"/>
      <c r="D15" s="419"/>
      <c r="E15" s="407" t="s">
        <v>384</v>
      </c>
      <c r="F15" s="409" t="s">
        <v>397</v>
      </c>
      <c r="G15" s="407"/>
      <c r="H15" s="409"/>
      <c r="I15" s="409"/>
      <c r="J15" s="409"/>
      <c r="K15" s="410"/>
      <c r="L15" s="401"/>
    </row>
    <row r="16" spans="2:16" ht="20.100000000000001" customHeight="1" x14ac:dyDescent="0.2">
      <c r="B16" s="401"/>
      <c r="C16" s="708"/>
      <c r="D16" s="419"/>
      <c r="E16" s="407" t="s">
        <v>384</v>
      </c>
      <c r="F16" s="546" t="s">
        <v>548</v>
      </c>
      <c r="G16" s="407"/>
      <c r="H16" s="409"/>
      <c r="I16" s="409"/>
      <c r="J16" s="409"/>
      <c r="K16" s="410"/>
      <c r="L16" s="401"/>
    </row>
    <row r="17" spans="2:12" ht="20.100000000000001" customHeight="1" x14ac:dyDescent="0.2">
      <c r="B17" s="401"/>
      <c r="C17" s="708"/>
      <c r="D17" s="419"/>
      <c r="E17" s="407" t="s">
        <v>384</v>
      </c>
      <c r="F17" s="409" t="s">
        <v>398</v>
      </c>
      <c r="G17" s="407"/>
      <c r="H17" s="409"/>
      <c r="I17" s="409"/>
      <c r="J17" s="409"/>
      <c r="K17" s="410"/>
      <c r="L17" s="401"/>
    </row>
    <row r="18" spans="2:12" ht="20.100000000000001" customHeight="1" x14ac:dyDescent="0.2">
      <c r="B18" s="401"/>
      <c r="C18" s="708"/>
      <c r="D18" s="419"/>
      <c r="E18" s="407" t="s">
        <v>384</v>
      </c>
      <c r="F18" s="409" t="s">
        <v>399</v>
      </c>
      <c r="G18" s="407"/>
      <c r="H18" s="409"/>
      <c r="I18" s="409"/>
      <c r="J18" s="409"/>
      <c r="K18" s="410"/>
      <c r="L18" s="401"/>
    </row>
    <row r="19" spans="2:12" ht="20.100000000000001" customHeight="1" x14ac:dyDescent="0.2">
      <c r="B19" s="401"/>
      <c r="C19" s="708"/>
      <c r="D19" s="419"/>
      <c r="E19" s="407" t="s">
        <v>384</v>
      </c>
      <c r="F19" s="409" t="s">
        <v>400</v>
      </c>
      <c r="G19" s="407"/>
      <c r="H19" s="409"/>
      <c r="I19" s="409"/>
      <c r="J19" s="409"/>
      <c r="K19" s="410"/>
      <c r="L19" s="401"/>
    </row>
    <row r="20" spans="2:12" ht="20.100000000000001" customHeight="1" x14ac:dyDescent="0.2">
      <c r="B20" s="401"/>
      <c r="C20" s="708"/>
      <c r="D20" s="419"/>
      <c r="E20" s="407" t="s">
        <v>384</v>
      </c>
      <c r="F20" s="409" t="s">
        <v>401</v>
      </c>
      <c r="G20" s="407"/>
      <c r="H20" s="409"/>
      <c r="I20" s="409"/>
      <c r="J20" s="409"/>
      <c r="K20" s="410"/>
      <c r="L20" s="401"/>
    </row>
    <row r="21" spans="2:12" ht="20.100000000000001" customHeight="1" x14ac:dyDescent="0.2">
      <c r="B21" s="401"/>
      <c r="C21" s="708"/>
      <c r="D21" s="419"/>
      <c r="E21" s="407" t="s">
        <v>384</v>
      </c>
      <c r="F21" s="409" t="s">
        <v>402</v>
      </c>
      <c r="G21" s="711"/>
      <c r="H21" s="711"/>
      <c r="I21" s="711"/>
      <c r="J21" s="711"/>
      <c r="K21" s="410"/>
      <c r="L21" s="401"/>
    </row>
    <row r="22" spans="2:12" ht="15" customHeight="1" x14ac:dyDescent="0.2">
      <c r="B22" s="401"/>
      <c r="C22" s="422"/>
      <c r="D22" s="419"/>
      <c r="E22" s="407"/>
      <c r="F22" s="409"/>
      <c r="G22" s="407"/>
      <c r="H22" s="409"/>
      <c r="I22" s="409"/>
      <c r="J22" s="409"/>
      <c r="K22" s="410"/>
      <c r="L22" s="401"/>
    </row>
    <row r="23" spans="2:12" ht="35.1" customHeight="1" x14ac:dyDescent="0.2">
      <c r="B23" s="401"/>
      <c r="C23" s="694" t="s">
        <v>403</v>
      </c>
      <c r="D23" s="423"/>
      <c r="E23" s="424" t="s">
        <v>384</v>
      </c>
      <c r="F23" s="425" t="s">
        <v>389</v>
      </c>
      <c r="G23" s="424" t="s">
        <v>384</v>
      </c>
      <c r="H23" s="425" t="s">
        <v>390</v>
      </c>
      <c r="I23" s="425"/>
      <c r="J23" s="425"/>
      <c r="K23" s="426"/>
      <c r="L23" s="401"/>
    </row>
    <row r="24" spans="2:12" ht="39.950000000000003" customHeight="1" x14ac:dyDescent="0.2">
      <c r="B24" s="401"/>
      <c r="C24" s="695"/>
      <c r="D24" s="427"/>
      <c r="E24" s="428"/>
      <c r="F24" s="428"/>
      <c r="G24" s="428"/>
      <c r="H24" s="428"/>
      <c r="I24" s="428"/>
      <c r="J24" s="428"/>
      <c r="K24" s="429"/>
      <c r="L24" s="401"/>
    </row>
    <row r="25" spans="2:12" ht="35.1" customHeight="1" x14ac:dyDescent="0.2">
      <c r="B25" s="401"/>
      <c r="C25" s="699" t="s">
        <v>404</v>
      </c>
      <c r="D25" s="419"/>
      <c r="E25" s="407" t="s">
        <v>384</v>
      </c>
      <c r="F25" s="409" t="s">
        <v>389</v>
      </c>
      <c r="G25" s="407" t="s">
        <v>384</v>
      </c>
      <c r="H25" s="409" t="s">
        <v>390</v>
      </c>
      <c r="I25" s="409"/>
      <c r="J25" s="409"/>
      <c r="K25" s="410"/>
      <c r="L25" s="401"/>
    </row>
    <row r="26" spans="2:12" ht="39.950000000000003" customHeight="1" thickBot="1" x14ac:dyDescent="0.25">
      <c r="B26" s="401"/>
      <c r="C26" s="700"/>
      <c r="D26" s="430"/>
      <c r="E26" s="431"/>
      <c r="F26" s="431"/>
      <c r="G26" s="431"/>
      <c r="H26" s="431"/>
      <c r="I26" s="431"/>
      <c r="J26" s="431"/>
      <c r="K26" s="432"/>
      <c r="L26" s="401"/>
    </row>
    <row r="27" spans="2:12" s="433" customFormat="1" ht="24.95" customHeight="1" thickBot="1" x14ac:dyDescent="0.35">
      <c r="B27" s="434"/>
      <c r="C27" s="696" t="s">
        <v>205</v>
      </c>
      <c r="D27" s="697"/>
      <c r="E27" s="697"/>
      <c r="F27" s="697"/>
      <c r="G27" s="697"/>
      <c r="H27" s="697"/>
      <c r="I27" s="697"/>
      <c r="J27" s="697"/>
      <c r="K27" s="698"/>
      <c r="L27" s="434"/>
    </row>
    <row r="28" spans="2:12" ht="15" customHeight="1" x14ac:dyDescent="0.2">
      <c r="B28" s="401"/>
      <c r="C28" s="401"/>
      <c r="D28" s="401"/>
      <c r="E28" s="402"/>
      <c r="F28" s="401"/>
      <c r="G28" s="401"/>
      <c r="H28" s="401"/>
      <c r="I28" s="401"/>
      <c r="J28" s="401"/>
      <c r="K28" s="401"/>
      <c r="L28" s="401"/>
    </row>
  </sheetData>
  <sheetProtection algorithmName="SHA-512" hashValue="6khOWuY0FeXp3BqzaHPzL7qQT2jq/Kjk8V3zg4CxGcJJldpmArKTX700OMVytWSvHpXfjAHd44erSdLcbADsfQ==" saltValue="jZXnwocFCSEyJ3oCgTlB7Q==" spinCount="100000" sheet="1" objects="1" scenarios="1"/>
  <mergeCells count="12">
    <mergeCell ref="C8:C10"/>
    <mergeCell ref="C1:K1"/>
    <mergeCell ref="C2:K2"/>
    <mergeCell ref="D3:K3"/>
    <mergeCell ref="C5:K5"/>
    <mergeCell ref="E7:J7"/>
    <mergeCell ref="C27:K27"/>
    <mergeCell ref="C13:C21"/>
    <mergeCell ref="E14:J14"/>
    <mergeCell ref="G21:J21"/>
    <mergeCell ref="C23:C24"/>
    <mergeCell ref="C25:C26"/>
  </mergeCells>
  <hyperlinks>
    <hyperlink ref="C5:H5"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B29E3BF6-B39F-4B35-8BA5-9465C88F3F96}"/>
  </hyperlinks>
  <pageMargins left="0.70866141732283472" right="0.70866141732283472" top="0.74803149606299213" bottom="0.74803149606299213" header="0.31496062992125984" footer="0.31496062992125984"/>
  <pageSetup scale="71"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80A6CFE0-40D7-436C-BCF8-5752559A7664}">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E65561 JA65561 SW65561 ACS65561 AMO65561 AWK65561 BGG65561 BQC65561 BZY65561 CJU65561 CTQ65561 DDM65561 DNI65561 DXE65561 EHA65561 EQW65561 FAS65561 FKO65561 FUK65561 GEG65561 GOC65561 GXY65561 HHU65561 HRQ65561 IBM65561 ILI65561 IVE65561 JFA65561 JOW65561 JYS65561 KIO65561 KSK65561 LCG65561 LMC65561 LVY65561 MFU65561 MPQ65561 MZM65561 NJI65561 NTE65561 ODA65561 OMW65561 OWS65561 PGO65561 PQK65561 QAG65561 QKC65561 QTY65561 RDU65561 RNQ65561 RXM65561 SHI65561 SRE65561 TBA65561 TKW65561 TUS65561 UEO65561 UOK65561 UYG65561 VIC65561 VRY65561 WBU65561 WLQ65561 WVM65561 E131097 JA131097 SW131097 ACS131097 AMO131097 AWK131097 BGG131097 BQC131097 BZY131097 CJU131097 CTQ131097 DDM131097 DNI131097 DXE131097 EHA131097 EQW131097 FAS131097 FKO131097 FUK131097 GEG131097 GOC131097 GXY131097 HHU131097 HRQ131097 IBM131097 ILI131097 IVE131097 JFA131097 JOW131097 JYS131097 KIO131097 KSK131097 LCG131097 LMC131097 LVY131097 MFU131097 MPQ131097 MZM131097 NJI131097 NTE131097 ODA131097 OMW131097 OWS131097 PGO131097 PQK131097 QAG131097 QKC131097 QTY131097 RDU131097 RNQ131097 RXM131097 SHI131097 SRE131097 TBA131097 TKW131097 TUS131097 UEO131097 UOK131097 UYG131097 VIC131097 VRY131097 WBU131097 WLQ131097 WVM131097 E196633 JA196633 SW196633 ACS196633 AMO196633 AWK196633 BGG196633 BQC196633 BZY196633 CJU196633 CTQ196633 DDM196633 DNI196633 DXE196633 EHA196633 EQW196633 FAS196633 FKO196633 FUK196633 GEG196633 GOC196633 GXY196633 HHU196633 HRQ196633 IBM196633 ILI196633 IVE196633 JFA196633 JOW196633 JYS196633 KIO196633 KSK196633 LCG196633 LMC196633 LVY196633 MFU196633 MPQ196633 MZM196633 NJI196633 NTE196633 ODA196633 OMW196633 OWS196633 PGO196633 PQK196633 QAG196633 QKC196633 QTY196633 RDU196633 RNQ196633 RXM196633 SHI196633 SRE196633 TBA196633 TKW196633 TUS196633 UEO196633 UOK196633 UYG196633 VIC196633 VRY196633 WBU196633 WLQ196633 WVM196633 E262169 JA262169 SW262169 ACS262169 AMO262169 AWK262169 BGG262169 BQC262169 BZY262169 CJU262169 CTQ262169 DDM262169 DNI262169 DXE262169 EHA262169 EQW262169 FAS262169 FKO262169 FUK262169 GEG262169 GOC262169 GXY262169 HHU262169 HRQ262169 IBM262169 ILI262169 IVE262169 JFA262169 JOW262169 JYS262169 KIO262169 KSK262169 LCG262169 LMC262169 LVY262169 MFU262169 MPQ262169 MZM262169 NJI262169 NTE262169 ODA262169 OMW262169 OWS262169 PGO262169 PQK262169 QAG262169 QKC262169 QTY262169 RDU262169 RNQ262169 RXM262169 SHI262169 SRE262169 TBA262169 TKW262169 TUS262169 UEO262169 UOK262169 UYG262169 VIC262169 VRY262169 WBU262169 WLQ262169 WVM262169 E327705 JA327705 SW327705 ACS327705 AMO327705 AWK327705 BGG327705 BQC327705 BZY327705 CJU327705 CTQ327705 DDM327705 DNI327705 DXE327705 EHA327705 EQW327705 FAS327705 FKO327705 FUK327705 GEG327705 GOC327705 GXY327705 HHU327705 HRQ327705 IBM327705 ILI327705 IVE327705 JFA327705 JOW327705 JYS327705 KIO327705 KSK327705 LCG327705 LMC327705 LVY327705 MFU327705 MPQ327705 MZM327705 NJI327705 NTE327705 ODA327705 OMW327705 OWS327705 PGO327705 PQK327705 QAG327705 QKC327705 QTY327705 RDU327705 RNQ327705 RXM327705 SHI327705 SRE327705 TBA327705 TKW327705 TUS327705 UEO327705 UOK327705 UYG327705 VIC327705 VRY327705 WBU327705 WLQ327705 WVM327705 E393241 JA393241 SW393241 ACS393241 AMO393241 AWK393241 BGG393241 BQC393241 BZY393241 CJU393241 CTQ393241 DDM393241 DNI393241 DXE393241 EHA393241 EQW393241 FAS393241 FKO393241 FUK393241 GEG393241 GOC393241 GXY393241 HHU393241 HRQ393241 IBM393241 ILI393241 IVE393241 JFA393241 JOW393241 JYS393241 KIO393241 KSK393241 LCG393241 LMC393241 LVY393241 MFU393241 MPQ393241 MZM393241 NJI393241 NTE393241 ODA393241 OMW393241 OWS393241 PGO393241 PQK393241 QAG393241 QKC393241 QTY393241 RDU393241 RNQ393241 RXM393241 SHI393241 SRE393241 TBA393241 TKW393241 TUS393241 UEO393241 UOK393241 UYG393241 VIC393241 VRY393241 WBU393241 WLQ393241 WVM393241 E458777 JA458777 SW458777 ACS458777 AMO458777 AWK458777 BGG458777 BQC458777 BZY458777 CJU458777 CTQ458777 DDM458777 DNI458777 DXE458777 EHA458777 EQW458777 FAS458777 FKO458777 FUK458777 GEG458777 GOC458777 GXY458777 HHU458777 HRQ458777 IBM458777 ILI458777 IVE458777 JFA458777 JOW458777 JYS458777 KIO458777 KSK458777 LCG458777 LMC458777 LVY458777 MFU458777 MPQ458777 MZM458777 NJI458777 NTE458777 ODA458777 OMW458777 OWS458777 PGO458777 PQK458777 QAG458777 QKC458777 QTY458777 RDU458777 RNQ458777 RXM458777 SHI458777 SRE458777 TBA458777 TKW458777 TUS458777 UEO458777 UOK458777 UYG458777 VIC458777 VRY458777 WBU458777 WLQ458777 WVM458777 E524313 JA524313 SW524313 ACS524313 AMO524313 AWK524313 BGG524313 BQC524313 BZY524313 CJU524313 CTQ524313 DDM524313 DNI524313 DXE524313 EHA524313 EQW524313 FAS524313 FKO524313 FUK524313 GEG524313 GOC524313 GXY524313 HHU524313 HRQ524313 IBM524313 ILI524313 IVE524313 JFA524313 JOW524313 JYS524313 KIO524313 KSK524313 LCG524313 LMC524313 LVY524313 MFU524313 MPQ524313 MZM524313 NJI524313 NTE524313 ODA524313 OMW524313 OWS524313 PGO524313 PQK524313 QAG524313 QKC524313 QTY524313 RDU524313 RNQ524313 RXM524313 SHI524313 SRE524313 TBA524313 TKW524313 TUS524313 UEO524313 UOK524313 UYG524313 VIC524313 VRY524313 WBU524313 WLQ524313 WVM524313 E589849 JA589849 SW589849 ACS589849 AMO589849 AWK589849 BGG589849 BQC589849 BZY589849 CJU589849 CTQ589849 DDM589849 DNI589849 DXE589849 EHA589849 EQW589849 FAS589849 FKO589849 FUK589849 GEG589849 GOC589849 GXY589849 HHU589849 HRQ589849 IBM589849 ILI589849 IVE589849 JFA589849 JOW589849 JYS589849 KIO589849 KSK589849 LCG589849 LMC589849 LVY589849 MFU589849 MPQ589849 MZM589849 NJI589849 NTE589849 ODA589849 OMW589849 OWS589849 PGO589849 PQK589849 QAG589849 QKC589849 QTY589849 RDU589849 RNQ589849 RXM589849 SHI589849 SRE589849 TBA589849 TKW589849 TUS589849 UEO589849 UOK589849 UYG589849 VIC589849 VRY589849 WBU589849 WLQ589849 WVM589849 E655385 JA655385 SW655385 ACS655385 AMO655385 AWK655385 BGG655385 BQC655385 BZY655385 CJU655385 CTQ655385 DDM655385 DNI655385 DXE655385 EHA655385 EQW655385 FAS655385 FKO655385 FUK655385 GEG655385 GOC655385 GXY655385 HHU655385 HRQ655385 IBM655385 ILI655385 IVE655385 JFA655385 JOW655385 JYS655385 KIO655385 KSK655385 LCG655385 LMC655385 LVY655385 MFU655385 MPQ655385 MZM655385 NJI655385 NTE655385 ODA655385 OMW655385 OWS655385 PGO655385 PQK655385 QAG655385 QKC655385 QTY655385 RDU655385 RNQ655385 RXM655385 SHI655385 SRE655385 TBA655385 TKW655385 TUS655385 UEO655385 UOK655385 UYG655385 VIC655385 VRY655385 WBU655385 WLQ655385 WVM655385 E720921 JA720921 SW720921 ACS720921 AMO720921 AWK720921 BGG720921 BQC720921 BZY720921 CJU720921 CTQ720921 DDM720921 DNI720921 DXE720921 EHA720921 EQW720921 FAS720921 FKO720921 FUK720921 GEG720921 GOC720921 GXY720921 HHU720921 HRQ720921 IBM720921 ILI720921 IVE720921 JFA720921 JOW720921 JYS720921 KIO720921 KSK720921 LCG720921 LMC720921 LVY720921 MFU720921 MPQ720921 MZM720921 NJI720921 NTE720921 ODA720921 OMW720921 OWS720921 PGO720921 PQK720921 QAG720921 QKC720921 QTY720921 RDU720921 RNQ720921 RXM720921 SHI720921 SRE720921 TBA720921 TKW720921 TUS720921 UEO720921 UOK720921 UYG720921 VIC720921 VRY720921 WBU720921 WLQ720921 WVM720921 E786457 JA786457 SW786457 ACS786457 AMO786457 AWK786457 BGG786457 BQC786457 BZY786457 CJU786457 CTQ786457 DDM786457 DNI786457 DXE786457 EHA786457 EQW786457 FAS786457 FKO786457 FUK786457 GEG786457 GOC786457 GXY786457 HHU786457 HRQ786457 IBM786457 ILI786457 IVE786457 JFA786457 JOW786457 JYS786457 KIO786457 KSK786457 LCG786457 LMC786457 LVY786457 MFU786457 MPQ786457 MZM786457 NJI786457 NTE786457 ODA786457 OMW786457 OWS786457 PGO786457 PQK786457 QAG786457 QKC786457 QTY786457 RDU786457 RNQ786457 RXM786457 SHI786457 SRE786457 TBA786457 TKW786457 TUS786457 UEO786457 UOK786457 UYG786457 VIC786457 VRY786457 WBU786457 WLQ786457 WVM786457 E851993 JA851993 SW851993 ACS851993 AMO851993 AWK851993 BGG851993 BQC851993 BZY851993 CJU851993 CTQ851993 DDM851993 DNI851993 DXE851993 EHA851993 EQW851993 FAS851993 FKO851993 FUK851993 GEG851993 GOC851993 GXY851993 HHU851993 HRQ851993 IBM851993 ILI851993 IVE851993 JFA851993 JOW851993 JYS851993 KIO851993 KSK851993 LCG851993 LMC851993 LVY851993 MFU851993 MPQ851993 MZM851993 NJI851993 NTE851993 ODA851993 OMW851993 OWS851993 PGO851993 PQK851993 QAG851993 QKC851993 QTY851993 RDU851993 RNQ851993 RXM851993 SHI851993 SRE851993 TBA851993 TKW851993 TUS851993 UEO851993 UOK851993 UYG851993 VIC851993 VRY851993 WBU851993 WLQ851993 WVM851993 E917529 JA917529 SW917529 ACS917529 AMO917529 AWK917529 BGG917529 BQC917529 BZY917529 CJU917529 CTQ917529 DDM917529 DNI917529 DXE917529 EHA917529 EQW917529 FAS917529 FKO917529 FUK917529 GEG917529 GOC917529 GXY917529 HHU917529 HRQ917529 IBM917529 ILI917529 IVE917529 JFA917529 JOW917529 JYS917529 KIO917529 KSK917529 LCG917529 LMC917529 LVY917529 MFU917529 MPQ917529 MZM917529 NJI917529 NTE917529 ODA917529 OMW917529 OWS917529 PGO917529 PQK917529 QAG917529 QKC917529 QTY917529 RDU917529 RNQ917529 RXM917529 SHI917529 SRE917529 TBA917529 TKW917529 TUS917529 UEO917529 UOK917529 UYG917529 VIC917529 VRY917529 WBU917529 WLQ917529 WVM917529 E983065 JA983065 SW983065 ACS983065 AMO983065 AWK983065 BGG983065 BQC983065 BZY983065 CJU983065 CTQ983065 DDM983065 DNI983065 DXE983065 EHA983065 EQW983065 FAS983065 FKO983065 FUK983065 GEG983065 GOC983065 GXY983065 HHU983065 HRQ983065 IBM983065 ILI983065 IVE983065 JFA983065 JOW983065 JYS983065 KIO983065 KSK983065 LCG983065 LMC983065 LVY983065 MFU983065 MPQ983065 MZM983065 NJI983065 NTE983065 ODA983065 OMW983065 OWS983065 PGO983065 PQK983065 QAG983065 QKC983065 QTY983065 RDU983065 RNQ983065 RXM983065 SHI983065 SRE983065 TBA983065 TKW983065 TUS983065 UEO983065 UOK983065 UYG983065 VIC983065 VRY983065 WBU983065 WLQ983065 WVM983065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E65550 JA65550 SW65550 ACS65550 AMO65550 AWK65550 BGG65550 BQC65550 BZY65550 CJU65550 CTQ65550 DDM65550 DNI65550 DXE65550 EHA65550 EQW65550 FAS65550 FKO65550 FUK65550 GEG65550 GOC65550 GXY65550 HHU65550 HRQ65550 IBM65550 ILI65550 IVE65550 JFA65550 JOW65550 JYS65550 KIO65550 KSK65550 LCG65550 LMC65550 LVY65550 MFU65550 MPQ65550 MZM65550 NJI65550 NTE65550 ODA65550 OMW65550 OWS65550 PGO65550 PQK65550 QAG65550 QKC65550 QTY65550 RDU65550 RNQ65550 RXM65550 SHI65550 SRE65550 TBA65550 TKW65550 TUS65550 UEO65550 UOK65550 UYG65550 VIC65550 VRY65550 WBU65550 WLQ65550 WVM65550 E131086 JA131086 SW131086 ACS131086 AMO131086 AWK131086 BGG131086 BQC131086 BZY131086 CJU131086 CTQ131086 DDM131086 DNI131086 DXE131086 EHA131086 EQW131086 FAS131086 FKO131086 FUK131086 GEG131086 GOC131086 GXY131086 HHU131086 HRQ131086 IBM131086 ILI131086 IVE131086 JFA131086 JOW131086 JYS131086 KIO131086 KSK131086 LCG131086 LMC131086 LVY131086 MFU131086 MPQ131086 MZM131086 NJI131086 NTE131086 ODA131086 OMW131086 OWS131086 PGO131086 PQK131086 QAG131086 QKC131086 QTY131086 RDU131086 RNQ131086 RXM131086 SHI131086 SRE131086 TBA131086 TKW131086 TUS131086 UEO131086 UOK131086 UYG131086 VIC131086 VRY131086 WBU131086 WLQ131086 WVM131086 E196622 JA196622 SW196622 ACS196622 AMO196622 AWK196622 BGG196622 BQC196622 BZY196622 CJU196622 CTQ196622 DDM196622 DNI196622 DXE196622 EHA196622 EQW196622 FAS196622 FKO196622 FUK196622 GEG196622 GOC196622 GXY196622 HHU196622 HRQ196622 IBM196622 ILI196622 IVE196622 JFA196622 JOW196622 JYS196622 KIO196622 KSK196622 LCG196622 LMC196622 LVY196622 MFU196622 MPQ196622 MZM196622 NJI196622 NTE196622 ODA196622 OMW196622 OWS196622 PGO196622 PQK196622 QAG196622 QKC196622 QTY196622 RDU196622 RNQ196622 RXM196622 SHI196622 SRE196622 TBA196622 TKW196622 TUS196622 UEO196622 UOK196622 UYG196622 VIC196622 VRY196622 WBU196622 WLQ196622 WVM196622 E262158 JA262158 SW262158 ACS262158 AMO262158 AWK262158 BGG262158 BQC262158 BZY262158 CJU262158 CTQ262158 DDM262158 DNI262158 DXE262158 EHA262158 EQW262158 FAS262158 FKO262158 FUK262158 GEG262158 GOC262158 GXY262158 HHU262158 HRQ262158 IBM262158 ILI262158 IVE262158 JFA262158 JOW262158 JYS262158 KIO262158 KSK262158 LCG262158 LMC262158 LVY262158 MFU262158 MPQ262158 MZM262158 NJI262158 NTE262158 ODA262158 OMW262158 OWS262158 PGO262158 PQK262158 QAG262158 QKC262158 QTY262158 RDU262158 RNQ262158 RXM262158 SHI262158 SRE262158 TBA262158 TKW262158 TUS262158 UEO262158 UOK262158 UYG262158 VIC262158 VRY262158 WBU262158 WLQ262158 WVM262158 E327694 JA327694 SW327694 ACS327694 AMO327694 AWK327694 BGG327694 BQC327694 BZY327694 CJU327694 CTQ327694 DDM327694 DNI327694 DXE327694 EHA327694 EQW327694 FAS327694 FKO327694 FUK327694 GEG327694 GOC327694 GXY327694 HHU327694 HRQ327694 IBM327694 ILI327694 IVE327694 JFA327694 JOW327694 JYS327694 KIO327694 KSK327694 LCG327694 LMC327694 LVY327694 MFU327694 MPQ327694 MZM327694 NJI327694 NTE327694 ODA327694 OMW327694 OWS327694 PGO327694 PQK327694 QAG327694 QKC327694 QTY327694 RDU327694 RNQ327694 RXM327694 SHI327694 SRE327694 TBA327694 TKW327694 TUS327694 UEO327694 UOK327694 UYG327694 VIC327694 VRY327694 WBU327694 WLQ327694 WVM327694 E393230 JA393230 SW393230 ACS393230 AMO393230 AWK393230 BGG393230 BQC393230 BZY393230 CJU393230 CTQ393230 DDM393230 DNI393230 DXE393230 EHA393230 EQW393230 FAS393230 FKO393230 FUK393230 GEG393230 GOC393230 GXY393230 HHU393230 HRQ393230 IBM393230 ILI393230 IVE393230 JFA393230 JOW393230 JYS393230 KIO393230 KSK393230 LCG393230 LMC393230 LVY393230 MFU393230 MPQ393230 MZM393230 NJI393230 NTE393230 ODA393230 OMW393230 OWS393230 PGO393230 PQK393230 QAG393230 QKC393230 QTY393230 RDU393230 RNQ393230 RXM393230 SHI393230 SRE393230 TBA393230 TKW393230 TUS393230 UEO393230 UOK393230 UYG393230 VIC393230 VRY393230 WBU393230 WLQ393230 WVM393230 E458766 JA458766 SW458766 ACS458766 AMO458766 AWK458766 BGG458766 BQC458766 BZY458766 CJU458766 CTQ458766 DDM458766 DNI458766 DXE458766 EHA458766 EQW458766 FAS458766 FKO458766 FUK458766 GEG458766 GOC458766 GXY458766 HHU458766 HRQ458766 IBM458766 ILI458766 IVE458766 JFA458766 JOW458766 JYS458766 KIO458766 KSK458766 LCG458766 LMC458766 LVY458766 MFU458766 MPQ458766 MZM458766 NJI458766 NTE458766 ODA458766 OMW458766 OWS458766 PGO458766 PQK458766 QAG458766 QKC458766 QTY458766 RDU458766 RNQ458766 RXM458766 SHI458766 SRE458766 TBA458766 TKW458766 TUS458766 UEO458766 UOK458766 UYG458766 VIC458766 VRY458766 WBU458766 WLQ458766 WVM458766 E524302 JA524302 SW524302 ACS524302 AMO524302 AWK524302 BGG524302 BQC524302 BZY524302 CJU524302 CTQ524302 DDM524302 DNI524302 DXE524302 EHA524302 EQW524302 FAS524302 FKO524302 FUK524302 GEG524302 GOC524302 GXY524302 HHU524302 HRQ524302 IBM524302 ILI524302 IVE524302 JFA524302 JOW524302 JYS524302 KIO524302 KSK524302 LCG524302 LMC524302 LVY524302 MFU524302 MPQ524302 MZM524302 NJI524302 NTE524302 ODA524302 OMW524302 OWS524302 PGO524302 PQK524302 QAG524302 QKC524302 QTY524302 RDU524302 RNQ524302 RXM524302 SHI524302 SRE524302 TBA524302 TKW524302 TUS524302 UEO524302 UOK524302 UYG524302 VIC524302 VRY524302 WBU524302 WLQ524302 WVM524302 E589838 JA589838 SW589838 ACS589838 AMO589838 AWK589838 BGG589838 BQC589838 BZY589838 CJU589838 CTQ589838 DDM589838 DNI589838 DXE589838 EHA589838 EQW589838 FAS589838 FKO589838 FUK589838 GEG589838 GOC589838 GXY589838 HHU589838 HRQ589838 IBM589838 ILI589838 IVE589838 JFA589838 JOW589838 JYS589838 KIO589838 KSK589838 LCG589838 LMC589838 LVY589838 MFU589838 MPQ589838 MZM589838 NJI589838 NTE589838 ODA589838 OMW589838 OWS589838 PGO589838 PQK589838 QAG589838 QKC589838 QTY589838 RDU589838 RNQ589838 RXM589838 SHI589838 SRE589838 TBA589838 TKW589838 TUS589838 UEO589838 UOK589838 UYG589838 VIC589838 VRY589838 WBU589838 WLQ589838 WVM589838 E655374 JA655374 SW655374 ACS655374 AMO655374 AWK655374 BGG655374 BQC655374 BZY655374 CJU655374 CTQ655374 DDM655374 DNI655374 DXE655374 EHA655374 EQW655374 FAS655374 FKO655374 FUK655374 GEG655374 GOC655374 GXY655374 HHU655374 HRQ655374 IBM655374 ILI655374 IVE655374 JFA655374 JOW655374 JYS655374 KIO655374 KSK655374 LCG655374 LMC655374 LVY655374 MFU655374 MPQ655374 MZM655374 NJI655374 NTE655374 ODA655374 OMW655374 OWS655374 PGO655374 PQK655374 QAG655374 QKC655374 QTY655374 RDU655374 RNQ655374 RXM655374 SHI655374 SRE655374 TBA655374 TKW655374 TUS655374 UEO655374 UOK655374 UYG655374 VIC655374 VRY655374 WBU655374 WLQ655374 WVM655374 E720910 JA720910 SW720910 ACS720910 AMO720910 AWK720910 BGG720910 BQC720910 BZY720910 CJU720910 CTQ720910 DDM720910 DNI720910 DXE720910 EHA720910 EQW720910 FAS720910 FKO720910 FUK720910 GEG720910 GOC720910 GXY720910 HHU720910 HRQ720910 IBM720910 ILI720910 IVE720910 JFA720910 JOW720910 JYS720910 KIO720910 KSK720910 LCG720910 LMC720910 LVY720910 MFU720910 MPQ720910 MZM720910 NJI720910 NTE720910 ODA720910 OMW720910 OWS720910 PGO720910 PQK720910 QAG720910 QKC720910 QTY720910 RDU720910 RNQ720910 RXM720910 SHI720910 SRE720910 TBA720910 TKW720910 TUS720910 UEO720910 UOK720910 UYG720910 VIC720910 VRY720910 WBU720910 WLQ720910 WVM720910 E786446 JA786446 SW786446 ACS786446 AMO786446 AWK786446 BGG786446 BQC786446 BZY786446 CJU786446 CTQ786446 DDM786446 DNI786446 DXE786446 EHA786446 EQW786446 FAS786446 FKO786446 FUK786446 GEG786446 GOC786446 GXY786446 HHU786446 HRQ786446 IBM786446 ILI786446 IVE786446 JFA786446 JOW786446 JYS786446 KIO786446 KSK786446 LCG786446 LMC786446 LVY786446 MFU786446 MPQ786446 MZM786446 NJI786446 NTE786446 ODA786446 OMW786446 OWS786446 PGO786446 PQK786446 QAG786446 QKC786446 QTY786446 RDU786446 RNQ786446 RXM786446 SHI786446 SRE786446 TBA786446 TKW786446 TUS786446 UEO786446 UOK786446 UYG786446 VIC786446 VRY786446 WBU786446 WLQ786446 WVM786446 E851982 JA851982 SW851982 ACS851982 AMO851982 AWK851982 BGG851982 BQC851982 BZY851982 CJU851982 CTQ851982 DDM851982 DNI851982 DXE851982 EHA851982 EQW851982 FAS851982 FKO851982 FUK851982 GEG851982 GOC851982 GXY851982 HHU851982 HRQ851982 IBM851982 ILI851982 IVE851982 JFA851982 JOW851982 JYS851982 KIO851982 KSK851982 LCG851982 LMC851982 LVY851982 MFU851982 MPQ851982 MZM851982 NJI851982 NTE851982 ODA851982 OMW851982 OWS851982 PGO851982 PQK851982 QAG851982 QKC851982 QTY851982 RDU851982 RNQ851982 RXM851982 SHI851982 SRE851982 TBA851982 TKW851982 TUS851982 UEO851982 UOK851982 UYG851982 VIC851982 VRY851982 WBU851982 WLQ851982 WVM851982 E917518 JA917518 SW917518 ACS917518 AMO917518 AWK917518 BGG917518 BQC917518 BZY917518 CJU917518 CTQ917518 DDM917518 DNI917518 DXE917518 EHA917518 EQW917518 FAS917518 FKO917518 FUK917518 GEG917518 GOC917518 GXY917518 HHU917518 HRQ917518 IBM917518 ILI917518 IVE917518 JFA917518 JOW917518 JYS917518 KIO917518 KSK917518 LCG917518 LMC917518 LVY917518 MFU917518 MPQ917518 MZM917518 NJI917518 NTE917518 ODA917518 OMW917518 OWS917518 PGO917518 PQK917518 QAG917518 QKC917518 QTY917518 RDU917518 RNQ917518 RXM917518 SHI917518 SRE917518 TBA917518 TKW917518 TUS917518 UEO917518 UOK917518 UYG917518 VIC917518 VRY917518 WBU917518 WLQ917518 WVM917518 E983054 JA983054 SW983054 ACS983054 AMO983054 AWK983054 BGG983054 BQC983054 BZY983054 CJU983054 CTQ983054 DDM983054 DNI983054 DXE983054 EHA983054 EQW983054 FAS983054 FKO983054 FUK983054 GEG983054 GOC983054 GXY983054 HHU983054 HRQ983054 IBM983054 ILI983054 IVE983054 JFA983054 JOW983054 JYS983054 KIO983054 KSK983054 LCG983054 LMC983054 LVY983054 MFU983054 MPQ983054 MZM983054 NJI983054 NTE983054 ODA983054 OMW983054 OWS983054 PGO983054 PQK983054 QAG983054 QKC983054 QTY983054 RDU983054 RNQ983054 RXM983054 SHI983054 SRE983054 TBA983054 TKW983054 TUS983054 UEO983054 UOK983054 UYG983054 VIC983054 VRY983054 WBU983054 WLQ983054 WVM983054 E8:E9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E65545:E65546 JA65545:JA65546 SW65545:SW65546 ACS65545:ACS65546 AMO65545:AMO65546 AWK65545:AWK65546 BGG65545:BGG65546 BQC65545:BQC65546 BZY65545:BZY65546 CJU65545:CJU65546 CTQ65545:CTQ65546 DDM65545:DDM65546 DNI65545:DNI65546 DXE65545:DXE65546 EHA65545:EHA65546 EQW65545:EQW65546 FAS65545:FAS65546 FKO65545:FKO65546 FUK65545:FUK65546 GEG65545:GEG65546 GOC65545:GOC65546 GXY65545:GXY65546 HHU65545:HHU65546 HRQ65545:HRQ65546 IBM65545:IBM65546 ILI65545:ILI65546 IVE65545:IVE65546 JFA65545:JFA65546 JOW65545:JOW65546 JYS65545:JYS65546 KIO65545:KIO65546 KSK65545:KSK65546 LCG65545:LCG65546 LMC65545:LMC65546 LVY65545:LVY65546 MFU65545:MFU65546 MPQ65545:MPQ65546 MZM65545:MZM65546 NJI65545:NJI65546 NTE65545:NTE65546 ODA65545:ODA65546 OMW65545:OMW65546 OWS65545:OWS65546 PGO65545:PGO65546 PQK65545:PQK65546 QAG65545:QAG65546 QKC65545:QKC65546 QTY65545:QTY65546 RDU65545:RDU65546 RNQ65545:RNQ65546 RXM65545:RXM65546 SHI65545:SHI65546 SRE65545:SRE65546 TBA65545:TBA65546 TKW65545:TKW65546 TUS65545:TUS65546 UEO65545:UEO65546 UOK65545:UOK65546 UYG65545:UYG65546 VIC65545:VIC65546 VRY65545:VRY65546 WBU65545:WBU65546 WLQ65545:WLQ65546 WVM65545:WVM65546 E131081:E131082 JA131081:JA131082 SW131081:SW131082 ACS131081:ACS131082 AMO131081:AMO131082 AWK131081:AWK131082 BGG131081:BGG131082 BQC131081:BQC131082 BZY131081:BZY131082 CJU131081:CJU131082 CTQ131081:CTQ131082 DDM131081:DDM131082 DNI131081:DNI131082 DXE131081:DXE131082 EHA131081:EHA131082 EQW131081:EQW131082 FAS131081:FAS131082 FKO131081:FKO131082 FUK131081:FUK131082 GEG131081:GEG131082 GOC131081:GOC131082 GXY131081:GXY131082 HHU131081:HHU131082 HRQ131081:HRQ131082 IBM131081:IBM131082 ILI131081:ILI131082 IVE131081:IVE131082 JFA131081:JFA131082 JOW131081:JOW131082 JYS131081:JYS131082 KIO131081:KIO131082 KSK131081:KSK131082 LCG131081:LCG131082 LMC131081:LMC131082 LVY131081:LVY131082 MFU131081:MFU131082 MPQ131081:MPQ131082 MZM131081:MZM131082 NJI131081:NJI131082 NTE131081:NTE131082 ODA131081:ODA131082 OMW131081:OMW131082 OWS131081:OWS131082 PGO131081:PGO131082 PQK131081:PQK131082 QAG131081:QAG131082 QKC131081:QKC131082 QTY131081:QTY131082 RDU131081:RDU131082 RNQ131081:RNQ131082 RXM131081:RXM131082 SHI131081:SHI131082 SRE131081:SRE131082 TBA131081:TBA131082 TKW131081:TKW131082 TUS131081:TUS131082 UEO131081:UEO131082 UOK131081:UOK131082 UYG131081:UYG131082 VIC131081:VIC131082 VRY131081:VRY131082 WBU131081:WBU131082 WLQ131081:WLQ131082 WVM131081:WVM131082 E196617:E196618 JA196617:JA196618 SW196617:SW196618 ACS196617:ACS196618 AMO196617:AMO196618 AWK196617:AWK196618 BGG196617:BGG196618 BQC196617:BQC196618 BZY196617:BZY196618 CJU196617:CJU196618 CTQ196617:CTQ196618 DDM196617:DDM196618 DNI196617:DNI196618 DXE196617:DXE196618 EHA196617:EHA196618 EQW196617:EQW196618 FAS196617:FAS196618 FKO196617:FKO196618 FUK196617:FUK196618 GEG196617:GEG196618 GOC196617:GOC196618 GXY196617:GXY196618 HHU196617:HHU196618 HRQ196617:HRQ196618 IBM196617:IBM196618 ILI196617:ILI196618 IVE196617:IVE196618 JFA196617:JFA196618 JOW196617:JOW196618 JYS196617:JYS196618 KIO196617:KIO196618 KSK196617:KSK196618 LCG196617:LCG196618 LMC196617:LMC196618 LVY196617:LVY196618 MFU196617:MFU196618 MPQ196617:MPQ196618 MZM196617:MZM196618 NJI196617:NJI196618 NTE196617:NTE196618 ODA196617:ODA196618 OMW196617:OMW196618 OWS196617:OWS196618 PGO196617:PGO196618 PQK196617:PQK196618 QAG196617:QAG196618 QKC196617:QKC196618 QTY196617:QTY196618 RDU196617:RDU196618 RNQ196617:RNQ196618 RXM196617:RXM196618 SHI196617:SHI196618 SRE196617:SRE196618 TBA196617:TBA196618 TKW196617:TKW196618 TUS196617:TUS196618 UEO196617:UEO196618 UOK196617:UOK196618 UYG196617:UYG196618 VIC196617:VIC196618 VRY196617:VRY196618 WBU196617:WBU196618 WLQ196617:WLQ196618 WVM196617:WVM196618 E262153:E262154 JA262153:JA262154 SW262153:SW262154 ACS262153:ACS262154 AMO262153:AMO262154 AWK262153:AWK262154 BGG262153:BGG262154 BQC262153:BQC262154 BZY262153:BZY262154 CJU262153:CJU262154 CTQ262153:CTQ262154 DDM262153:DDM262154 DNI262153:DNI262154 DXE262153:DXE262154 EHA262153:EHA262154 EQW262153:EQW262154 FAS262153:FAS262154 FKO262153:FKO262154 FUK262153:FUK262154 GEG262153:GEG262154 GOC262153:GOC262154 GXY262153:GXY262154 HHU262153:HHU262154 HRQ262153:HRQ262154 IBM262153:IBM262154 ILI262153:ILI262154 IVE262153:IVE262154 JFA262153:JFA262154 JOW262153:JOW262154 JYS262153:JYS262154 KIO262153:KIO262154 KSK262153:KSK262154 LCG262153:LCG262154 LMC262153:LMC262154 LVY262153:LVY262154 MFU262153:MFU262154 MPQ262153:MPQ262154 MZM262153:MZM262154 NJI262153:NJI262154 NTE262153:NTE262154 ODA262153:ODA262154 OMW262153:OMW262154 OWS262153:OWS262154 PGO262153:PGO262154 PQK262153:PQK262154 QAG262153:QAG262154 QKC262153:QKC262154 QTY262153:QTY262154 RDU262153:RDU262154 RNQ262153:RNQ262154 RXM262153:RXM262154 SHI262153:SHI262154 SRE262153:SRE262154 TBA262153:TBA262154 TKW262153:TKW262154 TUS262153:TUS262154 UEO262153:UEO262154 UOK262153:UOK262154 UYG262153:UYG262154 VIC262153:VIC262154 VRY262153:VRY262154 WBU262153:WBU262154 WLQ262153:WLQ262154 WVM262153:WVM262154 E327689:E327690 JA327689:JA327690 SW327689:SW327690 ACS327689:ACS327690 AMO327689:AMO327690 AWK327689:AWK327690 BGG327689:BGG327690 BQC327689:BQC327690 BZY327689:BZY327690 CJU327689:CJU327690 CTQ327689:CTQ327690 DDM327689:DDM327690 DNI327689:DNI327690 DXE327689:DXE327690 EHA327689:EHA327690 EQW327689:EQW327690 FAS327689:FAS327690 FKO327689:FKO327690 FUK327689:FUK327690 GEG327689:GEG327690 GOC327689:GOC327690 GXY327689:GXY327690 HHU327689:HHU327690 HRQ327689:HRQ327690 IBM327689:IBM327690 ILI327689:ILI327690 IVE327689:IVE327690 JFA327689:JFA327690 JOW327689:JOW327690 JYS327689:JYS327690 KIO327689:KIO327690 KSK327689:KSK327690 LCG327689:LCG327690 LMC327689:LMC327690 LVY327689:LVY327690 MFU327689:MFU327690 MPQ327689:MPQ327690 MZM327689:MZM327690 NJI327689:NJI327690 NTE327689:NTE327690 ODA327689:ODA327690 OMW327689:OMW327690 OWS327689:OWS327690 PGO327689:PGO327690 PQK327689:PQK327690 QAG327689:QAG327690 QKC327689:QKC327690 QTY327689:QTY327690 RDU327689:RDU327690 RNQ327689:RNQ327690 RXM327689:RXM327690 SHI327689:SHI327690 SRE327689:SRE327690 TBA327689:TBA327690 TKW327689:TKW327690 TUS327689:TUS327690 UEO327689:UEO327690 UOK327689:UOK327690 UYG327689:UYG327690 VIC327689:VIC327690 VRY327689:VRY327690 WBU327689:WBU327690 WLQ327689:WLQ327690 WVM327689:WVM327690 E393225:E393226 JA393225:JA393226 SW393225:SW393226 ACS393225:ACS393226 AMO393225:AMO393226 AWK393225:AWK393226 BGG393225:BGG393226 BQC393225:BQC393226 BZY393225:BZY393226 CJU393225:CJU393226 CTQ393225:CTQ393226 DDM393225:DDM393226 DNI393225:DNI393226 DXE393225:DXE393226 EHA393225:EHA393226 EQW393225:EQW393226 FAS393225:FAS393226 FKO393225:FKO393226 FUK393225:FUK393226 GEG393225:GEG393226 GOC393225:GOC393226 GXY393225:GXY393226 HHU393225:HHU393226 HRQ393225:HRQ393226 IBM393225:IBM393226 ILI393225:ILI393226 IVE393225:IVE393226 JFA393225:JFA393226 JOW393225:JOW393226 JYS393225:JYS393226 KIO393225:KIO393226 KSK393225:KSK393226 LCG393225:LCG393226 LMC393225:LMC393226 LVY393225:LVY393226 MFU393225:MFU393226 MPQ393225:MPQ393226 MZM393225:MZM393226 NJI393225:NJI393226 NTE393225:NTE393226 ODA393225:ODA393226 OMW393225:OMW393226 OWS393225:OWS393226 PGO393225:PGO393226 PQK393225:PQK393226 QAG393225:QAG393226 QKC393225:QKC393226 QTY393225:QTY393226 RDU393225:RDU393226 RNQ393225:RNQ393226 RXM393225:RXM393226 SHI393225:SHI393226 SRE393225:SRE393226 TBA393225:TBA393226 TKW393225:TKW393226 TUS393225:TUS393226 UEO393225:UEO393226 UOK393225:UOK393226 UYG393225:UYG393226 VIC393225:VIC393226 VRY393225:VRY393226 WBU393225:WBU393226 WLQ393225:WLQ393226 WVM393225:WVM393226 E458761:E458762 JA458761:JA458762 SW458761:SW458762 ACS458761:ACS458762 AMO458761:AMO458762 AWK458761:AWK458762 BGG458761:BGG458762 BQC458761:BQC458762 BZY458761:BZY458762 CJU458761:CJU458762 CTQ458761:CTQ458762 DDM458761:DDM458762 DNI458761:DNI458762 DXE458761:DXE458762 EHA458761:EHA458762 EQW458761:EQW458762 FAS458761:FAS458762 FKO458761:FKO458762 FUK458761:FUK458762 GEG458761:GEG458762 GOC458761:GOC458762 GXY458761:GXY458762 HHU458761:HHU458762 HRQ458761:HRQ458762 IBM458761:IBM458762 ILI458761:ILI458762 IVE458761:IVE458762 JFA458761:JFA458762 JOW458761:JOW458762 JYS458761:JYS458762 KIO458761:KIO458762 KSK458761:KSK458762 LCG458761:LCG458762 LMC458761:LMC458762 LVY458761:LVY458762 MFU458761:MFU458762 MPQ458761:MPQ458762 MZM458761:MZM458762 NJI458761:NJI458762 NTE458761:NTE458762 ODA458761:ODA458762 OMW458761:OMW458762 OWS458761:OWS458762 PGO458761:PGO458762 PQK458761:PQK458762 QAG458761:QAG458762 QKC458761:QKC458762 QTY458761:QTY458762 RDU458761:RDU458762 RNQ458761:RNQ458762 RXM458761:RXM458762 SHI458761:SHI458762 SRE458761:SRE458762 TBA458761:TBA458762 TKW458761:TKW458762 TUS458761:TUS458762 UEO458761:UEO458762 UOK458761:UOK458762 UYG458761:UYG458762 VIC458761:VIC458762 VRY458761:VRY458762 WBU458761:WBU458762 WLQ458761:WLQ458762 WVM458761:WVM458762 E524297:E524298 JA524297:JA524298 SW524297:SW524298 ACS524297:ACS524298 AMO524297:AMO524298 AWK524297:AWK524298 BGG524297:BGG524298 BQC524297:BQC524298 BZY524297:BZY524298 CJU524297:CJU524298 CTQ524297:CTQ524298 DDM524297:DDM524298 DNI524297:DNI524298 DXE524297:DXE524298 EHA524297:EHA524298 EQW524297:EQW524298 FAS524297:FAS524298 FKO524297:FKO524298 FUK524297:FUK524298 GEG524297:GEG524298 GOC524297:GOC524298 GXY524297:GXY524298 HHU524297:HHU524298 HRQ524297:HRQ524298 IBM524297:IBM524298 ILI524297:ILI524298 IVE524297:IVE524298 JFA524297:JFA524298 JOW524297:JOW524298 JYS524297:JYS524298 KIO524297:KIO524298 KSK524297:KSK524298 LCG524297:LCG524298 LMC524297:LMC524298 LVY524297:LVY524298 MFU524297:MFU524298 MPQ524297:MPQ524298 MZM524297:MZM524298 NJI524297:NJI524298 NTE524297:NTE524298 ODA524297:ODA524298 OMW524297:OMW524298 OWS524297:OWS524298 PGO524297:PGO524298 PQK524297:PQK524298 QAG524297:QAG524298 QKC524297:QKC524298 QTY524297:QTY524298 RDU524297:RDU524298 RNQ524297:RNQ524298 RXM524297:RXM524298 SHI524297:SHI524298 SRE524297:SRE524298 TBA524297:TBA524298 TKW524297:TKW524298 TUS524297:TUS524298 UEO524297:UEO524298 UOK524297:UOK524298 UYG524297:UYG524298 VIC524297:VIC524298 VRY524297:VRY524298 WBU524297:WBU524298 WLQ524297:WLQ524298 WVM524297:WVM524298 E589833:E589834 JA589833:JA589834 SW589833:SW589834 ACS589833:ACS589834 AMO589833:AMO589834 AWK589833:AWK589834 BGG589833:BGG589834 BQC589833:BQC589834 BZY589833:BZY589834 CJU589833:CJU589834 CTQ589833:CTQ589834 DDM589833:DDM589834 DNI589833:DNI589834 DXE589833:DXE589834 EHA589833:EHA589834 EQW589833:EQW589834 FAS589833:FAS589834 FKO589833:FKO589834 FUK589833:FUK589834 GEG589833:GEG589834 GOC589833:GOC589834 GXY589833:GXY589834 HHU589833:HHU589834 HRQ589833:HRQ589834 IBM589833:IBM589834 ILI589833:ILI589834 IVE589833:IVE589834 JFA589833:JFA589834 JOW589833:JOW589834 JYS589833:JYS589834 KIO589833:KIO589834 KSK589833:KSK589834 LCG589833:LCG589834 LMC589833:LMC589834 LVY589833:LVY589834 MFU589833:MFU589834 MPQ589833:MPQ589834 MZM589833:MZM589834 NJI589833:NJI589834 NTE589833:NTE589834 ODA589833:ODA589834 OMW589833:OMW589834 OWS589833:OWS589834 PGO589833:PGO589834 PQK589833:PQK589834 QAG589833:QAG589834 QKC589833:QKC589834 QTY589833:QTY589834 RDU589833:RDU589834 RNQ589833:RNQ589834 RXM589833:RXM589834 SHI589833:SHI589834 SRE589833:SRE589834 TBA589833:TBA589834 TKW589833:TKW589834 TUS589833:TUS589834 UEO589833:UEO589834 UOK589833:UOK589834 UYG589833:UYG589834 VIC589833:VIC589834 VRY589833:VRY589834 WBU589833:WBU589834 WLQ589833:WLQ589834 WVM589833:WVM589834 E655369:E655370 JA655369:JA655370 SW655369:SW655370 ACS655369:ACS655370 AMO655369:AMO655370 AWK655369:AWK655370 BGG655369:BGG655370 BQC655369:BQC655370 BZY655369:BZY655370 CJU655369:CJU655370 CTQ655369:CTQ655370 DDM655369:DDM655370 DNI655369:DNI655370 DXE655369:DXE655370 EHA655369:EHA655370 EQW655369:EQW655370 FAS655369:FAS655370 FKO655369:FKO655370 FUK655369:FUK655370 GEG655369:GEG655370 GOC655369:GOC655370 GXY655369:GXY655370 HHU655369:HHU655370 HRQ655369:HRQ655370 IBM655369:IBM655370 ILI655369:ILI655370 IVE655369:IVE655370 JFA655369:JFA655370 JOW655369:JOW655370 JYS655369:JYS655370 KIO655369:KIO655370 KSK655369:KSK655370 LCG655369:LCG655370 LMC655369:LMC655370 LVY655369:LVY655370 MFU655369:MFU655370 MPQ655369:MPQ655370 MZM655369:MZM655370 NJI655369:NJI655370 NTE655369:NTE655370 ODA655369:ODA655370 OMW655369:OMW655370 OWS655369:OWS655370 PGO655369:PGO655370 PQK655369:PQK655370 QAG655369:QAG655370 QKC655369:QKC655370 QTY655369:QTY655370 RDU655369:RDU655370 RNQ655369:RNQ655370 RXM655369:RXM655370 SHI655369:SHI655370 SRE655369:SRE655370 TBA655369:TBA655370 TKW655369:TKW655370 TUS655369:TUS655370 UEO655369:UEO655370 UOK655369:UOK655370 UYG655369:UYG655370 VIC655369:VIC655370 VRY655369:VRY655370 WBU655369:WBU655370 WLQ655369:WLQ655370 WVM655369:WVM655370 E720905:E720906 JA720905:JA720906 SW720905:SW720906 ACS720905:ACS720906 AMO720905:AMO720906 AWK720905:AWK720906 BGG720905:BGG720906 BQC720905:BQC720906 BZY720905:BZY720906 CJU720905:CJU720906 CTQ720905:CTQ720906 DDM720905:DDM720906 DNI720905:DNI720906 DXE720905:DXE720906 EHA720905:EHA720906 EQW720905:EQW720906 FAS720905:FAS720906 FKO720905:FKO720906 FUK720905:FUK720906 GEG720905:GEG720906 GOC720905:GOC720906 GXY720905:GXY720906 HHU720905:HHU720906 HRQ720905:HRQ720906 IBM720905:IBM720906 ILI720905:ILI720906 IVE720905:IVE720906 JFA720905:JFA720906 JOW720905:JOW720906 JYS720905:JYS720906 KIO720905:KIO720906 KSK720905:KSK720906 LCG720905:LCG720906 LMC720905:LMC720906 LVY720905:LVY720906 MFU720905:MFU720906 MPQ720905:MPQ720906 MZM720905:MZM720906 NJI720905:NJI720906 NTE720905:NTE720906 ODA720905:ODA720906 OMW720905:OMW720906 OWS720905:OWS720906 PGO720905:PGO720906 PQK720905:PQK720906 QAG720905:QAG720906 QKC720905:QKC720906 QTY720905:QTY720906 RDU720905:RDU720906 RNQ720905:RNQ720906 RXM720905:RXM720906 SHI720905:SHI720906 SRE720905:SRE720906 TBA720905:TBA720906 TKW720905:TKW720906 TUS720905:TUS720906 UEO720905:UEO720906 UOK720905:UOK720906 UYG720905:UYG720906 VIC720905:VIC720906 VRY720905:VRY720906 WBU720905:WBU720906 WLQ720905:WLQ720906 WVM720905:WVM720906 E786441:E786442 JA786441:JA786442 SW786441:SW786442 ACS786441:ACS786442 AMO786441:AMO786442 AWK786441:AWK786442 BGG786441:BGG786442 BQC786441:BQC786442 BZY786441:BZY786442 CJU786441:CJU786442 CTQ786441:CTQ786442 DDM786441:DDM786442 DNI786441:DNI786442 DXE786441:DXE786442 EHA786441:EHA786442 EQW786441:EQW786442 FAS786441:FAS786442 FKO786441:FKO786442 FUK786441:FUK786442 GEG786441:GEG786442 GOC786441:GOC786442 GXY786441:GXY786442 HHU786441:HHU786442 HRQ786441:HRQ786442 IBM786441:IBM786442 ILI786441:ILI786442 IVE786441:IVE786442 JFA786441:JFA786442 JOW786441:JOW786442 JYS786441:JYS786442 KIO786441:KIO786442 KSK786441:KSK786442 LCG786441:LCG786442 LMC786441:LMC786442 LVY786441:LVY786442 MFU786441:MFU786442 MPQ786441:MPQ786442 MZM786441:MZM786442 NJI786441:NJI786442 NTE786441:NTE786442 ODA786441:ODA786442 OMW786441:OMW786442 OWS786441:OWS786442 PGO786441:PGO786442 PQK786441:PQK786442 QAG786441:QAG786442 QKC786441:QKC786442 QTY786441:QTY786442 RDU786441:RDU786442 RNQ786441:RNQ786442 RXM786441:RXM786442 SHI786441:SHI786442 SRE786441:SRE786442 TBA786441:TBA786442 TKW786441:TKW786442 TUS786441:TUS786442 UEO786441:UEO786442 UOK786441:UOK786442 UYG786441:UYG786442 VIC786441:VIC786442 VRY786441:VRY786442 WBU786441:WBU786442 WLQ786441:WLQ786442 WVM786441:WVM786442 E851977:E851978 JA851977:JA851978 SW851977:SW851978 ACS851977:ACS851978 AMO851977:AMO851978 AWK851977:AWK851978 BGG851977:BGG851978 BQC851977:BQC851978 BZY851977:BZY851978 CJU851977:CJU851978 CTQ851977:CTQ851978 DDM851977:DDM851978 DNI851977:DNI851978 DXE851977:DXE851978 EHA851977:EHA851978 EQW851977:EQW851978 FAS851977:FAS851978 FKO851977:FKO851978 FUK851977:FUK851978 GEG851977:GEG851978 GOC851977:GOC851978 GXY851977:GXY851978 HHU851977:HHU851978 HRQ851977:HRQ851978 IBM851977:IBM851978 ILI851977:ILI851978 IVE851977:IVE851978 JFA851977:JFA851978 JOW851977:JOW851978 JYS851977:JYS851978 KIO851977:KIO851978 KSK851977:KSK851978 LCG851977:LCG851978 LMC851977:LMC851978 LVY851977:LVY851978 MFU851977:MFU851978 MPQ851977:MPQ851978 MZM851977:MZM851978 NJI851977:NJI851978 NTE851977:NTE851978 ODA851977:ODA851978 OMW851977:OMW851978 OWS851977:OWS851978 PGO851977:PGO851978 PQK851977:PQK851978 QAG851977:QAG851978 QKC851977:QKC851978 QTY851977:QTY851978 RDU851977:RDU851978 RNQ851977:RNQ851978 RXM851977:RXM851978 SHI851977:SHI851978 SRE851977:SRE851978 TBA851977:TBA851978 TKW851977:TKW851978 TUS851977:TUS851978 UEO851977:UEO851978 UOK851977:UOK851978 UYG851977:UYG851978 VIC851977:VIC851978 VRY851977:VRY851978 WBU851977:WBU851978 WLQ851977:WLQ851978 WVM851977:WVM851978 E917513:E917514 JA917513:JA917514 SW917513:SW917514 ACS917513:ACS917514 AMO917513:AMO917514 AWK917513:AWK917514 BGG917513:BGG917514 BQC917513:BQC917514 BZY917513:BZY917514 CJU917513:CJU917514 CTQ917513:CTQ917514 DDM917513:DDM917514 DNI917513:DNI917514 DXE917513:DXE917514 EHA917513:EHA917514 EQW917513:EQW917514 FAS917513:FAS917514 FKO917513:FKO917514 FUK917513:FUK917514 GEG917513:GEG917514 GOC917513:GOC917514 GXY917513:GXY917514 HHU917513:HHU917514 HRQ917513:HRQ917514 IBM917513:IBM917514 ILI917513:ILI917514 IVE917513:IVE917514 JFA917513:JFA917514 JOW917513:JOW917514 JYS917513:JYS917514 KIO917513:KIO917514 KSK917513:KSK917514 LCG917513:LCG917514 LMC917513:LMC917514 LVY917513:LVY917514 MFU917513:MFU917514 MPQ917513:MPQ917514 MZM917513:MZM917514 NJI917513:NJI917514 NTE917513:NTE917514 ODA917513:ODA917514 OMW917513:OMW917514 OWS917513:OWS917514 PGO917513:PGO917514 PQK917513:PQK917514 QAG917513:QAG917514 QKC917513:QKC917514 QTY917513:QTY917514 RDU917513:RDU917514 RNQ917513:RNQ917514 RXM917513:RXM917514 SHI917513:SHI917514 SRE917513:SRE917514 TBA917513:TBA917514 TKW917513:TKW917514 TUS917513:TUS917514 UEO917513:UEO917514 UOK917513:UOK917514 UYG917513:UYG917514 VIC917513:VIC917514 VRY917513:VRY917514 WBU917513:WBU917514 WLQ917513:WLQ917514 WVM917513:WVM917514 E983049:E983050 JA983049:JA983050 SW983049:SW983050 ACS983049:ACS983050 AMO983049:AMO983050 AWK983049:AWK983050 BGG983049:BGG983050 BQC983049:BQC983050 BZY983049:BZY983050 CJU983049:CJU983050 CTQ983049:CTQ983050 DDM983049:DDM983050 DNI983049:DNI983050 DXE983049:DXE983050 EHA983049:EHA983050 EQW983049:EQW983050 FAS983049:FAS983050 FKO983049:FKO983050 FUK983049:FUK983050 GEG983049:GEG983050 GOC983049:GOC983050 GXY983049:GXY983050 HHU983049:HHU983050 HRQ983049:HRQ983050 IBM983049:IBM983050 ILI983049:ILI983050 IVE983049:IVE983050 JFA983049:JFA983050 JOW983049:JOW983050 JYS983049:JYS983050 KIO983049:KIO983050 KSK983049:KSK983050 LCG983049:LCG983050 LMC983049:LMC983050 LVY983049:LVY983050 MFU983049:MFU983050 MPQ983049:MPQ983050 MZM983049:MZM983050 NJI983049:NJI983050 NTE983049:NTE983050 ODA983049:ODA983050 OMW983049:OMW983050 OWS983049:OWS983050 PGO983049:PGO983050 PQK983049:PQK983050 QAG983049:QAG983050 QKC983049:QKC983050 QTY983049:QTY983050 RDU983049:RDU983050 RNQ983049:RNQ983050 RXM983049:RXM983050 SHI983049:SHI983050 SRE983049:SRE983050 TBA983049:TBA983050 TKW983049:TKW983050 TUS983049:TUS983050 UEO983049:UEO983050 UOK983049:UOK983050 UYG983049:UYG983050 VIC983049:VIC983050 VRY983049:VRY983050 WBU983049:WBU983050 WLQ983049:WLQ983050 WVM983049:WVM983050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E15:E23 JA15:JA23 SW15:SW23 ACS15:ACS23 AMO15:AMO23 AWK15:AWK23 BGG15:BGG23 BQC15:BQC23 BZY15:BZY23 CJU15:CJU23 CTQ15:CTQ23 DDM15:DDM23 DNI15:DNI23 DXE15:DXE23 EHA15:EHA23 EQW15:EQW23 FAS15:FAS23 FKO15:FKO23 FUK15:FUK23 GEG15:GEG23 GOC15:GOC23 GXY15:GXY23 HHU15:HHU23 HRQ15:HRQ23 IBM15:IBM23 ILI15:ILI23 IVE15:IVE23 JFA15:JFA23 JOW15:JOW23 JYS15:JYS23 KIO15:KIO23 KSK15:KSK23 LCG15:LCG23 LMC15:LMC23 LVY15:LVY23 MFU15:MFU23 MPQ15:MPQ23 MZM15:MZM23 NJI15:NJI23 NTE15:NTE23 ODA15:ODA23 OMW15:OMW23 OWS15:OWS23 PGO15:PGO23 PQK15:PQK23 QAG15:QAG23 QKC15:QKC23 QTY15:QTY23 RDU15:RDU23 RNQ15:RNQ23 RXM15:RXM23 SHI15:SHI23 SRE15:SRE23 TBA15:TBA23 TKW15:TKW23 TUS15:TUS23 UEO15:UEO23 UOK15:UOK23 UYG15:UYG23 VIC15:VIC23 VRY15:VRY23 WBU15:WBU23 WLQ15:WLQ23 WVM15:WVM23 E65552:E65559 JA65552:JA65559 SW65552:SW65559 ACS65552:ACS65559 AMO65552:AMO65559 AWK65552:AWK65559 BGG65552:BGG65559 BQC65552:BQC65559 BZY65552:BZY65559 CJU65552:CJU65559 CTQ65552:CTQ65559 DDM65552:DDM65559 DNI65552:DNI65559 DXE65552:DXE65559 EHA65552:EHA65559 EQW65552:EQW65559 FAS65552:FAS65559 FKO65552:FKO65559 FUK65552:FUK65559 GEG65552:GEG65559 GOC65552:GOC65559 GXY65552:GXY65559 HHU65552:HHU65559 HRQ65552:HRQ65559 IBM65552:IBM65559 ILI65552:ILI65559 IVE65552:IVE65559 JFA65552:JFA65559 JOW65552:JOW65559 JYS65552:JYS65559 KIO65552:KIO65559 KSK65552:KSK65559 LCG65552:LCG65559 LMC65552:LMC65559 LVY65552:LVY65559 MFU65552:MFU65559 MPQ65552:MPQ65559 MZM65552:MZM65559 NJI65552:NJI65559 NTE65552:NTE65559 ODA65552:ODA65559 OMW65552:OMW65559 OWS65552:OWS65559 PGO65552:PGO65559 PQK65552:PQK65559 QAG65552:QAG65559 QKC65552:QKC65559 QTY65552:QTY65559 RDU65552:RDU65559 RNQ65552:RNQ65559 RXM65552:RXM65559 SHI65552:SHI65559 SRE65552:SRE65559 TBA65552:TBA65559 TKW65552:TKW65559 TUS65552:TUS65559 UEO65552:UEO65559 UOK65552:UOK65559 UYG65552:UYG65559 VIC65552:VIC65559 VRY65552:VRY65559 WBU65552:WBU65559 WLQ65552:WLQ65559 WVM65552:WVM65559 E131088:E131095 JA131088:JA131095 SW131088:SW131095 ACS131088:ACS131095 AMO131088:AMO131095 AWK131088:AWK131095 BGG131088:BGG131095 BQC131088:BQC131095 BZY131088:BZY131095 CJU131088:CJU131095 CTQ131088:CTQ131095 DDM131088:DDM131095 DNI131088:DNI131095 DXE131088:DXE131095 EHA131088:EHA131095 EQW131088:EQW131095 FAS131088:FAS131095 FKO131088:FKO131095 FUK131088:FUK131095 GEG131088:GEG131095 GOC131088:GOC131095 GXY131088:GXY131095 HHU131088:HHU131095 HRQ131088:HRQ131095 IBM131088:IBM131095 ILI131088:ILI131095 IVE131088:IVE131095 JFA131088:JFA131095 JOW131088:JOW131095 JYS131088:JYS131095 KIO131088:KIO131095 KSK131088:KSK131095 LCG131088:LCG131095 LMC131088:LMC131095 LVY131088:LVY131095 MFU131088:MFU131095 MPQ131088:MPQ131095 MZM131088:MZM131095 NJI131088:NJI131095 NTE131088:NTE131095 ODA131088:ODA131095 OMW131088:OMW131095 OWS131088:OWS131095 PGO131088:PGO131095 PQK131088:PQK131095 QAG131088:QAG131095 QKC131088:QKC131095 QTY131088:QTY131095 RDU131088:RDU131095 RNQ131088:RNQ131095 RXM131088:RXM131095 SHI131088:SHI131095 SRE131088:SRE131095 TBA131088:TBA131095 TKW131088:TKW131095 TUS131088:TUS131095 UEO131088:UEO131095 UOK131088:UOK131095 UYG131088:UYG131095 VIC131088:VIC131095 VRY131088:VRY131095 WBU131088:WBU131095 WLQ131088:WLQ131095 WVM131088:WVM131095 E196624:E196631 JA196624:JA196631 SW196624:SW196631 ACS196624:ACS196631 AMO196624:AMO196631 AWK196624:AWK196631 BGG196624:BGG196631 BQC196624:BQC196631 BZY196624:BZY196631 CJU196624:CJU196631 CTQ196624:CTQ196631 DDM196624:DDM196631 DNI196624:DNI196631 DXE196624:DXE196631 EHA196624:EHA196631 EQW196624:EQW196631 FAS196624:FAS196631 FKO196624:FKO196631 FUK196624:FUK196631 GEG196624:GEG196631 GOC196624:GOC196631 GXY196624:GXY196631 HHU196624:HHU196631 HRQ196624:HRQ196631 IBM196624:IBM196631 ILI196624:ILI196631 IVE196624:IVE196631 JFA196624:JFA196631 JOW196624:JOW196631 JYS196624:JYS196631 KIO196624:KIO196631 KSK196624:KSK196631 LCG196624:LCG196631 LMC196624:LMC196631 LVY196624:LVY196631 MFU196624:MFU196631 MPQ196624:MPQ196631 MZM196624:MZM196631 NJI196624:NJI196631 NTE196624:NTE196631 ODA196624:ODA196631 OMW196624:OMW196631 OWS196624:OWS196631 PGO196624:PGO196631 PQK196624:PQK196631 QAG196624:QAG196631 QKC196624:QKC196631 QTY196624:QTY196631 RDU196624:RDU196631 RNQ196624:RNQ196631 RXM196624:RXM196631 SHI196624:SHI196631 SRE196624:SRE196631 TBA196624:TBA196631 TKW196624:TKW196631 TUS196624:TUS196631 UEO196624:UEO196631 UOK196624:UOK196631 UYG196624:UYG196631 VIC196624:VIC196631 VRY196624:VRY196631 WBU196624:WBU196631 WLQ196624:WLQ196631 WVM196624:WVM196631 E262160:E262167 JA262160:JA262167 SW262160:SW262167 ACS262160:ACS262167 AMO262160:AMO262167 AWK262160:AWK262167 BGG262160:BGG262167 BQC262160:BQC262167 BZY262160:BZY262167 CJU262160:CJU262167 CTQ262160:CTQ262167 DDM262160:DDM262167 DNI262160:DNI262167 DXE262160:DXE262167 EHA262160:EHA262167 EQW262160:EQW262167 FAS262160:FAS262167 FKO262160:FKO262167 FUK262160:FUK262167 GEG262160:GEG262167 GOC262160:GOC262167 GXY262160:GXY262167 HHU262160:HHU262167 HRQ262160:HRQ262167 IBM262160:IBM262167 ILI262160:ILI262167 IVE262160:IVE262167 JFA262160:JFA262167 JOW262160:JOW262167 JYS262160:JYS262167 KIO262160:KIO262167 KSK262160:KSK262167 LCG262160:LCG262167 LMC262160:LMC262167 LVY262160:LVY262167 MFU262160:MFU262167 MPQ262160:MPQ262167 MZM262160:MZM262167 NJI262160:NJI262167 NTE262160:NTE262167 ODA262160:ODA262167 OMW262160:OMW262167 OWS262160:OWS262167 PGO262160:PGO262167 PQK262160:PQK262167 QAG262160:QAG262167 QKC262160:QKC262167 QTY262160:QTY262167 RDU262160:RDU262167 RNQ262160:RNQ262167 RXM262160:RXM262167 SHI262160:SHI262167 SRE262160:SRE262167 TBA262160:TBA262167 TKW262160:TKW262167 TUS262160:TUS262167 UEO262160:UEO262167 UOK262160:UOK262167 UYG262160:UYG262167 VIC262160:VIC262167 VRY262160:VRY262167 WBU262160:WBU262167 WLQ262160:WLQ262167 WVM262160:WVM262167 E327696:E327703 JA327696:JA327703 SW327696:SW327703 ACS327696:ACS327703 AMO327696:AMO327703 AWK327696:AWK327703 BGG327696:BGG327703 BQC327696:BQC327703 BZY327696:BZY327703 CJU327696:CJU327703 CTQ327696:CTQ327703 DDM327696:DDM327703 DNI327696:DNI327703 DXE327696:DXE327703 EHA327696:EHA327703 EQW327696:EQW327703 FAS327696:FAS327703 FKO327696:FKO327703 FUK327696:FUK327703 GEG327696:GEG327703 GOC327696:GOC327703 GXY327696:GXY327703 HHU327696:HHU327703 HRQ327696:HRQ327703 IBM327696:IBM327703 ILI327696:ILI327703 IVE327696:IVE327703 JFA327696:JFA327703 JOW327696:JOW327703 JYS327696:JYS327703 KIO327696:KIO327703 KSK327696:KSK327703 LCG327696:LCG327703 LMC327696:LMC327703 LVY327696:LVY327703 MFU327696:MFU327703 MPQ327696:MPQ327703 MZM327696:MZM327703 NJI327696:NJI327703 NTE327696:NTE327703 ODA327696:ODA327703 OMW327696:OMW327703 OWS327696:OWS327703 PGO327696:PGO327703 PQK327696:PQK327703 QAG327696:QAG327703 QKC327696:QKC327703 QTY327696:QTY327703 RDU327696:RDU327703 RNQ327696:RNQ327703 RXM327696:RXM327703 SHI327696:SHI327703 SRE327696:SRE327703 TBA327696:TBA327703 TKW327696:TKW327703 TUS327696:TUS327703 UEO327696:UEO327703 UOK327696:UOK327703 UYG327696:UYG327703 VIC327696:VIC327703 VRY327696:VRY327703 WBU327696:WBU327703 WLQ327696:WLQ327703 WVM327696:WVM327703 E393232:E393239 JA393232:JA393239 SW393232:SW393239 ACS393232:ACS393239 AMO393232:AMO393239 AWK393232:AWK393239 BGG393232:BGG393239 BQC393232:BQC393239 BZY393232:BZY393239 CJU393232:CJU393239 CTQ393232:CTQ393239 DDM393232:DDM393239 DNI393232:DNI393239 DXE393232:DXE393239 EHA393232:EHA393239 EQW393232:EQW393239 FAS393232:FAS393239 FKO393232:FKO393239 FUK393232:FUK393239 GEG393232:GEG393239 GOC393232:GOC393239 GXY393232:GXY393239 HHU393232:HHU393239 HRQ393232:HRQ393239 IBM393232:IBM393239 ILI393232:ILI393239 IVE393232:IVE393239 JFA393232:JFA393239 JOW393232:JOW393239 JYS393232:JYS393239 KIO393232:KIO393239 KSK393232:KSK393239 LCG393232:LCG393239 LMC393232:LMC393239 LVY393232:LVY393239 MFU393232:MFU393239 MPQ393232:MPQ393239 MZM393232:MZM393239 NJI393232:NJI393239 NTE393232:NTE393239 ODA393232:ODA393239 OMW393232:OMW393239 OWS393232:OWS393239 PGO393232:PGO393239 PQK393232:PQK393239 QAG393232:QAG393239 QKC393232:QKC393239 QTY393232:QTY393239 RDU393232:RDU393239 RNQ393232:RNQ393239 RXM393232:RXM393239 SHI393232:SHI393239 SRE393232:SRE393239 TBA393232:TBA393239 TKW393232:TKW393239 TUS393232:TUS393239 UEO393232:UEO393239 UOK393232:UOK393239 UYG393232:UYG393239 VIC393232:VIC393239 VRY393232:VRY393239 WBU393232:WBU393239 WLQ393232:WLQ393239 WVM393232:WVM393239 E458768:E458775 JA458768:JA458775 SW458768:SW458775 ACS458768:ACS458775 AMO458768:AMO458775 AWK458768:AWK458775 BGG458768:BGG458775 BQC458768:BQC458775 BZY458768:BZY458775 CJU458768:CJU458775 CTQ458768:CTQ458775 DDM458768:DDM458775 DNI458768:DNI458775 DXE458768:DXE458775 EHA458768:EHA458775 EQW458768:EQW458775 FAS458768:FAS458775 FKO458768:FKO458775 FUK458768:FUK458775 GEG458768:GEG458775 GOC458768:GOC458775 GXY458768:GXY458775 HHU458768:HHU458775 HRQ458768:HRQ458775 IBM458768:IBM458775 ILI458768:ILI458775 IVE458768:IVE458775 JFA458768:JFA458775 JOW458768:JOW458775 JYS458768:JYS458775 KIO458768:KIO458775 KSK458768:KSK458775 LCG458768:LCG458775 LMC458768:LMC458775 LVY458768:LVY458775 MFU458768:MFU458775 MPQ458768:MPQ458775 MZM458768:MZM458775 NJI458768:NJI458775 NTE458768:NTE458775 ODA458768:ODA458775 OMW458768:OMW458775 OWS458768:OWS458775 PGO458768:PGO458775 PQK458768:PQK458775 QAG458768:QAG458775 QKC458768:QKC458775 QTY458768:QTY458775 RDU458768:RDU458775 RNQ458768:RNQ458775 RXM458768:RXM458775 SHI458768:SHI458775 SRE458768:SRE458775 TBA458768:TBA458775 TKW458768:TKW458775 TUS458768:TUS458775 UEO458768:UEO458775 UOK458768:UOK458775 UYG458768:UYG458775 VIC458768:VIC458775 VRY458768:VRY458775 WBU458768:WBU458775 WLQ458768:WLQ458775 WVM458768:WVM458775 E524304:E524311 JA524304:JA524311 SW524304:SW524311 ACS524304:ACS524311 AMO524304:AMO524311 AWK524304:AWK524311 BGG524304:BGG524311 BQC524304:BQC524311 BZY524304:BZY524311 CJU524304:CJU524311 CTQ524304:CTQ524311 DDM524304:DDM524311 DNI524304:DNI524311 DXE524304:DXE524311 EHA524304:EHA524311 EQW524304:EQW524311 FAS524304:FAS524311 FKO524304:FKO524311 FUK524304:FUK524311 GEG524304:GEG524311 GOC524304:GOC524311 GXY524304:GXY524311 HHU524304:HHU524311 HRQ524304:HRQ524311 IBM524304:IBM524311 ILI524304:ILI524311 IVE524304:IVE524311 JFA524304:JFA524311 JOW524304:JOW524311 JYS524304:JYS524311 KIO524304:KIO524311 KSK524304:KSK524311 LCG524304:LCG524311 LMC524304:LMC524311 LVY524304:LVY524311 MFU524304:MFU524311 MPQ524304:MPQ524311 MZM524304:MZM524311 NJI524304:NJI524311 NTE524304:NTE524311 ODA524304:ODA524311 OMW524304:OMW524311 OWS524304:OWS524311 PGO524304:PGO524311 PQK524304:PQK524311 QAG524304:QAG524311 QKC524304:QKC524311 QTY524304:QTY524311 RDU524304:RDU524311 RNQ524304:RNQ524311 RXM524304:RXM524311 SHI524304:SHI524311 SRE524304:SRE524311 TBA524304:TBA524311 TKW524304:TKW524311 TUS524304:TUS524311 UEO524304:UEO524311 UOK524304:UOK524311 UYG524304:UYG524311 VIC524304:VIC524311 VRY524304:VRY524311 WBU524304:WBU524311 WLQ524304:WLQ524311 WVM524304:WVM524311 E589840:E589847 JA589840:JA589847 SW589840:SW589847 ACS589840:ACS589847 AMO589840:AMO589847 AWK589840:AWK589847 BGG589840:BGG589847 BQC589840:BQC589847 BZY589840:BZY589847 CJU589840:CJU589847 CTQ589840:CTQ589847 DDM589840:DDM589847 DNI589840:DNI589847 DXE589840:DXE589847 EHA589840:EHA589847 EQW589840:EQW589847 FAS589840:FAS589847 FKO589840:FKO589847 FUK589840:FUK589847 GEG589840:GEG589847 GOC589840:GOC589847 GXY589840:GXY589847 HHU589840:HHU589847 HRQ589840:HRQ589847 IBM589840:IBM589847 ILI589840:ILI589847 IVE589840:IVE589847 JFA589840:JFA589847 JOW589840:JOW589847 JYS589840:JYS589847 KIO589840:KIO589847 KSK589840:KSK589847 LCG589840:LCG589847 LMC589840:LMC589847 LVY589840:LVY589847 MFU589840:MFU589847 MPQ589840:MPQ589847 MZM589840:MZM589847 NJI589840:NJI589847 NTE589840:NTE589847 ODA589840:ODA589847 OMW589840:OMW589847 OWS589840:OWS589847 PGO589840:PGO589847 PQK589840:PQK589847 QAG589840:QAG589847 QKC589840:QKC589847 QTY589840:QTY589847 RDU589840:RDU589847 RNQ589840:RNQ589847 RXM589840:RXM589847 SHI589840:SHI589847 SRE589840:SRE589847 TBA589840:TBA589847 TKW589840:TKW589847 TUS589840:TUS589847 UEO589840:UEO589847 UOK589840:UOK589847 UYG589840:UYG589847 VIC589840:VIC589847 VRY589840:VRY589847 WBU589840:WBU589847 WLQ589840:WLQ589847 WVM589840:WVM589847 E655376:E655383 JA655376:JA655383 SW655376:SW655383 ACS655376:ACS655383 AMO655376:AMO655383 AWK655376:AWK655383 BGG655376:BGG655383 BQC655376:BQC655383 BZY655376:BZY655383 CJU655376:CJU655383 CTQ655376:CTQ655383 DDM655376:DDM655383 DNI655376:DNI655383 DXE655376:DXE655383 EHA655376:EHA655383 EQW655376:EQW655383 FAS655376:FAS655383 FKO655376:FKO655383 FUK655376:FUK655383 GEG655376:GEG655383 GOC655376:GOC655383 GXY655376:GXY655383 HHU655376:HHU655383 HRQ655376:HRQ655383 IBM655376:IBM655383 ILI655376:ILI655383 IVE655376:IVE655383 JFA655376:JFA655383 JOW655376:JOW655383 JYS655376:JYS655383 KIO655376:KIO655383 KSK655376:KSK655383 LCG655376:LCG655383 LMC655376:LMC655383 LVY655376:LVY655383 MFU655376:MFU655383 MPQ655376:MPQ655383 MZM655376:MZM655383 NJI655376:NJI655383 NTE655376:NTE655383 ODA655376:ODA655383 OMW655376:OMW655383 OWS655376:OWS655383 PGO655376:PGO655383 PQK655376:PQK655383 QAG655376:QAG655383 QKC655376:QKC655383 QTY655376:QTY655383 RDU655376:RDU655383 RNQ655376:RNQ655383 RXM655376:RXM655383 SHI655376:SHI655383 SRE655376:SRE655383 TBA655376:TBA655383 TKW655376:TKW655383 TUS655376:TUS655383 UEO655376:UEO655383 UOK655376:UOK655383 UYG655376:UYG655383 VIC655376:VIC655383 VRY655376:VRY655383 WBU655376:WBU655383 WLQ655376:WLQ655383 WVM655376:WVM655383 E720912:E720919 JA720912:JA720919 SW720912:SW720919 ACS720912:ACS720919 AMO720912:AMO720919 AWK720912:AWK720919 BGG720912:BGG720919 BQC720912:BQC720919 BZY720912:BZY720919 CJU720912:CJU720919 CTQ720912:CTQ720919 DDM720912:DDM720919 DNI720912:DNI720919 DXE720912:DXE720919 EHA720912:EHA720919 EQW720912:EQW720919 FAS720912:FAS720919 FKO720912:FKO720919 FUK720912:FUK720919 GEG720912:GEG720919 GOC720912:GOC720919 GXY720912:GXY720919 HHU720912:HHU720919 HRQ720912:HRQ720919 IBM720912:IBM720919 ILI720912:ILI720919 IVE720912:IVE720919 JFA720912:JFA720919 JOW720912:JOW720919 JYS720912:JYS720919 KIO720912:KIO720919 KSK720912:KSK720919 LCG720912:LCG720919 LMC720912:LMC720919 LVY720912:LVY720919 MFU720912:MFU720919 MPQ720912:MPQ720919 MZM720912:MZM720919 NJI720912:NJI720919 NTE720912:NTE720919 ODA720912:ODA720919 OMW720912:OMW720919 OWS720912:OWS720919 PGO720912:PGO720919 PQK720912:PQK720919 QAG720912:QAG720919 QKC720912:QKC720919 QTY720912:QTY720919 RDU720912:RDU720919 RNQ720912:RNQ720919 RXM720912:RXM720919 SHI720912:SHI720919 SRE720912:SRE720919 TBA720912:TBA720919 TKW720912:TKW720919 TUS720912:TUS720919 UEO720912:UEO720919 UOK720912:UOK720919 UYG720912:UYG720919 VIC720912:VIC720919 VRY720912:VRY720919 WBU720912:WBU720919 WLQ720912:WLQ720919 WVM720912:WVM720919 E786448:E786455 JA786448:JA786455 SW786448:SW786455 ACS786448:ACS786455 AMO786448:AMO786455 AWK786448:AWK786455 BGG786448:BGG786455 BQC786448:BQC786455 BZY786448:BZY786455 CJU786448:CJU786455 CTQ786448:CTQ786455 DDM786448:DDM786455 DNI786448:DNI786455 DXE786448:DXE786455 EHA786448:EHA786455 EQW786448:EQW786455 FAS786448:FAS786455 FKO786448:FKO786455 FUK786448:FUK786455 GEG786448:GEG786455 GOC786448:GOC786455 GXY786448:GXY786455 HHU786448:HHU786455 HRQ786448:HRQ786455 IBM786448:IBM786455 ILI786448:ILI786455 IVE786448:IVE786455 JFA786448:JFA786455 JOW786448:JOW786455 JYS786448:JYS786455 KIO786448:KIO786455 KSK786448:KSK786455 LCG786448:LCG786455 LMC786448:LMC786455 LVY786448:LVY786455 MFU786448:MFU786455 MPQ786448:MPQ786455 MZM786448:MZM786455 NJI786448:NJI786455 NTE786448:NTE786455 ODA786448:ODA786455 OMW786448:OMW786455 OWS786448:OWS786455 PGO786448:PGO786455 PQK786448:PQK786455 QAG786448:QAG786455 QKC786448:QKC786455 QTY786448:QTY786455 RDU786448:RDU786455 RNQ786448:RNQ786455 RXM786448:RXM786455 SHI786448:SHI786455 SRE786448:SRE786455 TBA786448:TBA786455 TKW786448:TKW786455 TUS786448:TUS786455 UEO786448:UEO786455 UOK786448:UOK786455 UYG786448:UYG786455 VIC786448:VIC786455 VRY786448:VRY786455 WBU786448:WBU786455 WLQ786448:WLQ786455 WVM786448:WVM786455 E851984:E851991 JA851984:JA851991 SW851984:SW851991 ACS851984:ACS851991 AMO851984:AMO851991 AWK851984:AWK851991 BGG851984:BGG851991 BQC851984:BQC851991 BZY851984:BZY851991 CJU851984:CJU851991 CTQ851984:CTQ851991 DDM851984:DDM851991 DNI851984:DNI851991 DXE851984:DXE851991 EHA851984:EHA851991 EQW851984:EQW851991 FAS851984:FAS851991 FKO851984:FKO851991 FUK851984:FUK851991 GEG851984:GEG851991 GOC851984:GOC851991 GXY851984:GXY851991 HHU851984:HHU851991 HRQ851984:HRQ851991 IBM851984:IBM851991 ILI851984:ILI851991 IVE851984:IVE851991 JFA851984:JFA851991 JOW851984:JOW851991 JYS851984:JYS851991 KIO851984:KIO851991 KSK851984:KSK851991 LCG851984:LCG851991 LMC851984:LMC851991 LVY851984:LVY851991 MFU851984:MFU851991 MPQ851984:MPQ851991 MZM851984:MZM851991 NJI851984:NJI851991 NTE851984:NTE851991 ODA851984:ODA851991 OMW851984:OMW851991 OWS851984:OWS851991 PGO851984:PGO851991 PQK851984:PQK851991 QAG851984:QAG851991 QKC851984:QKC851991 QTY851984:QTY851991 RDU851984:RDU851991 RNQ851984:RNQ851991 RXM851984:RXM851991 SHI851984:SHI851991 SRE851984:SRE851991 TBA851984:TBA851991 TKW851984:TKW851991 TUS851984:TUS851991 UEO851984:UEO851991 UOK851984:UOK851991 UYG851984:UYG851991 VIC851984:VIC851991 VRY851984:VRY851991 WBU851984:WBU851991 WLQ851984:WLQ851991 WVM851984:WVM851991 E917520:E917527 JA917520:JA917527 SW917520:SW917527 ACS917520:ACS917527 AMO917520:AMO917527 AWK917520:AWK917527 BGG917520:BGG917527 BQC917520:BQC917527 BZY917520:BZY917527 CJU917520:CJU917527 CTQ917520:CTQ917527 DDM917520:DDM917527 DNI917520:DNI917527 DXE917520:DXE917527 EHA917520:EHA917527 EQW917520:EQW917527 FAS917520:FAS917527 FKO917520:FKO917527 FUK917520:FUK917527 GEG917520:GEG917527 GOC917520:GOC917527 GXY917520:GXY917527 HHU917520:HHU917527 HRQ917520:HRQ917527 IBM917520:IBM917527 ILI917520:ILI917527 IVE917520:IVE917527 JFA917520:JFA917527 JOW917520:JOW917527 JYS917520:JYS917527 KIO917520:KIO917527 KSK917520:KSK917527 LCG917520:LCG917527 LMC917520:LMC917527 LVY917520:LVY917527 MFU917520:MFU917527 MPQ917520:MPQ917527 MZM917520:MZM917527 NJI917520:NJI917527 NTE917520:NTE917527 ODA917520:ODA917527 OMW917520:OMW917527 OWS917520:OWS917527 PGO917520:PGO917527 PQK917520:PQK917527 QAG917520:QAG917527 QKC917520:QKC917527 QTY917520:QTY917527 RDU917520:RDU917527 RNQ917520:RNQ917527 RXM917520:RXM917527 SHI917520:SHI917527 SRE917520:SRE917527 TBA917520:TBA917527 TKW917520:TKW917527 TUS917520:TUS917527 UEO917520:UEO917527 UOK917520:UOK917527 UYG917520:UYG917527 VIC917520:VIC917527 VRY917520:VRY917527 WBU917520:WBU917527 WLQ917520:WLQ917527 WVM917520:WVM917527 E983056:E983063 JA983056:JA983063 SW983056:SW983063 ACS983056:ACS983063 AMO983056:AMO983063 AWK983056:AWK983063 BGG983056:BGG983063 BQC983056:BQC983063 BZY983056:BZY983063 CJU983056:CJU983063 CTQ983056:CTQ983063 DDM983056:DDM983063 DNI983056:DNI983063 DXE983056:DXE983063 EHA983056:EHA983063 EQW983056:EQW983063 FAS983056:FAS983063 FKO983056:FKO983063 FUK983056:FUK983063 GEG983056:GEG983063 GOC983056:GOC983063 GXY983056:GXY983063 HHU983056:HHU983063 HRQ983056:HRQ983063 IBM983056:IBM983063 ILI983056:ILI983063 IVE983056:IVE983063 JFA983056:JFA983063 JOW983056:JOW983063 JYS983056:JYS983063 KIO983056:KIO983063 KSK983056:KSK983063 LCG983056:LCG983063 LMC983056:LMC983063 LVY983056:LVY983063 MFU983056:MFU983063 MPQ983056:MPQ983063 MZM983056:MZM983063 NJI983056:NJI983063 NTE983056:NTE983063 ODA983056:ODA983063 OMW983056:OMW983063 OWS983056:OWS983063 PGO983056:PGO983063 PQK983056:PQK983063 QAG983056:QAG983063 QKC983056:QKC983063 QTY983056:QTY983063 RDU983056:RDU983063 RNQ983056:RNQ983063 RXM983056:RXM983063 SHI983056:SHI983063 SRE983056:SRE983063 TBA983056:TBA983063 TKW983056:TKW983063 TUS983056:TUS983063 UEO983056:UEO983063 UOK983056:UOK983063 UYG983056:UYG983063 VIC983056:VIC983063 VRY983056:VRY983063 WBU983056:WBU983063 WLQ983056:WLQ983063 WVM983056:WVM983063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G65550 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G131086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G196622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G262158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G327694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G393230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G458766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G524302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G589838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G655374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G720910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G786446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G851982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G917518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G983054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D907B-2C34-4822-B61E-D6F52B6E81BE}">
  <sheetPr>
    <tabColor rgb="FFFF0000"/>
  </sheetPr>
  <dimension ref="A1:O12"/>
  <sheetViews>
    <sheetView zoomScale="110" zoomScaleNormal="110" workbookViewId="0">
      <selection activeCell="A5" sqref="A5:M5"/>
    </sheetView>
  </sheetViews>
  <sheetFormatPr baseColWidth="10" defaultColWidth="10.85546875" defaultRowHeight="12.75" x14ac:dyDescent="0.2"/>
  <cols>
    <col min="1" max="16384" width="10.85546875" style="91"/>
  </cols>
  <sheetData>
    <row r="1" spans="1:15" ht="45" customHeight="1" x14ac:dyDescent="0.2">
      <c r="A1" s="719" t="s">
        <v>481</v>
      </c>
      <c r="B1" s="720"/>
      <c r="C1" s="720"/>
      <c r="D1" s="720"/>
      <c r="E1" s="720"/>
      <c r="F1" s="720"/>
      <c r="G1" s="720"/>
      <c r="H1" s="720"/>
      <c r="I1" s="720"/>
      <c r="J1" s="720"/>
      <c r="K1" s="720"/>
      <c r="L1" s="720"/>
      <c r="M1" s="721"/>
      <c r="O1" s="110"/>
    </row>
    <row r="2" spans="1:15" ht="14.45" customHeight="1" x14ac:dyDescent="0.2">
      <c r="A2" s="111"/>
      <c r="B2" s="112"/>
      <c r="C2" s="112"/>
      <c r="D2" s="112"/>
      <c r="E2" s="112"/>
      <c r="F2" s="112"/>
      <c r="G2" s="112"/>
      <c r="H2" s="112"/>
      <c r="I2" s="112"/>
      <c r="J2" s="112"/>
      <c r="K2" s="112"/>
      <c r="L2" s="112"/>
      <c r="M2" s="112"/>
      <c r="O2" s="110"/>
    </row>
    <row r="3" spans="1:15" ht="30" customHeight="1" x14ac:dyDescent="0.2">
      <c r="A3" s="722" t="s">
        <v>226</v>
      </c>
      <c r="B3" s="722"/>
      <c r="C3" s="722"/>
      <c r="D3" s="722"/>
      <c r="E3" s="722"/>
      <c r="F3" s="722"/>
      <c r="G3" s="722"/>
      <c r="H3" s="722"/>
      <c r="I3" s="722"/>
      <c r="J3" s="722"/>
      <c r="K3" s="722"/>
      <c r="L3" s="722"/>
      <c r="M3" s="722"/>
    </row>
    <row r="4" spans="1:15" ht="122.45" customHeight="1" x14ac:dyDescent="0.2">
      <c r="A4" s="723"/>
      <c r="B4" s="723"/>
      <c r="C4" s="723"/>
      <c r="D4" s="723"/>
      <c r="E4" s="723"/>
      <c r="F4" s="723"/>
      <c r="G4" s="723"/>
      <c r="H4" s="723"/>
      <c r="I4" s="723"/>
      <c r="J4" s="723"/>
      <c r="K4" s="723"/>
      <c r="L4" s="723"/>
      <c r="M4" s="723"/>
      <c r="N4" s="113"/>
    </row>
    <row r="5" spans="1:15" x14ac:dyDescent="0.2">
      <c r="A5" s="722" t="s">
        <v>484</v>
      </c>
      <c r="B5" s="722"/>
      <c r="C5" s="722"/>
      <c r="D5" s="722"/>
      <c r="E5" s="722"/>
      <c r="F5" s="722"/>
      <c r="G5" s="722"/>
      <c r="H5" s="722"/>
      <c r="I5" s="722"/>
      <c r="J5" s="722"/>
      <c r="K5" s="722"/>
      <c r="L5" s="722"/>
      <c r="M5" s="722"/>
    </row>
    <row r="6" spans="1:15" ht="135.75" customHeight="1" x14ac:dyDescent="0.2">
      <c r="A6" s="718"/>
      <c r="B6" s="718"/>
      <c r="C6" s="718"/>
      <c r="D6" s="718"/>
      <c r="E6" s="718"/>
      <c r="F6" s="718"/>
      <c r="G6" s="718"/>
      <c r="H6" s="718"/>
      <c r="I6" s="718"/>
      <c r="J6" s="718"/>
      <c r="K6" s="718"/>
      <c r="L6" s="718"/>
      <c r="M6" s="718"/>
    </row>
    <row r="7" spans="1:15" x14ac:dyDescent="0.2">
      <c r="A7" s="2"/>
      <c r="B7" s="2"/>
      <c r="C7" s="2"/>
      <c r="D7" s="2"/>
      <c r="E7" s="2"/>
    </row>
    <row r="8" spans="1:15" x14ac:dyDescent="0.2">
      <c r="A8" s="2"/>
      <c r="B8" s="3"/>
      <c r="C8" s="3"/>
      <c r="D8" s="3"/>
      <c r="E8" s="3"/>
    </row>
    <row r="9" spans="1:15" x14ac:dyDescent="0.2">
      <c r="A9" s="2"/>
      <c r="B9" s="2"/>
      <c r="C9" s="2"/>
      <c r="D9" s="3"/>
      <c r="E9" s="3"/>
    </row>
    <row r="10" spans="1:15" x14ac:dyDescent="0.2">
      <c r="A10" s="3"/>
      <c r="B10" s="3"/>
      <c r="C10" s="3"/>
      <c r="D10" s="3"/>
      <c r="E10" s="3"/>
    </row>
    <row r="11" spans="1:15" x14ac:dyDescent="0.2">
      <c r="A11" s="9"/>
      <c r="B11" s="4"/>
      <c r="C11" s="4"/>
      <c r="D11" s="4"/>
      <c r="E11" s="4"/>
    </row>
    <row r="12" spans="1:15" x14ac:dyDescent="0.2">
      <c r="A12" s="9"/>
      <c r="B12" s="4"/>
      <c r="C12" s="4"/>
      <c r="D12" s="4"/>
      <c r="E12" s="4"/>
    </row>
  </sheetData>
  <mergeCells count="5">
    <mergeCell ref="A6:M6"/>
    <mergeCell ref="A1:M1"/>
    <mergeCell ref="A3:M3"/>
    <mergeCell ref="A5:M5"/>
    <mergeCell ref="A4:M4"/>
  </mergeCells>
  <pageMargins left="0.70866141732283472" right="0.70866141732283472" top="0.74803149606299213" bottom="0.74803149606299213" header="0.31496062992125984" footer="0.31496062992125984"/>
  <pageSetup scale="64" orientation="portrait" r:id="rId1"/>
  <headerFooter>
    <oddHeader>&amp;C&amp;10MUSICACTION
INITIATIVES COLLECTIVES 
PLAN D'AFFAIRES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6BF39-CC14-466A-85D5-07EAB5B9DD4D}">
  <sheetPr>
    <tabColor rgb="FFFF0000"/>
  </sheetPr>
  <dimension ref="A1:O12"/>
  <sheetViews>
    <sheetView zoomScale="110" zoomScaleNormal="110" workbookViewId="0">
      <selection activeCell="A6" sqref="A6:M6"/>
    </sheetView>
  </sheetViews>
  <sheetFormatPr baseColWidth="10" defaultColWidth="10.85546875" defaultRowHeight="12.75" x14ac:dyDescent="0.2"/>
  <cols>
    <col min="1" max="16384" width="10.85546875" style="91"/>
  </cols>
  <sheetData>
    <row r="1" spans="1:15" ht="45" customHeight="1" x14ac:dyDescent="0.2">
      <c r="A1" s="719" t="s">
        <v>418</v>
      </c>
      <c r="B1" s="720"/>
      <c r="C1" s="720"/>
      <c r="D1" s="720"/>
      <c r="E1" s="720"/>
      <c r="F1" s="720"/>
      <c r="G1" s="720"/>
      <c r="H1" s="720"/>
      <c r="I1" s="720"/>
      <c r="J1" s="720"/>
      <c r="K1" s="720"/>
      <c r="L1" s="720"/>
      <c r="M1" s="721"/>
      <c r="O1" s="110"/>
    </row>
    <row r="2" spans="1:15" ht="14.45" customHeight="1" x14ac:dyDescent="0.2">
      <c r="A2" s="111"/>
      <c r="B2" s="112"/>
      <c r="C2" s="112"/>
      <c r="D2" s="112"/>
      <c r="E2" s="112"/>
      <c r="F2" s="112"/>
      <c r="G2" s="112"/>
      <c r="H2" s="112"/>
      <c r="I2" s="112"/>
      <c r="J2" s="112"/>
      <c r="K2" s="112"/>
      <c r="L2" s="112"/>
      <c r="M2" s="112"/>
      <c r="O2" s="110"/>
    </row>
    <row r="3" spans="1:15" ht="30" customHeight="1" x14ac:dyDescent="0.2">
      <c r="A3" s="722" t="s">
        <v>226</v>
      </c>
      <c r="B3" s="722"/>
      <c r="C3" s="722"/>
      <c r="D3" s="722"/>
      <c r="E3" s="722"/>
      <c r="F3" s="722"/>
      <c r="G3" s="722"/>
      <c r="H3" s="722"/>
      <c r="I3" s="722"/>
      <c r="J3" s="722"/>
      <c r="K3" s="722"/>
      <c r="L3" s="722"/>
      <c r="M3" s="722"/>
    </row>
    <row r="4" spans="1:15" ht="122.45" customHeight="1" x14ac:dyDescent="0.2">
      <c r="A4" s="723"/>
      <c r="B4" s="723"/>
      <c r="C4" s="723"/>
      <c r="D4" s="723"/>
      <c r="E4" s="723"/>
      <c r="F4" s="723"/>
      <c r="G4" s="723"/>
      <c r="H4" s="723"/>
      <c r="I4" s="723"/>
      <c r="J4" s="723"/>
      <c r="K4" s="723"/>
      <c r="L4" s="723"/>
      <c r="M4" s="723"/>
      <c r="N4" s="113"/>
    </row>
    <row r="5" spans="1:15" ht="15" customHeight="1" x14ac:dyDescent="0.2">
      <c r="A5" s="722" t="s">
        <v>484</v>
      </c>
      <c r="B5" s="722"/>
      <c r="C5" s="722"/>
      <c r="D5" s="722"/>
      <c r="E5" s="722"/>
      <c r="F5" s="722"/>
      <c r="G5" s="722"/>
      <c r="H5" s="722"/>
      <c r="I5" s="722"/>
      <c r="J5" s="722"/>
      <c r="K5" s="722"/>
      <c r="L5" s="722"/>
      <c r="M5" s="722"/>
    </row>
    <row r="6" spans="1:15" ht="122.1" customHeight="1" x14ac:dyDescent="0.2">
      <c r="A6" s="723"/>
      <c r="B6" s="723"/>
      <c r="C6" s="723"/>
      <c r="D6" s="723"/>
      <c r="E6" s="723"/>
      <c r="F6" s="723"/>
      <c r="G6" s="723"/>
      <c r="H6" s="723"/>
      <c r="I6" s="723"/>
      <c r="J6" s="723"/>
      <c r="K6" s="723"/>
      <c r="L6" s="723"/>
      <c r="M6" s="723"/>
    </row>
    <row r="7" spans="1:15" x14ac:dyDescent="0.2">
      <c r="A7" s="2"/>
      <c r="B7" s="2"/>
      <c r="C7" s="2"/>
      <c r="D7" s="2"/>
      <c r="E7" s="2"/>
    </row>
    <row r="8" spans="1:15" x14ac:dyDescent="0.2">
      <c r="A8" s="2"/>
      <c r="B8" s="3"/>
      <c r="C8" s="3"/>
      <c r="D8" s="3"/>
      <c r="E8" s="3"/>
    </row>
    <row r="9" spans="1:15" x14ac:dyDescent="0.2">
      <c r="A9" s="2"/>
      <c r="B9" s="2"/>
      <c r="C9" s="2"/>
      <c r="D9" s="3"/>
      <c r="E9" s="3"/>
    </row>
    <row r="10" spans="1:15" x14ac:dyDescent="0.2">
      <c r="A10" s="3"/>
      <c r="B10" s="3"/>
      <c r="C10" s="3"/>
      <c r="D10" s="3"/>
      <c r="E10" s="3"/>
    </row>
    <row r="11" spans="1:15" x14ac:dyDescent="0.2">
      <c r="A11" s="9"/>
      <c r="B11" s="4"/>
      <c r="C11" s="4"/>
      <c r="D11" s="4"/>
      <c r="E11" s="4"/>
    </row>
    <row r="12" spans="1:15" x14ac:dyDescent="0.2">
      <c r="A12" s="9"/>
      <c r="B12" s="4"/>
      <c r="C12" s="4"/>
      <c r="D12" s="4"/>
      <c r="E12" s="4"/>
    </row>
  </sheetData>
  <mergeCells count="5">
    <mergeCell ref="A1:M1"/>
    <mergeCell ref="A3:M3"/>
    <mergeCell ref="A4:M4"/>
    <mergeCell ref="A5:M5"/>
    <mergeCell ref="A6:M6"/>
  </mergeCells>
  <pageMargins left="0.70866141732283472" right="0.70866141732283472" top="0.74803149606299213" bottom="0.74803149606299213" header="0.31496062992125984" footer="0.31496062992125984"/>
  <pageSetup scale="64" orientation="portrait" r:id="rId1"/>
  <headerFooter>
    <oddHeader>&amp;C&amp;10MUSICACTION
INITIATIVES COLLECTIVES 
PLAN D'AFFAIRES</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05309-8CA8-45A7-BF69-E39AA0419F1A}">
  <sheetPr>
    <tabColor theme="7" tint="0.79998168889431442"/>
  </sheetPr>
  <dimension ref="A1:R51"/>
  <sheetViews>
    <sheetView zoomScale="110" zoomScaleNormal="110" workbookViewId="0">
      <selection activeCell="A6" sqref="A6:K6"/>
    </sheetView>
  </sheetViews>
  <sheetFormatPr baseColWidth="10" defaultColWidth="10.85546875" defaultRowHeight="12.75" x14ac:dyDescent="0.2"/>
  <cols>
    <col min="1" max="1" width="31" style="122" customWidth="1"/>
    <col min="2" max="2" width="14.140625" style="91" customWidth="1"/>
    <col min="3" max="3" width="14.85546875" style="91" customWidth="1"/>
    <col min="4" max="8" width="10.85546875" style="91"/>
    <col min="9" max="9" width="13.140625" style="91" bestFit="1" customWidth="1"/>
    <col min="10" max="11" width="10.85546875" style="91"/>
    <col min="12" max="12" width="13.140625" style="91" customWidth="1"/>
    <col min="13" max="16384" width="10.85546875" style="91"/>
  </cols>
  <sheetData>
    <row r="1" spans="1:16" s="97" customFormat="1" ht="62.25" customHeight="1" x14ac:dyDescent="0.25">
      <c r="A1" s="773" t="s">
        <v>550</v>
      </c>
      <c r="B1" s="773"/>
      <c r="C1" s="773"/>
      <c r="D1" s="773"/>
      <c r="E1" s="773"/>
      <c r="F1" s="773"/>
      <c r="G1" s="773"/>
      <c r="H1" s="773"/>
      <c r="I1" s="773"/>
      <c r="J1" s="773"/>
      <c r="K1" s="773"/>
      <c r="L1" s="96"/>
      <c r="M1" s="96"/>
      <c r="N1" s="96"/>
      <c r="O1" s="96"/>
      <c r="P1" s="96"/>
    </row>
    <row r="2" spans="1:16" ht="23.45" customHeight="1" x14ac:dyDescent="0.2">
      <c r="A2" s="114" t="s">
        <v>93</v>
      </c>
      <c r="B2" s="753"/>
      <c r="C2" s="754"/>
      <c r="D2" s="775"/>
      <c r="E2" s="776"/>
      <c r="F2" s="776"/>
      <c r="G2" s="776"/>
      <c r="H2" s="776"/>
      <c r="I2" s="776"/>
      <c r="J2" s="776"/>
      <c r="K2" s="776"/>
    </row>
    <row r="3" spans="1:16" ht="24.6" customHeight="1" x14ac:dyDescent="0.2">
      <c r="A3" s="115" t="s">
        <v>479</v>
      </c>
      <c r="B3" s="747"/>
      <c r="C3" s="748"/>
      <c r="D3" s="775"/>
      <c r="E3" s="776"/>
      <c r="F3" s="776"/>
      <c r="G3" s="776"/>
      <c r="H3" s="776"/>
      <c r="I3" s="776"/>
      <c r="J3" s="776"/>
      <c r="K3" s="776"/>
    </row>
    <row r="4" spans="1:16" ht="24.6" customHeight="1" x14ac:dyDescent="0.2">
      <c r="A4" s="115" t="s">
        <v>480</v>
      </c>
      <c r="B4" s="749"/>
      <c r="C4" s="750"/>
      <c r="D4" s="775"/>
      <c r="E4" s="776"/>
      <c r="F4" s="776"/>
      <c r="G4" s="776"/>
      <c r="H4" s="776"/>
      <c r="I4" s="776"/>
      <c r="J4" s="776"/>
      <c r="K4" s="776"/>
    </row>
    <row r="5" spans="1:16" ht="24.6" customHeight="1" x14ac:dyDescent="0.2">
      <c r="A5" s="115" t="s">
        <v>96</v>
      </c>
      <c r="B5" s="749"/>
      <c r="C5" s="750"/>
      <c r="D5" s="775"/>
      <c r="E5" s="776"/>
      <c r="F5" s="776"/>
      <c r="G5" s="776"/>
      <c r="H5" s="776"/>
      <c r="I5" s="776"/>
      <c r="J5" s="776"/>
      <c r="K5" s="776"/>
    </row>
    <row r="6" spans="1:16" ht="15" customHeight="1" x14ac:dyDescent="0.2">
      <c r="A6" s="777"/>
      <c r="B6" s="777"/>
      <c r="C6" s="777"/>
      <c r="D6" s="777"/>
      <c r="E6" s="777"/>
      <c r="F6" s="777"/>
      <c r="G6" s="777"/>
      <c r="H6" s="777"/>
      <c r="I6" s="777"/>
      <c r="J6" s="777"/>
      <c r="K6" s="777"/>
    </row>
    <row r="7" spans="1:16" ht="18" customHeight="1" x14ac:dyDescent="0.2">
      <c r="A7" s="778" t="s">
        <v>551</v>
      </c>
      <c r="B7" s="778"/>
      <c r="C7" s="778"/>
      <c r="D7" s="778"/>
      <c r="E7" s="778"/>
      <c r="F7" s="778"/>
      <c r="G7" s="778"/>
      <c r="H7" s="778"/>
      <c r="I7" s="778"/>
      <c r="J7" s="778"/>
      <c r="K7" s="778"/>
    </row>
    <row r="8" spans="1:16" ht="15" customHeight="1" x14ac:dyDescent="0.2">
      <c r="A8" s="751" t="s">
        <v>421</v>
      </c>
      <c r="B8" s="751"/>
      <c r="C8" s="751"/>
      <c r="D8" s="751"/>
      <c r="E8" s="751"/>
      <c r="F8" s="751"/>
      <c r="G8" s="751"/>
      <c r="H8" s="751"/>
      <c r="I8" s="751"/>
      <c r="J8" s="751"/>
      <c r="K8" s="751"/>
    </row>
    <row r="9" spans="1:16" ht="51.6" customHeight="1" x14ac:dyDescent="0.2">
      <c r="A9" s="752"/>
      <c r="B9" s="752"/>
      <c r="C9" s="752"/>
      <c r="D9" s="752"/>
      <c r="E9" s="752"/>
      <c r="F9" s="752"/>
      <c r="G9" s="752"/>
      <c r="H9" s="752"/>
      <c r="I9" s="752"/>
      <c r="J9" s="752"/>
      <c r="K9" s="752"/>
    </row>
    <row r="10" spans="1:16" x14ac:dyDescent="0.2">
      <c r="A10" s="731" t="s">
        <v>419</v>
      </c>
      <c r="B10" s="731"/>
      <c r="C10" s="731"/>
      <c r="D10" s="731"/>
      <c r="E10" s="731"/>
      <c r="F10" s="731"/>
      <c r="G10" s="731"/>
      <c r="H10" s="731"/>
      <c r="I10" s="731"/>
      <c r="J10" s="731"/>
      <c r="K10" s="731"/>
    </row>
    <row r="11" spans="1:16" ht="51.95" customHeight="1" x14ac:dyDescent="0.2">
      <c r="A11" s="752"/>
      <c r="B11" s="755"/>
      <c r="C11" s="755"/>
      <c r="D11" s="755"/>
      <c r="E11" s="755"/>
      <c r="F11" s="755"/>
      <c r="G11" s="755"/>
      <c r="H11" s="755"/>
      <c r="I11" s="755"/>
      <c r="J11" s="755"/>
      <c r="K11" s="755"/>
    </row>
    <row r="12" spans="1:16" ht="29.1" customHeight="1" x14ac:dyDescent="0.2">
      <c r="A12" s="758" t="s">
        <v>420</v>
      </c>
      <c r="B12" s="758"/>
      <c r="C12" s="758"/>
      <c r="D12" s="758"/>
      <c r="E12" s="758"/>
      <c r="F12" s="758"/>
      <c r="G12" s="758"/>
      <c r="H12" s="758"/>
      <c r="I12" s="758"/>
      <c r="J12" s="758"/>
      <c r="K12" s="758"/>
    </row>
    <row r="13" spans="1:16" ht="51.95" customHeight="1" x14ac:dyDescent="0.2">
      <c r="A13" s="752"/>
      <c r="B13" s="752"/>
      <c r="C13" s="752"/>
      <c r="D13" s="752"/>
      <c r="E13" s="752"/>
      <c r="F13" s="752"/>
      <c r="G13" s="752"/>
      <c r="H13" s="752"/>
      <c r="I13" s="752"/>
      <c r="J13" s="752"/>
      <c r="K13" s="752"/>
    </row>
    <row r="14" spans="1:16" ht="16.5" customHeight="1" x14ac:dyDescent="0.2">
      <c r="A14" s="778" t="s">
        <v>95</v>
      </c>
      <c r="B14" s="779"/>
      <c r="C14" s="779"/>
      <c r="D14" s="779"/>
      <c r="E14" s="779"/>
      <c r="F14" s="779"/>
      <c r="G14" s="779"/>
      <c r="H14" s="779"/>
      <c r="I14" s="779"/>
      <c r="J14" s="779"/>
      <c r="K14" s="779"/>
    </row>
    <row r="15" spans="1:16" ht="47.45" customHeight="1" x14ac:dyDescent="0.2">
      <c r="A15" s="757" t="s">
        <v>552</v>
      </c>
      <c r="B15" s="757"/>
      <c r="C15" s="757"/>
      <c r="D15" s="757"/>
      <c r="E15" s="757"/>
      <c r="F15" s="757"/>
      <c r="G15" s="757"/>
      <c r="H15" s="757"/>
      <c r="I15" s="757"/>
      <c r="J15" s="757"/>
      <c r="K15" s="757"/>
    </row>
    <row r="16" spans="1:16" ht="105" customHeight="1" x14ac:dyDescent="0.2">
      <c r="A16" s="755"/>
      <c r="B16" s="755"/>
      <c r="C16" s="755"/>
      <c r="D16" s="755"/>
      <c r="E16" s="755"/>
      <c r="F16" s="755"/>
      <c r="G16" s="755"/>
      <c r="H16" s="755"/>
      <c r="I16" s="755"/>
      <c r="J16" s="755"/>
      <c r="K16" s="755"/>
    </row>
    <row r="17" spans="1:18" ht="4.5" hidden="1" customHeight="1" thickBot="1" x14ac:dyDescent="0.25">
      <c r="A17" s="774"/>
      <c r="B17" s="774"/>
      <c r="C17" s="774"/>
      <c r="D17" s="774"/>
      <c r="E17" s="774"/>
      <c r="F17" s="774"/>
      <c r="G17" s="774"/>
      <c r="H17" s="774"/>
      <c r="I17" s="774"/>
      <c r="J17" s="774"/>
      <c r="K17" s="774"/>
    </row>
    <row r="18" spans="1:18" ht="45" hidden="1" customHeight="1" x14ac:dyDescent="0.2">
      <c r="A18" s="768" t="s">
        <v>134</v>
      </c>
      <c r="B18" s="769"/>
      <c r="C18" s="769"/>
      <c r="D18" s="769"/>
      <c r="E18" s="769"/>
      <c r="F18" s="769"/>
      <c r="G18" s="769"/>
      <c r="H18" s="769"/>
      <c r="I18" s="769"/>
      <c r="J18" s="769"/>
      <c r="K18" s="769"/>
    </row>
    <row r="19" spans="1:18" ht="30" hidden="1" customHeight="1" x14ac:dyDescent="0.2">
      <c r="A19" s="759" t="s">
        <v>373</v>
      </c>
      <c r="B19" s="760"/>
      <c r="C19" s="760"/>
      <c r="D19" s="760"/>
      <c r="E19" s="760"/>
      <c r="F19" s="760"/>
      <c r="G19" s="760"/>
      <c r="H19" s="760"/>
      <c r="I19" s="760"/>
      <c r="J19" s="760"/>
      <c r="K19" s="761"/>
      <c r="L19" s="113"/>
    </row>
    <row r="20" spans="1:18" ht="30" hidden="1" customHeight="1" x14ac:dyDescent="0.2">
      <c r="A20" s="114" t="s">
        <v>207</v>
      </c>
      <c r="B20" s="764"/>
      <c r="C20" s="765"/>
      <c r="D20" s="766"/>
      <c r="E20" s="767"/>
      <c r="F20" s="767"/>
      <c r="G20" s="767"/>
      <c r="H20" s="767"/>
      <c r="I20" s="767"/>
      <c r="J20" s="767"/>
      <c r="K20" s="767"/>
    </row>
    <row r="21" spans="1:18" ht="15" hidden="1" customHeight="1" x14ac:dyDescent="0.2">
      <c r="A21" s="763"/>
      <c r="B21" s="763"/>
      <c r="C21" s="763"/>
      <c r="D21" s="763"/>
      <c r="E21" s="763"/>
      <c r="F21" s="763"/>
      <c r="G21" s="763"/>
      <c r="H21" s="763"/>
      <c r="I21" s="763"/>
      <c r="J21" s="763"/>
      <c r="K21" s="763"/>
    </row>
    <row r="22" spans="1:18" ht="30" hidden="1" customHeight="1" x14ac:dyDescent="0.2">
      <c r="A22" s="731" t="s">
        <v>482</v>
      </c>
      <c r="B22" s="731"/>
      <c r="C22" s="731"/>
      <c r="D22" s="731"/>
      <c r="E22" s="731"/>
      <c r="F22" s="731"/>
      <c r="G22" s="731"/>
      <c r="H22" s="731"/>
      <c r="I22" s="731"/>
      <c r="J22" s="731"/>
      <c r="K22" s="731"/>
    </row>
    <row r="23" spans="1:18" ht="45" hidden="1" customHeight="1" x14ac:dyDescent="0.2">
      <c r="A23" s="762"/>
      <c r="B23" s="762"/>
      <c r="C23" s="762"/>
      <c r="D23" s="762"/>
      <c r="E23" s="762"/>
      <c r="F23" s="762"/>
      <c r="G23" s="762"/>
      <c r="H23" s="762"/>
      <c r="I23" s="762"/>
      <c r="J23" s="762"/>
      <c r="K23" s="762"/>
    </row>
    <row r="24" spans="1:18" ht="27.75" hidden="1" customHeight="1" x14ac:dyDescent="0.2">
      <c r="A24" s="758" t="s">
        <v>436</v>
      </c>
      <c r="B24" s="782"/>
      <c r="C24" s="782"/>
      <c r="D24" s="782"/>
      <c r="E24" s="782"/>
      <c r="F24" s="782"/>
      <c r="G24" s="782"/>
      <c r="H24" s="782"/>
      <c r="I24" s="782"/>
      <c r="J24" s="782"/>
      <c r="K24" s="782"/>
    </row>
    <row r="25" spans="1:18" ht="60" hidden="1" customHeight="1" x14ac:dyDescent="0.2">
      <c r="A25" s="756"/>
      <c r="B25" s="756"/>
      <c r="C25" s="756"/>
      <c r="D25" s="756"/>
      <c r="E25" s="756"/>
      <c r="F25" s="756"/>
      <c r="G25" s="756"/>
      <c r="H25" s="756"/>
      <c r="I25" s="756"/>
      <c r="J25" s="756"/>
      <c r="K25" s="756"/>
    </row>
    <row r="26" spans="1:18" ht="26.45" hidden="1" customHeight="1" x14ac:dyDescent="0.2">
      <c r="A26" s="731" t="s">
        <v>437</v>
      </c>
      <c r="B26" s="731"/>
      <c r="C26" s="731"/>
      <c r="D26" s="731"/>
      <c r="E26" s="731"/>
      <c r="F26" s="731"/>
      <c r="G26" s="731"/>
      <c r="H26" s="731"/>
      <c r="I26" s="731"/>
      <c r="J26" s="731"/>
      <c r="K26" s="731"/>
    </row>
    <row r="27" spans="1:18" ht="60" hidden="1" customHeight="1" x14ac:dyDescent="0.2">
      <c r="A27" s="756"/>
      <c r="B27" s="756"/>
      <c r="C27" s="756"/>
      <c r="D27" s="756"/>
      <c r="E27" s="756"/>
      <c r="F27" s="756"/>
      <c r="G27" s="756"/>
      <c r="H27" s="756"/>
      <c r="I27" s="756"/>
      <c r="J27" s="756"/>
      <c r="K27" s="756"/>
    </row>
    <row r="28" spans="1:18" ht="27.75" hidden="1" customHeight="1" x14ac:dyDescent="0.2">
      <c r="A28" s="758" t="s">
        <v>490</v>
      </c>
      <c r="B28" s="758"/>
      <c r="C28" s="758"/>
      <c r="D28" s="758"/>
      <c r="E28" s="758"/>
      <c r="F28" s="758"/>
      <c r="G28" s="758"/>
      <c r="H28" s="758"/>
      <c r="I28" s="758"/>
      <c r="J28" s="758"/>
      <c r="K28" s="758"/>
    </row>
    <row r="29" spans="1:18" ht="69.75" hidden="1" customHeight="1" x14ac:dyDescent="0.2">
      <c r="A29" s="756"/>
      <c r="B29" s="756"/>
      <c r="C29" s="756"/>
      <c r="D29" s="756"/>
      <c r="E29" s="756"/>
      <c r="F29" s="756"/>
      <c r="G29" s="756"/>
      <c r="H29" s="756"/>
      <c r="I29" s="756"/>
      <c r="J29" s="756"/>
      <c r="K29" s="756"/>
    </row>
    <row r="30" spans="1:18" ht="30" hidden="1" customHeight="1" x14ac:dyDescent="0.2">
      <c r="A30" s="759" t="s">
        <v>343</v>
      </c>
      <c r="B30" s="760"/>
      <c r="C30" s="760"/>
      <c r="D30" s="760"/>
      <c r="E30" s="760"/>
      <c r="F30" s="760"/>
      <c r="G30" s="760"/>
      <c r="H30" s="760"/>
      <c r="I30" s="760"/>
      <c r="J30" s="760"/>
      <c r="K30" s="761"/>
    </row>
    <row r="31" spans="1:18" ht="45" hidden="1" customHeight="1" x14ac:dyDescent="0.2">
      <c r="A31" s="783" t="s">
        <v>483</v>
      </c>
      <c r="B31" s="783"/>
      <c r="C31" s="783"/>
      <c r="D31" s="783"/>
      <c r="E31" s="733" t="s">
        <v>223</v>
      </c>
      <c r="F31" s="734"/>
      <c r="G31" s="735"/>
      <c r="H31" s="736"/>
      <c r="I31" s="736"/>
      <c r="J31" s="736"/>
      <c r="K31" s="736"/>
      <c r="L31" s="123"/>
    </row>
    <row r="32" spans="1:18" hidden="1" x14ac:dyDescent="0.2">
      <c r="A32" s="784" t="s">
        <v>208</v>
      </c>
      <c r="B32" s="784"/>
      <c r="C32" s="784"/>
      <c r="D32" s="781"/>
      <c r="E32" s="789"/>
      <c r="F32" s="790"/>
      <c r="G32" s="737"/>
      <c r="H32" s="738"/>
      <c r="I32" s="738"/>
      <c r="J32" s="738"/>
      <c r="K32" s="738"/>
      <c r="L32" s="746"/>
      <c r="M32" s="746"/>
      <c r="N32" s="746"/>
      <c r="O32" s="746"/>
      <c r="P32" s="746"/>
      <c r="Q32" s="746"/>
      <c r="R32" s="746"/>
    </row>
    <row r="33" spans="1:18" ht="15" hidden="1" customHeight="1" x14ac:dyDescent="0.2">
      <c r="A33" s="785" t="s">
        <v>209</v>
      </c>
      <c r="B33" s="785"/>
      <c r="C33" s="785"/>
      <c r="D33" s="785"/>
      <c r="E33" s="741"/>
      <c r="F33" s="742"/>
      <c r="G33" s="737"/>
      <c r="H33" s="738"/>
      <c r="I33" s="738"/>
      <c r="J33" s="738"/>
      <c r="K33" s="738"/>
      <c r="L33" s="746"/>
      <c r="M33" s="746"/>
      <c r="N33" s="746"/>
      <c r="O33" s="746"/>
      <c r="P33" s="746"/>
      <c r="Q33" s="746"/>
      <c r="R33" s="746"/>
    </row>
    <row r="34" spans="1:18" ht="12.95" hidden="1" customHeight="1" x14ac:dyDescent="0.2">
      <c r="A34" s="728" t="s">
        <v>113</v>
      </c>
      <c r="B34" s="728"/>
      <c r="C34" s="728"/>
      <c r="D34" s="728"/>
      <c r="E34" s="741"/>
      <c r="F34" s="742"/>
      <c r="G34" s="737"/>
      <c r="H34" s="738"/>
      <c r="I34" s="738"/>
      <c r="J34" s="738"/>
      <c r="K34" s="738"/>
      <c r="L34" s="746"/>
      <c r="M34" s="746"/>
      <c r="N34" s="746"/>
      <c r="O34" s="746"/>
      <c r="P34" s="746"/>
      <c r="Q34" s="746"/>
      <c r="R34" s="746"/>
    </row>
    <row r="35" spans="1:18" ht="12.95" hidden="1" customHeight="1" x14ac:dyDescent="0.2">
      <c r="A35" s="728" t="s">
        <v>114</v>
      </c>
      <c r="B35" s="728"/>
      <c r="C35" s="728"/>
      <c r="D35" s="728"/>
      <c r="E35" s="741"/>
      <c r="F35" s="742"/>
      <c r="G35" s="737"/>
      <c r="H35" s="738"/>
      <c r="I35" s="738"/>
      <c r="J35" s="738"/>
      <c r="K35" s="738"/>
      <c r="L35" s="746"/>
      <c r="M35" s="746"/>
      <c r="N35" s="746"/>
      <c r="O35" s="746"/>
      <c r="P35" s="746"/>
      <c r="Q35" s="746"/>
      <c r="R35" s="746"/>
    </row>
    <row r="36" spans="1:18" ht="12.95" hidden="1" customHeight="1" x14ac:dyDescent="0.2">
      <c r="A36" s="771" t="s">
        <v>123</v>
      </c>
      <c r="B36" s="771"/>
      <c r="C36" s="771"/>
      <c r="D36" s="771"/>
      <c r="E36" s="791"/>
      <c r="F36" s="792"/>
      <c r="G36" s="739"/>
      <c r="H36" s="740"/>
      <c r="I36" s="740"/>
      <c r="J36" s="740"/>
      <c r="K36" s="740"/>
      <c r="L36" s="746"/>
      <c r="M36" s="746"/>
      <c r="N36" s="746"/>
      <c r="O36" s="746"/>
      <c r="P36" s="746"/>
      <c r="Q36" s="746"/>
      <c r="R36" s="746"/>
    </row>
    <row r="37" spans="1:18" ht="15" hidden="1" customHeight="1" x14ac:dyDescent="0.2">
      <c r="A37" s="763"/>
      <c r="B37" s="763"/>
      <c r="C37" s="763"/>
      <c r="D37" s="763"/>
      <c r="E37" s="763"/>
      <c r="F37" s="763"/>
      <c r="G37" s="763"/>
      <c r="H37" s="763"/>
      <c r="I37" s="763"/>
      <c r="J37" s="763"/>
      <c r="K37" s="763"/>
    </row>
    <row r="38" spans="1:18" hidden="1" x14ac:dyDescent="0.2">
      <c r="A38" s="731" t="s">
        <v>422</v>
      </c>
      <c r="B38" s="757"/>
      <c r="C38" s="757"/>
      <c r="D38" s="757"/>
      <c r="E38" s="757"/>
      <c r="F38" s="757"/>
      <c r="G38" s="757"/>
      <c r="H38" s="757"/>
      <c r="I38" s="757"/>
      <c r="J38" s="757"/>
      <c r="K38" s="757"/>
    </row>
    <row r="39" spans="1:18" ht="80.25" hidden="1" customHeight="1" x14ac:dyDescent="0.2">
      <c r="A39" s="755"/>
      <c r="B39" s="755"/>
      <c r="C39" s="755"/>
      <c r="D39" s="755"/>
      <c r="E39" s="755"/>
      <c r="F39" s="755"/>
      <c r="G39" s="755"/>
      <c r="H39" s="755"/>
      <c r="I39" s="755"/>
      <c r="J39" s="755"/>
      <c r="K39" s="755"/>
    </row>
    <row r="40" spans="1:18" ht="30" hidden="1" customHeight="1" x14ac:dyDescent="0.2">
      <c r="A40" s="743" t="s">
        <v>344</v>
      </c>
      <c r="B40" s="743"/>
      <c r="C40" s="743"/>
      <c r="D40" s="743"/>
      <c r="E40" s="743"/>
      <c r="F40" s="743"/>
      <c r="G40" s="743"/>
      <c r="H40" s="743"/>
      <c r="I40" s="743"/>
      <c r="J40" s="743"/>
      <c r="K40" s="743"/>
      <c r="L40" s="743"/>
    </row>
    <row r="41" spans="1:18" ht="15.75" hidden="1" customHeight="1" x14ac:dyDescent="0.2">
      <c r="A41" s="535"/>
      <c r="B41" s="533"/>
      <c r="C41" s="533"/>
      <c r="D41" s="533"/>
      <c r="E41" s="533"/>
      <c r="F41" s="533"/>
      <c r="G41" s="744" t="s">
        <v>1</v>
      </c>
      <c r="H41" s="744"/>
      <c r="I41" s="744"/>
      <c r="J41" s="745" t="s">
        <v>2</v>
      </c>
      <c r="K41" s="745"/>
      <c r="L41" s="745"/>
    </row>
    <row r="42" spans="1:18" ht="45" hidden="1" customHeight="1" x14ac:dyDescent="0.2">
      <c r="A42" s="730" t="s">
        <v>423</v>
      </c>
      <c r="B42" s="731"/>
      <c r="C42" s="731"/>
      <c r="D42" s="732"/>
      <c r="E42" s="733" t="s">
        <v>223</v>
      </c>
      <c r="F42" s="734"/>
      <c r="G42" s="168" t="s">
        <v>528</v>
      </c>
      <c r="H42" s="168" t="s">
        <v>413</v>
      </c>
      <c r="I42" s="534" t="s">
        <v>529</v>
      </c>
      <c r="J42" s="168" t="s">
        <v>210</v>
      </c>
      <c r="K42" s="168" t="s">
        <v>413</v>
      </c>
      <c r="L42" s="536" t="s">
        <v>529</v>
      </c>
    </row>
    <row r="43" spans="1:18" ht="15" hidden="1" customHeight="1" x14ac:dyDescent="0.2">
      <c r="A43" s="786" t="s">
        <v>110</v>
      </c>
      <c r="B43" s="787"/>
      <c r="C43" s="787"/>
      <c r="D43" s="788"/>
      <c r="E43" s="780" t="s">
        <v>368</v>
      </c>
      <c r="F43" s="781"/>
      <c r="G43" s="127"/>
      <c r="H43" s="539">
        <f t="shared" ref="H43:H50" si="0">IF(G43&gt;1000/0.75,1000/0.75,G43)</f>
        <v>0</v>
      </c>
      <c r="I43" s="540">
        <f>IF((H43*0.75)&gt;1000,1000,(H43*0.75))</f>
        <v>0</v>
      </c>
      <c r="J43" s="537"/>
      <c r="K43" s="539">
        <f t="shared" ref="K43:K50" si="1">IF(J43&gt;1000/0.75,1000/0.75,J43)</f>
        <v>0</v>
      </c>
      <c r="L43" s="540">
        <f t="shared" ref="L43:L50" si="2">IF((K43*0.75)&gt;1000,1000,(K43*0.75))</f>
        <v>0</v>
      </c>
    </row>
    <row r="44" spans="1:18" ht="15" hidden="1" customHeight="1" x14ac:dyDescent="0.2">
      <c r="A44" s="727" t="s">
        <v>112</v>
      </c>
      <c r="B44" s="728"/>
      <c r="C44" s="728"/>
      <c r="D44" s="729"/>
      <c r="E44" s="780" t="s">
        <v>368</v>
      </c>
      <c r="F44" s="781"/>
      <c r="G44" s="128"/>
      <c r="H44" s="539">
        <f t="shared" si="0"/>
        <v>0</v>
      </c>
      <c r="I44" s="540">
        <f>IF((H44*0.75)&gt;1000,1000,(H44*0.75))</f>
        <v>0</v>
      </c>
      <c r="J44" s="537"/>
      <c r="K44" s="539">
        <f t="shared" si="1"/>
        <v>0</v>
      </c>
      <c r="L44" s="540">
        <f t="shared" si="2"/>
        <v>0</v>
      </c>
    </row>
    <row r="45" spans="1:18" ht="15" hidden="1" customHeight="1" x14ac:dyDescent="0.2">
      <c r="A45" s="727" t="s">
        <v>113</v>
      </c>
      <c r="B45" s="728"/>
      <c r="C45" s="728"/>
      <c r="D45" s="729"/>
      <c r="E45" s="780" t="s">
        <v>368</v>
      </c>
      <c r="F45" s="781"/>
      <c r="G45" s="128"/>
      <c r="H45" s="539">
        <f t="shared" si="0"/>
        <v>0</v>
      </c>
      <c r="I45" s="540">
        <f t="shared" ref="I45:I50" si="3">IF((H45*0.75)&gt;1000,1000,(H45*0.75))</f>
        <v>0</v>
      </c>
      <c r="J45" s="537"/>
      <c r="K45" s="539">
        <f t="shared" si="1"/>
        <v>0</v>
      </c>
      <c r="L45" s="540">
        <f t="shared" si="2"/>
        <v>0</v>
      </c>
    </row>
    <row r="46" spans="1:18" ht="15" hidden="1" customHeight="1" x14ac:dyDescent="0.2">
      <c r="A46" s="727" t="s">
        <v>114</v>
      </c>
      <c r="B46" s="728"/>
      <c r="C46" s="728"/>
      <c r="D46" s="729"/>
      <c r="E46" s="780" t="s">
        <v>368</v>
      </c>
      <c r="F46" s="781"/>
      <c r="G46" s="128"/>
      <c r="H46" s="539">
        <f t="shared" si="0"/>
        <v>0</v>
      </c>
      <c r="I46" s="540">
        <f t="shared" si="3"/>
        <v>0</v>
      </c>
      <c r="J46" s="537"/>
      <c r="K46" s="539">
        <f t="shared" si="1"/>
        <v>0</v>
      </c>
      <c r="L46" s="540">
        <f t="shared" si="2"/>
        <v>0</v>
      </c>
    </row>
    <row r="47" spans="1:18" ht="15" hidden="1" customHeight="1" x14ac:dyDescent="0.2">
      <c r="A47" s="727" t="s">
        <v>123</v>
      </c>
      <c r="B47" s="728"/>
      <c r="C47" s="728"/>
      <c r="D47" s="729"/>
      <c r="E47" s="780" t="s">
        <v>368</v>
      </c>
      <c r="F47" s="781"/>
      <c r="G47" s="128"/>
      <c r="H47" s="539">
        <f t="shared" si="0"/>
        <v>0</v>
      </c>
      <c r="I47" s="540">
        <f t="shared" si="3"/>
        <v>0</v>
      </c>
      <c r="J47" s="537"/>
      <c r="K47" s="539">
        <f t="shared" si="1"/>
        <v>0</v>
      </c>
      <c r="L47" s="540">
        <f t="shared" si="2"/>
        <v>0</v>
      </c>
    </row>
    <row r="48" spans="1:18" ht="15" hidden="1" customHeight="1" x14ac:dyDescent="0.2">
      <c r="A48" s="727" t="s">
        <v>133</v>
      </c>
      <c r="B48" s="728"/>
      <c r="C48" s="728"/>
      <c r="D48" s="729"/>
      <c r="E48" s="780" t="s">
        <v>368</v>
      </c>
      <c r="F48" s="781"/>
      <c r="G48" s="128"/>
      <c r="H48" s="539">
        <f t="shared" si="0"/>
        <v>0</v>
      </c>
      <c r="I48" s="540">
        <f t="shared" si="3"/>
        <v>0</v>
      </c>
      <c r="J48" s="537"/>
      <c r="K48" s="539">
        <f t="shared" si="1"/>
        <v>0</v>
      </c>
      <c r="L48" s="540">
        <f t="shared" si="2"/>
        <v>0</v>
      </c>
    </row>
    <row r="49" spans="1:12" ht="15" hidden="1" customHeight="1" x14ac:dyDescent="0.2">
      <c r="A49" s="727" t="s">
        <v>415</v>
      </c>
      <c r="B49" s="728"/>
      <c r="C49" s="728"/>
      <c r="D49" s="729"/>
      <c r="E49" s="780" t="s">
        <v>368</v>
      </c>
      <c r="F49" s="781"/>
      <c r="G49" s="128"/>
      <c r="H49" s="539">
        <f t="shared" si="0"/>
        <v>0</v>
      </c>
      <c r="I49" s="540">
        <f t="shared" si="3"/>
        <v>0</v>
      </c>
      <c r="J49" s="537"/>
      <c r="K49" s="539">
        <f t="shared" si="1"/>
        <v>0</v>
      </c>
      <c r="L49" s="540">
        <f t="shared" si="2"/>
        <v>0</v>
      </c>
    </row>
    <row r="50" spans="1:12" ht="15" hidden="1" customHeight="1" x14ac:dyDescent="0.2">
      <c r="A50" s="770" t="s">
        <v>416</v>
      </c>
      <c r="B50" s="771"/>
      <c r="C50" s="771"/>
      <c r="D50" s="772"/>
      <c r="E50" s="780" t="s">
        <v>368</v>
      </c>
      <c r="F50" s="781"/>
      <c r="G50" s="129"/>
      <c r="H50" s="539">
        <f t="shared" si="0"/>
        <v>0</v>
      </c>
      <c r="I50" s="540">
        <f t="shared" si="3"/>
        <v>0</v>
      </c>
      <c r="J50" s="537"/>
      <c r="K50" s="539">
        <f t="shared" si="1"/>
        <v>0</v>
      </c>
      <c r="L50" s="540">
        <f t="shared" si="2"/>
        <v>0</v>
      </c>
    </row>
    <row r="51" spans="1:12" s="132" customFormat="1" ht="15" hidden="1" customHeight="1" x14ac:dyDescent="0.25">
      <c r="A51" s="724" t="s">
        <v>217</v>
      </c>
      <c r="B51" s="725"/>
      <c r="C51" s="725"/>
      <c r="D51" s="725"/>
      <c r="E51" s="725"/>
      <c r="F51" s="726"/>
      <c r="G51" s="131">
        <f>SUM(G43:G50)</f>
        <v>0</v>
      </c>
      <c r="H51" s="541">
        <f>IF(SUM(H43:H50)&gt;5000/0.75,5000/0.75,SUM(H43:H50))</f>
        <v>0</v>
      </c>
      <c r="I51" s="541">
        <f>IF(SUM(I43:I50)&gt;5000,5000,SUM(I43:I50))</f>
        <v>0</v>
      </c>
      <c r="J51" s="538">
        <f>SUM(J43:J50)</f>
        <v>0</v>
      </c>
      <c r="K51" s="542">
        <f>IF(SUM(K43:K50)&gt;5000/0.75,5000/0.75,SUM(K43:K50))</f>
        <v>0</v>
      </c>
      <c r="L51" s="542">
        <f>IF(SUM(L43:L50)&gt;5000,5000,SUM(L43:L50))</f>
        <v>0</v>
      </c>
    </row>
  </sheetData>
  <mergeCells count="78">
    <mergeCell ref="A24:K24"/>
    <mergeCell ref="A25:K25"/>
    <mergeCell ref="A36:D36"/>
    <mergeCell ref="E43:F43"/>
    <mergeCell ref="E44:F44"/>
    <mergeCell ref="A31:D31"/>
    <mergeCell ref="A32:D32"/>
    <mergeCell ref="A33:D33"/>
    <mergeCell ref="A34:D34"/>
    <mergeCell ref="A35:D35"/>
    <mergeCell ref="A37:K37"/>
    <mergeCell ref="A43:D43"/>
    <mergeCell ref="A44:D44"/>
    <mergeCell ref="E31:F31"/>
    <mergeCell ref="E32:F32"/>
    <mergeCell ref="E36:F36"/>
    <mergeCell ref="E45:F45"/>
    <mergeCell ref="E50:F50"/>
    <mergeCell ref="E46:F46"/>
    <mergeCell ref="E47:F47"/>
    <mergeCell ref="E48:F48"/>
    <mergeCell ref="E49:F49"/>
    <mergeCell ref="A45:D45"/>
    <mergeCell ref="A50:D50"/>
    <mergeCell ref="A1:K1"/>
    <mergeCell ref="A17:K17"/>
    <mergeCell ref="D2:K2"/>
    <mergeCell ref="D3:K3"/>
    <mergeCell ref="D4:K4"/>
    <mergeCell ref="D5:K5"/>
    <mergeCell ref="A6:K6"/>
    <mergeCell ref="A7:K7"/>
    <mergeCell ref="A15:K15"/>
    <mergeCell ref="A10:K10"/>
    <mergeCell ref="A11:K11"/>
    <mergeCell ref="A14:K14"/>
    <mergeCell ref="A12:K12"/>
    <mergeCell ref="A13:K13"/>
    <mergeCell ref="B2:C2"/>
    <mergeCell ref="A39:K39"/>
    <mergeCell ref="A26:K26"/>
    <mergeCell ref="A29:K29"/>
    <mergeCell ref="A38:K38"/>
    <mergeCell ref="A27:K27"/>
    <mergeCell ref="A28:K28"/>
    <mergeCell ref="A30:K30"/>
    <mergeCell ref="A22:K22"/>
    <mergeCell ref="A16:K16"/>
    <mergeCell ref="A19:K19"/>
    <mergeCell ref="A23:K23"/>
    <mergeCell ref="A21:K21"/>
    <mergeCell ref="B20:C20"/>
    <mergeCell ref="D20:K20"/>
    <mergeCell ref="A18:K18"/>
    <mergeCell ref="B3:C3"/>
    <mergeCell ref="B5:C5"/>
    <mergeCell ref="B4:C4"/>
    <mergeCell ref="A8:K8"/>
    <mergeCell ref="A9:K9"/>
    <mergeCell ref="A42:D42"/>
    <mergeCell ref="E42:F42"/>
    <mergeCell ref="G31:K36"/>
    <mergeCell ref="E33:F33"/>
    <mergeCell ref="E34:F34"/>
    <mergeCell ref="E35:F35"/>
    <mergeCell ref="A40:L40"/>
    <mergeCell ref="G41:I41"/>
    <mergeCell ref="J41:L41"/>
    <mergeCell ref="L32:R32"/>
    <mergeCell ref="L33:R33"/>
    <mergeCell ref="L34:R34"/>
    <mergeCell ref="L35:R35"/>
    <mergeCell ref="L36:R36"/>
    <mergeCell ref="A51:F51"/>
    <mergeCell ref="A46:D46"/>
    <mergeCell ref="A47:D47"/>
    <mergeCell ref="A48:D48"/>
    <mergeCell ref="A49:D49"/>
  </mergeCells>
  <pageMargins left="0.70866141732283472" right="0.70866141732283472" top="0.74803149606299213" bottom="0.74803149606299213" header="0.31496062992125984" footer="0.31496062992125984"/>
  <pageSetup scale="57" orientation="portrait" r:id="rId1"/>
  <headerFooter>
    <oddHeader>&amp;C&amp;10MUSICACTION
INITIATIVES COLLECTIVES
EVÉNEMENT CANADA</oddHeader>
  </headerFooter>
  <rowBreaks count="1" manualBreakCount="1">
    <brk id="29" max="10" man="1"/>
  </rowBreaks>
  <colBreaks count="1" manualBreakCount="1">
    <brk id="12"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9540-FF89-436F-B1C7-251543FE0A78}">
  <sheetPr>
    <tabColor theme="7" tint="0.79998168889431442"/>
  </sheetPr>
  <dimension ref="A1:R986"/>
  <sheetViews>
    <sheetView zoomScaleNormal="100" workbookViewId="0">
      <selection activeCell="C42" sqref="C42:E43"/>
    </sheetView>
  </sheetViews>
  <sheetFormatPr baseColWidth="10" defaultColWidth="12.5703125" defaultRowHeight="15" customHeight="1" x14ac:dyDescent="0.2"/>
  <cols>
    <col min="1" max="1" width="11" style="134" customWidth="1"/>
    <col min="2" max="2" width="5.42578125" style="442"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773" t="s">
        <v>424</v>
      </c>
      <c r="B1" s="807"/>
      <c r="C1" s="807"/>
      <c r="D1" s="807"/>
      <c r="E1" s="807"/>
      <c r="F1" s="807"/>
      <c r="G1" s="807"/>
      <c r="H1" s="807"/>
      <c r="I1" s="807"/>
      <c r="J1" s="96"/>
      <c r="K1" s="96"/>
      <c r="L1" s="96"/>
      <c r="M1" s="96"/>
      <c r="N1" s="96"/>
      <c r="O1" s="96"/>
      <c r="P1" s="96"/>
      <c r="Q1" s="96"/>
      <c r="R1" s="96"/>
    </row>
    <row r="2" spans="1:18" ht="15" customHeight="1" x14ac:dyDescent="0.2">
      <c r="A2" s="808"/>
      <c r="B2" s="809"/>
      <c r="C2" s="809"/>
      <c r="D2" s="809"/>
      <c r="E2" s="809"/>
      <c r="F2" s="809"/>
      <c r="G2" s="809"/>
      <c r="H2" s="809"/>
      <c r="I2" s="809"/>
      <c r="J2" s="133"/>
      <c r="K2" s="133"/>
      <c r="L2" s="133"/>
      <c r="M2" s="133"/>
      <c r="N2" s="133"/>
      <c r="O2" s="133"/>
      <c r="P2" s="133"/>
      <c r="Q2" s="133"/>
      <c r="R2" s="133"/>
    </row>
    <row r="3" spans="1:18" ht="15" customHeight="1" x14ac:dyDescent="0.2">
      <c r="A3" s="445"/>
      <c r="B3" s="446"/>
      <c r="C3" s="446"/>
      <c r="D3" s="446"/>
      <c r="E3" s="446"/>
      <c r="F3" s="446"/>
      <c r="G3" s="446"/>
      <c r="H3" s="446"/>
      <c r="I3" s="446"/>
      <c r="J3" s="133"/>
      <c r="K3" s="133"/>
      <c r="L3" s="133"/>
      <c r="M3" s="133"/>
      <c r="N3" s="133"/>
      <c r="O3" s="133"/>
      <c r="P3" s="133"/>
      <c r="Q3" s="133"/>
      <c r="R3" s="133"/>
    </row>
    <row r="4" spans="1:18" ht="54.95" customHeight="1" x14ac:dyDescent="0.2">
      <c r="A4" s="796" t="s">
        <v>438</v>
      </c>
      <c r="B4" s="797"/>
      <c r="C4" s="797"/>
      <c r="D4" s="797"/>
      <c r="E4" s="798"/>
      <c r="F4" s="799" t="s">
        <v>25</v>
      </c>
      <c r="G4" s="800"/>
      <c r="H4" s="800"/>
      <c r="I4" s="135" t="s">
        <v>26</v>
      </c>
      <c r="J4" s="133"/>
      <c r="K4" s="133"/>
      <c r="L4" s="133"/>
      <c r="M4" s="133"/>
      <c r="N4" s="133"/>
      <c r="O4" s="133"/>
      <c r="P4" s="133"/>
      <c r="Q4" s="133"/>
      <c r="R4" s="133"/>
    </row>
    <row r="5" spans="1:18" s="97" customFormat="1" ht="45" customHeight="1" x14ac:dyDescent="0.2">
      <c r="A5" s="136" t="s">
        <v>125</v>
      </c>
      <c r="B5" s="437" t="s">
        <v>13</v>
      </c>
      <c r="C5" s="137" t="s">
        <v>24</v>
      </c>
      <c r="D5" s="138" t="s">
        <v>369</v>
      </c>
      <c r="E5" s="139" t="s">
        <v>231</v>
      </c>
      <c r="F5" s="467" t="s">
        <v>425</v>
      </c>
      <c r="G5" s="468" t="s">
        <v>232</v>
      </c>
      <c r="H5" s="468" t="s">
        <v>233</v>
      </c>
      <c r="I5" s="140"/>
      <c r="J5" s="141"/>
      <c r="K5" s="141"/>
      <c r="L5" s="141"/>
      <c r="M5" s="142"/>
      <c r="N5" s="142"/>
      <c r="O5" s="142"/>
      <c r="P5" s="142"/>
      <c r="Q5" s="142"/>
      <c r="R5" s="142"/>
    </row>
    <row r="6" spans="1:18" ht="13.5" customHeight="1" x14ac:dyDescent="0.2">
      <c r="A6" s="143" t="s">
        <v>16</v>
      </c>
      <c r="B6" s="438"/>
      <c r="C6" s="361"/>
      <c r="D6" s="361"/>
      <c r="E6" s="362"/>
      <c r="F6" s="345"/>
      <c r="G6" s="346"/>
      <c r="H6" s="347" t="s">
        <v>370</v>
      </c>
      <c r="I6" s="354"/>
      <c r="J6" s="810"/>
      <c r="K6" s="746"/>
      <c r="L6" s="746"/>
      <c r="M6" s="746"/>
      <c r="N6" s="746"/>
      <c r="O6" s="746"/>
      <c r="P6" s="746"/>
      <c r="Q6" s="145"/>
      <c r="R6" s="145"/>
    </row>
    <row r="7" spans="1:18" ht="13.5" customHeight="1" x14ac:dyDescent="0.2">
      <c r="A7" s="146" t="s">
        <v>17</v>
      </c>
      <c r="B7" s="439"/>
      <c r="C7" s="444"/>
      <c r="D7" s="363"/>
      <c r="E7" s="364"/>
      <c r="F7" s="348"/>
      <c r="G7" s="349"/>
      <c r="H7" s="350"/>
      <c r="I7" s="354"/>
      <c r="J7" s="147"/>
      <c r="K7" s="145"/>
      <c r="L7" s="145"/>
      <c r="M7" s="145"/>
      <c r="N7" s="145"/>
      <c r="O7" s="145"/>
      <c r="P7" s="145"/>
      <c r="Q7" s="145"/>
      <c r="R7" s="145"/>
    </row>
    <row r="8" spans="1:18" ht="13.5" customHeight="1" x14ac:dyDescent="0.2">
      <c r="A8" s="146" t="s">
        <v>18</v>
      </c>
      <c r="B8" s="439"/>
      <c r="C8" s="363"/>
      <c r="D8" s="363"/>
      <c r="E8" s="364"/>
      <c r="F8" s="348"/>
      <c r="G8" s="349"/>
      <c r="H8" s="350"/>
      <c r="I8" s="354"/>
      <c r="J8" s="148"/>
      <c r="K8" s="145"/>
      <c r="L8" s="145"/>
      <c r="M8" s="145"/>
      <c r="N8" s="145"/>
      <c r="O8" s="145"/>
      <c r="P8" s="145"/>
      <c r="Q8" s="145"/>
      <c r="R8" s="145"/>
    </row>
    <row r="9" spans="1:18" ht="13.5" customHeight="1" x14ac:dyDescent="0.2">
      <c r="A9" s="146" t="s">
        <v>19</v>
      </c>
      <c r="B9" s="439"/>
      <c r="C9" s="363"/>
      <c r="D9" s="363"/>
      <c r="E9" s="364"/>
      <c r="F9" s="348"/>
      <c r="G9" s="349"/>
      <c r="H9" s="350"/>
      <c r="I9" s="354"/>
      <c r="J9" s="150"/>
      <c r="K9" s="151"/>
      <c r="L9" s="151"/>
      <c r="M9" s="151"/>
      <c r="N9" s="151"/>
      <c r="O9" s="151"/>
      <c r="P9" s="151"/>
      <c r="Q9" s="151"/>
      <c r="R9" s="151"/>
    </row>
    <row r="10" spans="1:18" ht="13.5" customHeight="1" x14ac:dyDescent="0.2">
      <c r="A10" s="146" t="s">
        <v>20</v>
      </c>
      <c r="B10" s="439"/>
      <c r="C10" s="363"/>
      <c r="D10" s="363"/>
      <c r="E10" s="364"/>
      <c r="F10" s="348"/>
      <c r="G10" s="349"/>
      <c r="H10" s="350"/>
      <c r="I10" s="354"/>
      <c r="J10" s="150"/>
      <c r="K10" s="151"/>
      <c r="L10" s="151"/>
      <c r="M10" s="151"/>
      <c r="N10" s="151"/>
      <c r="O10" s="151"/>
      <c r="P10" s="151"/>
      <c r="Q10" s="151"/>
      <c r="R10" s="151"/>
    </row>
    <row r="11" spans="1:18" ht="13.5" customHeight="1" x14ac:dyDescent="0.2">
      <c r="A11" s="146" t="s">
        <v>21</v>
      </c>
      <c r="B11" s="439"/>
      <c r="C11" s="363"/>
      <c r="D11" s="363"/>
      <c r="E11" s="364"/>
      <c r="F11" s="348"/>
      <c r="G11" s="349"/>
      <c r="H11" s="350"/>
      <c r="I11" s="354"/>
      <c r="J11" s="150"/>
      <c r="K11" s="151"/>
      <c r="L11" s="151"/>
      <c r="M11" s="151"/>
      <c r="N11" s="151"/>
      <c r="O11" s="151"/>
      <c r="P11" s="151"/>
      <c r="Q11" s="151"/>
      <c r="R11" s="151"/>
    </row>
    <row r="12" spans="1:18" ht="13.5" customHeight="1" x14ac:dyDescent="0.2">
      <c r="A12" s="146" t="s">
        <v>22</v>
      </c>
      <c r="B12" s="439"/>
      <c r="C12" s="363"/>
      <c r="D12" s="363"/>
      <c r="E12" s="364"/>
      <c r="F12" s="348"/>
      <c r="G12" s="349"/>
      <c r="H12" s="350"/>
      <c r="I12" s="354"/>
      <c r="J12" s="150"/>
      <c r="K12" s="151"/>
      <c r="L12" s="151"/>
      <c r="M12" s="151"/>
      <c r="N12" s="151"/>
      <c r="O12" s="151"/>
      <c r="P12" s="151"/>
      <c r="Q12" s="151"/>
      <c r="R12" s="151"/>
    </row>
    <row r="13" spans="1:18" ht="13.5" customHeight="1" x14ac:dyDescent="0.2">
      <c r="A13" s="146" t="s">
        <v>23</v>
      </c>
      <c r="B13" s="440"/>
      <c r="C13" s="365"/>
      <c r="D13" s="365"/>
      <c r="E13" s="364"/>
      <c r="F13" s="348"/>
      <c r="G13" s="349"/>
      <c r="H13" s="350"/>
      <c r="I13" s="354"/>
      <c r="J13" s="150"/>
      <c r="K13" s="151"/>
      <c r="L13" s="151"/>
      <c r="M13" s="151"/>
      <c r="N13" s="151"/>
      <c r="O13" s="151"/>
      <c r="P13" s="151"/>
      <c r="Q13" s="151"/>
      <c r="R13" s="151"/>
    </row>
    <row r="14" spans="1:18" ht="13.5" customHeight="1" x14ac:dyDescent="0.2">
      <c r="A14" s="356"/>
      <c r="B14" s="357">
        <f>SUM(B6:B13)</f>
        <v>0</v>
      </c>
      <c r="C14" s="358"/>
      <c r="D14" s="358"/>
      <c r="E14" s="358"/>
      <c r="F14" s="359">
        <f>SUM(F6:F13)</f>
        <v>0</v>
      </c>
      <c r="G14" s="360">
        <f>SUM(G6:G13)</f>
        <v>0</v>
      </c>
      <c r="H14" s="360">
        <f>SUM(H6:H13)</f>
        <v>0</v>
      </c>
      <c r="I14" s="357">
        <f>SUM(I6:I13)</f>
        <v>0</v>
      </c>
      <c r="J14" s="148"/>
      <c r="K14" s="133"/>
      <c r="L14" s="133"/>
      <c r="M14" s="133"/>
      <c r="N14" s="133"/>
      <c r="O14" s="133"/>
      <c r="P14" s="133"/>
      <c r="Q14" s="133"/>
      <c r="R14" s="133"/>
    </row>
    <row r="15" spans="1:18" ht="30" customHeight="1" x14ac:dyDescent="0.2">
      <c r="A15" s="795"/>
      <c r="B15" s="795"/>
      <c r="C15" s="795"/>
      <c r="D15" s="795"/>
      <c r="E15" s="795"/>
      <c r="F15" s="152"/>
      <c r="G15" s="153"/>
      <c r="H15" s="153"/>
      <c r="I15" s="154"/>
      <c r="J15" s="155"/>
      <c r="K15" s="155"/>
      <c r="L15" s="155"/>
      <c r="M15" s="155"/>
      <c r="N15" s="155"/>
      <c r="O15" s="155"/>
      <c r="P15" s="155"/>
      <c r="Q15" s="155"/>
      <c r="R15" s="155"/>
    </row>
    <row r="16" spans="1:18" ht="42.95" customHeight="1" x14ac:dyDescent="0.2">
      <c r="A16" s="796" t="s">
        <v>428</v>
      </c>
      <c r="B16" s="797"/>
      <c r="C16" s="797"/>
      <c r="D16" s="797"/>
      <c r="E16" s="798"/>
      <c r="F16" s="799" t="s">
        <v>25</v>
      </c>
      <c r="G16" s="800"/>
      <c r="H16" s="800"/>
      <c r="I16" s="135" t="s">
        <v>26</v>
      </c>
      <c r="J16" s="155"/>
      <c r="K16" s="155"/>
      <c r="L16" s="155"/>
      <c r="M16" s="155"/>
      <c r="N16" s="155"/>
      <c r="O16" s="155"/>
      <c r="P16" s="155"/>
      <c r="Q16" s="155"/>
      <c r="R16" s="155"/>
    </row>
    <row r="17" spans="1:18" ht="30" customHeight="1" x14ac:dyDescent="0.2">
      <c r="A17" s="156" t="s">
        <v>125</v>
      </c>
      <c r="B17" s="437" t="s">
        <v>13</v>
      </c>
      <c r="C17" s="801" t="s">
        <v>427</v>
      </c>
      <c r="D17" s="802"/>
      <c r="E17" s="803"/>
      <c r="F17" s="469" t="s">
        <v>426</v>
      </c>
      <c r="G17" s="470" t="s">
        <v>232</v>
      </c>
      <c r="H17" s="471" t="s">
        <v>122</v>
      </c>
      <c r="I17" s="140"/>
      <c r="J17" s="155"/>
      <c r="K17" s="155"/>
      <c r="L17" s="155"/>
      <c r="M17" s="155"/>
      <c r="N17" s="155"/>
      <c r="O17" s="155"/>
      <c r="P17" s="155"/>
      <c r="Q17" s="155"/>
      <c r="R17" s="155"/>
    </row>
    <row r="18" spans="1:18" ht="13.5" customHeight="1" x14ac:dyDescent="0.2">
      <c r="A18" s="351"/>
      <c r="B18" s="438"/>
      <c r="C18" s="793"/>
      <c r="D18" s="793"/>
      <c r="E18" s="794"/>
      <c r="F18" s="348"/>
      <c r="G18" s="349"/>
      <c r="H18" s="347" t="s">
        <v>370</v>
      </c>
      <c r="I18" s="144"/>
      <c r="J18" s="810"/>
      <c r="K18" s="746"/>
      <c r="L18" s="746"/>
      <c r="M18" s="746"/>
      <c r="N18" s="746"/>
      <c r="O18" s="746"/>
      <c r="P18" s="746"/>
      <c r="Q18" s="133"/>
      <c r="R18" s="133"/>
    </row>
    <row r="19" spans="1:18" ht="13.5" customHeight="1" x14ac:dyDescent="0.2">
      <c r="A19" s="351"/>
      <c r="B19" s="439"/>
      <c r="C19" s="793"/>
      <c r="D19" s="793"/>
      <c r="E19" s="794"/>
      <c r="F19" s="348"/>
      <c r="G19" s="349"/>
      <c r="H19" s="350"/>
      <c r="I19" s="144"/>
      <c r="J19" s="133"/>
      <c r="K19" s="133"/>
      <c r="L19" s="133"/>
      <c r="M19" s="133"/>
      <c r="N19" s="133"/>
      <c r="O19" s="133"/>
      <c r="P19" s="133"/>
      <c r="Q19" s="133"/>
      <c r="R19" s="133"/>
    </row>
    <row r="20" spans="1:18" ht="13.5" customHeight="1" x14ac:dyDescent="0.2">
      <c r="A20" s="351"/>
      <c r="B20" s="439"/>
      <c r="C20" s="793"/>
      <c r="D20" s="793"/>
      <c r="E20" s="794"/>
      <c r="F20" s="348"/>
      <c r="G20" s="349"/>
      <c r="H20" s="350"/>
      <c r="I20" s="144"/>
      <c r="J20" s="133"/>
      <c r="K20" s="133"/>
      <c r="L20" s="133"/>
      <c r="M20" s="133"/>
      <c r="N20" s="133"/>
      <c r="O20" s="133"/>
      <c r="P20" s="133"/>
      <c r="Q20" s="133"/>
      <c r="R20" s="133"/>
    </row>
    <row r="21" spans="1:18" ht="13.5" customHeight="1" x14ac:dyDescent="0.2">
      <c r="A21" s="351"/>
      <c r="B21" s="439"/>
      <c r="C21" s="804"/>
      <c r="D21" s="805"/>
      <c r="E21" s="806"/>
      <c r="F21" s="348"/>
      <c r="G21" s="349"/>
      <c r="H21" s="350"/>
      <c r="I21" s="149"/>
      <c r="J21" s="133"/>
      <c r="K21" s="133"/>
      <c r="L21" s="133"/>
      <c r="M21" s="133"/>
      <c r="N21" s="133"/>
      <c r="O21" s="133"/>
      <c r="P21" s="133"/>
      <c r="Q21" s="133"/>
      <c r="R21" s="133"/>
    </row>
    <row r="22" spans="1:18" ht="13.5" customHeight="1" x14ac:dyDescent="0.2">
      <c r="A22" s="351"/>
      <c r="B22" s="439"/>
      <c r="C22" s="793"/>
      <c r="D22" s="793"/>
      <c r="E22" s="794"/>
      <c r="F22" s="348"/>
      <c r="G22" s="349"/>
      <c r="H22" s="350"/>
      <c r="I22" s="149"/>
      <c r="J22" s="133"/>
      <c r="K22" s="133"/>
      <c r="L22" s="133"/>
      <c r="M22" s="133"/>
      <c r="N22" s="133"/>
      <c r="O22" s="133"/>
      <c r="P22" s="133"/>
      <c r="Q22" s="133"/>
      <c r="R22" s="133"/>
    </row>
    <row r="23" spans="1:18" ht="13.5" customHeight="1" x14ac:dyDescent="0.2">
      <c r="A23" s="351"/>
      <c r="B23" s="439"/>
      <c r="C23" s="793"/>
      <c r="D23" s="793"/>
      <c r="E23" s="794"/>
      <c r="F23" s="348"/>
      <c r="G23" s="349"/>
      <c r="H23" s="350"/>
      <c r="I23" s="149"/>
      <c r="J23" s="133"/>
      <c r="K23" s="133"/>
      <c r="L23" s="133"/>
      <c r="M23" s="133"/>
      <c r="N23" s="133"/>
      <c r="O23" s="133"/>
      <c r="P23" s="133"/>
      <c r="Q23" s="133"/>
      <c r="R23" s="133"/>
    </row>
    <row r="24" spans="1:18" ht="13.5" customHeight="1" x14ac:dyDescent="0.2">
      <c r="A24" s="351"/>
      <c r="B24" s="439"/>
      <c r="C24" s="793"/>
      <c r="D24" s="793"/>
      <c r="E24" s="794"/>
      <c r="F24" s="348"/>
      <c r="G24" s="349"/>
      <c r="H24" s="350"/>
      <c r="I24" s="149"/>
      <c r="J24" s="133"/>
      <c r="K24" s="133"/>
      <c r="L24" s="133"/>
      <c r="M24" s="133"/>
      <c r="N24" s="133"/>
      <c r="O24" s="133"/>
      <c r="P24" s="133"/>
      <c r="Q24" s="133"/>
      <c r="R24" s="133"/>
    </row>
    <row r="25" spans="1:18" ht="13.5" customHeight="1" x14ac:dyDescent="0.2">
      <c r="A25" s="351"/>
      <c r="B25" s="439"/>
      <c r="C25" s="793"/>
      <c r="D25" s="793"/>
      <c r="E25" s="794"/>
      <c r="F25" s="348"/>
      <c r="G25" s="349"/>
      <c r="H25" s="350"/>
      <c r="I25" s="149"/>
      <c r="J25" s="133"/>
      <c r="K25" s="133"/>
      <c r="L25" s="133"/>
      <c r="M25" s="133"/>
      <c r="N25" s="133"/>
      <c r="O25" s="133"/>
      <c r="P25" s="133"/>
      <c r="Q25" s="133"/>
      <c r="R25" s="133"/>
    </row>
    <row r="26" spans="1:18" ht="13.5" customHeight="1" x14ac:dyDescent="0.2">
      <c r="A26" s="351"/>
      <c r="B26" s="439"/>
      <c r="C26" s="793"/>
      <c r="D26" s="793"/>
      <c r="E26" s="794"/>
      <c r="F26" s="348"/>
      <c r="G26" s="349"/>
      <c r="H26" s="350"/>
      <c r="I26" s="144"/>
      <c r="J26" s="133"/>
      <c r="K26" s="133"/>
      <c r="L26" s="133"/>
      <c r="M26" s="133"/>
      <c r="N26" s="133"/>
      <c r="O26" s="133"/>
      <c r="P26" s="133"/>
      <c r="Q26" s="133"/>
      <c r="R26" s="133"/>
    </row>
    <row r="27" spans="1:18" ht="13.5" customHeight="1" x14ac:dyDescent="0.2">
      <c r="A27" s="351"/>
      <c r="B27" s="439"/>
      <c r="C27" s="793"/>
      <c r="D27" s="793"/>
      <c r="E27" s="794"/>
      <c r="F27" s="348"/>
      <c r="G27" s="349"/>
      <c r="H27" s="350"/>
      <c r="I27" s="144"/>
      <c r="J27" s="133"/>
      <c r="K27" s="133"/>
      <c r="L27" s="133"/>
      <c r="M27" s="133"/>
      <c r="N27" s="133"/>
      <c r="O27" s="133"/>
      <c r="P27" s="133"/>
      <c r="Q27" s="133"/>
      <c r="R27" s="133"/>
    </row>
    <row r="28" spans="1:18" ht="13.5" customHeight="1" x14ac:dyDescent="0.2">
      <c r="A28" s="351"/>
      <c r="B28" s="439"/>
      <c r="C28" s="816"/>
      <c r="D28" s="817"/>
      <c r="E28" s="818"/>
      <c r="F28" s="348"/>
      <c r="G28" s="349"/>
      <c r="H28" s="350"/>
      <c r="I28" s="144"/>
      <c r="J28" s="133"/>
      <c r="K28" s="133"/>
      <c r="L28" s="133"/>
      <c r="M28" s="133"/>
      <c r="N28" s="133"/>
      <c r="O28" s="133"/>
      <c r="P28" s="133"/>
      <c r="Q28" s="133"/>
      <c r="R28" s="133"/>
    </row>
    <row r="29" spans="1:18" ht="13.5" customHeight="1" x14ac:dyDescent="0.2">
      <c r="A29" s="351"/>
      <c r="B29" s="439"/>
      <c r="C29" s="793"/>
      <c r="D29" s="793"/>
      <c r="E29" s="794"/>
      <c r="F29" s="348"/>
      <c r="G29" s="349"/>
      <c r="H29" s="350"/>
      <c r="I29" s="144"/>
      <c r="J29" s="133"/>
      <c r="K29" s="133"/>
      <c r="L29" s="133"/>
      <c r="M29" s="133"/>
      <c r="N29" s="133"/>
      <c r="O29" s="133"/>
      <c r="P29" s="133"/>
      <c r="Q29" s="133"/>
      <c r="R29" s="133"/>
    </row>
    <row r="30" spans="1:18" ht="13.5" customHeight="1" x14ac:dyDescent="0.2">
      <c r="A30" s="351"/>
      <c r="B30" s="439"/>
      <c r="C30" s="793"/>
      <c r="D30" s="793"/>
      <c r="E30" s="794"/>
      <c r="F30" s="348"/>
      <c r="G30" s="349"/>
      <c r="H30" s="350"/>
      <c r="I30" s="144"/>
      <c r="J30" s="133"/>
      <c r="K30" s="133"/>
      <c r="L30" s="133"/>
      <c r="M30" s="133"/>
      <c r="N30" s="133"/>
      <c r="O30" s="133"/>
      <c r="P30" s="133"/>
      <c r="Q30" s="133"/>
      <c r="R30" s="133"/>
    </row>
    <row r="31" spans="1:18" ht="13.5" customHeight="1" x14ac:dyDescent="0.2">
      <c r="A31" s="351"/>
      <c r="B31" s="439"/>
      <c r="C31" s="793"/>
      <c r="D31" s="793"/>
      <c r="E31" s="794"/>
      <c r="F31" s="348"/>
      <c r="G31" s="349"/>
      <c r="H31" s="350"/>
      <c r="I31" s="149"/>
      <c r="J31" s="133"/>
      <c r="K31" s="133"/>
      <c r="L31" s="133"/>
      <c r="M31" s="133"/>
      <c r="N31" s="133"/>
      <c r="O31" s="133"/>
      <c r="P31" s="133"/>
      <c r="Q31" s="133"/>
      <c r="R31" s="133"/>
    </row>
    <row r="32" spans="1:18" ht="13.5" customHeight="1" x14ac:dyDescent="0.2">
      <c r="A32" s="351"/>
      <c r="B32" s="439"/>
      <c r="C32" s="793"/>
      <c r="D32" s="793"/>
      <c r="E32" s="794"/>
      <c r="F32" s="348"/>
      <c r="G32" s="349"/>
      <c r="H32" s="350"/>
      <c r="I32" s="149"/>
      <c r="J32" s="133"/>
      <c r="K32" s="133"/>
      <c r="L32" s="133"/>
      <c r="M32" s="133"/>
      <c r="N32" s="133"/>
      <c r="O32" s="133"/>
      <c r="P32" s="133"/>
      <c r="Q32" s="133"/>
      <c r="R32" s="133"/>
    </row>
    <row r="33" spans="1:18" ht="13.5" customHeight="1" x14ac:dyDescent="0.2">
      <c r="A33" s="351"/>
      <c r="B33" s="439"/>
      <c r="C33" s="793"/>
      <c r="D33" s="793"/>
      <c r="E33" s="794"/>
      <c r="F33" s="348"/>
      <c r="G33" s="349"/>
      <c r="H33" s="350"/>
      <c r="I33" s="149"/>
      <c r="J33" s="133"/>
      <c r="K33" s="133"/>
      <c r="L33" s="133"/>
      <c r="M33" s="133"/>
      <c r="N33" s="133"/>
      <c r="O33" s="133"/>
      <c r="P33" s="133"/>
      <c r="Q33" s="133"/>
      <c r="R33" s="133"/>
    </row>
    <row r="34" spans="1:18" ht="13.5" customHeight="1" x14ac:dyDescent="0.2">
      <c r="A34" s="351"/>
      <c r="B34" s="439"/>
      <c r="C34" s="793"/>
      <c r="D34" s="793"/>
      <c r="E34" s="794"/>
      <c r="F34" s="348"/>
      <c r="G34" s="349"/>
      <c r="H34" s="350"/>
      <c r="I34" s="149"/>
      <c r="J34" s="133"/>
      <c r="K34" s="133"/>
      <c r="L34" s="133"/>
      <c r="M34" s="133"/>
      <c r="N34" s="133"/>
      <c r="O34" s="133"/>
      <c r="P34" s="133"/>
      <c r="Q34" s="133"/>
      <c r="R34" s="133"/>
    </row>
    <row r="35" spans="1:18" ht="13.5" customHeight="1" x14ac:dyDescent="0.2">
      <c r="A35" s="351"/>
      <c r="B35" s="439"/>
      <c r="C35" s="793"/>
      <c r="D35" s="793"/>
      <c r="E35" s="794"/>
      <c r="F35" s="348"/>
      <c r="G35" s="349"/>
      <c r="H35" s="350"/>
      <c r="I35" s="149"/>
      <c r="J35" s="133"/>
      <c r="K35" s="133"/>
      <c r="L35" s="133"/>
      <c r="M35" s="133"/>
      <c r="N35" s="133"/>
      <c r="O35" s="133"/>
      <c r="P35" s="133"/>
      <c r="Q35" s="133"/>
      <c r="R35" s="133"/>
    </row>
    <row r="36" spans="1:18" ht="13.5" customHeight="1" x14ac:dyDescent="0.2">
      <c r="A36" s="351"/>
      <c r="B36" s="439"/>
      <c r="C36" s="793"/>
      <c r="D36" s="793"/>
      <c r="E36" s="794"/>
      <c r="F36" s="348"/>
      <c r="G36" s="349"/>
      <c r="H36" s="350"/>
      <c r="I36" s="149"/>
      <c r="J36" s="133"/>
      <c r="K36" s="133"/>
      <c r="L36" s="133"/>
      <c r="M36" s="133"/>
      <c r="N36" s="133"/>
      <c r="O36" s="133"/>
      <c r="P36" s="133"/>
      <c r="Q36" s="133"/>
      <c r="R36" s="133"/>
    </row>
    <row r="37" spans="1:18" ht="13.5" customHeight="1" x14ac:dyDescent="0.2">
      <c r="A37" s="351"/>
      <c r="B37" s="439"/>
      <c r="C37" s="793"/>
      <c r="D37" s="793"/>
      <c r="E37" s="794"/>
      <c r="F37" s="348"/>
      <c r="G37" s="349"/>
      <c r="H37" s="350"/>
      <c r="I37" s="149"/>
      <c r="J37" s="133"/>
      <c r="K37" s="133"/>
      <c r="L37" s="133"/>
      <c r="M37" s="133"/>
      <c r="N37" s="133"/>
      <c r="O37" s="133"/>
      <c r="P37" s="133"/>
      <c r="Q37" s="133"/>
      <c r="R37" s="133"/>
    </row>
    <row r="38" spans="1:18" ht="13.5" customHeight="1" thickBot="1" x14ac:dyDescent="0.25">
      <c r="A38" s="158"/>
      <c r="B38" s="474">
        <f>SUM(B18:B37)</f>
        <v>0</v>
      </c>
      <c r="C38" s="475"/>
      <c r="D38" s="475"/>
      <c r="E38" s="475"/>
      <c r="F38" s="463">
        <f>SUM(F18:F37)</f>
        <v>0</v>
      </c>
      <c r="G38" s="464">
        <f>SUM(G18:G37)</f>
        <v>0</v>
      </c>
      <c r="H38" s="465">
        <f>SUM(H18:H37)</f>
        <v>0</v>
      </c>
      <c r="I38" s="466">
        <f>SUM(I18:I37)</f>
        <v>0</v>
      </c>
      <c r="J38" s="155"/>
      <c r="K38" s="155"/>
      <c r="L38" s="133"/>
      <c r="M38" s="133"/>
      <c r="N38" s="133"/>
      <c r="O38" s="133"/>
      <c r="P38" s="133"/>
      <c r="Q38" s="133"/>
      <c r="R38" s="133"/>
    </row>
    <row r="39" spans="1:18" s="97" customFormat="1" ht="20.100000000000001" customHeight="1" thickBot="1" x14ac:dyDescent="0.3">
      <c r="A39" s="460"/>
      <c r="B39" s="480"/>
      <c r="C39" s="811" t="s">
        <v>227</v>
      </c>
      <c r="D39" s="811"/>
      <c r="E39" s="812"/>
      <c r="F39" s="461"/>
      <c r="G39" s="461"/>
      <c r="H39" s="461"/>
      <c r="I39" s="462"/>
      <c r="J39" s="96"/>
      <c r="K39" s="96"/>
      <c r="L39" s="96"/>
      <c r="M39" s="96"/>
      <c r="N39" s="96"/>
      <c r="O39" s="96"/>
      <c r="P39" s="96"/>
      <c r="Q39" s="96"/>
      <c r="R39" s="96"/>
    </row>
    <row r="40" spans="1:18" s="97" customFormat="1" ht="20.100000000000001" customHeight="1" thickBot="1" x14ac:dyDescent="0.3">
      <c r="A40" s="472"/>
      <c r="B40" s="482"/>
      <c r="C40" s="478" t="s">
        <v>228</v>
      </c>
      <c r="D40" s="476"/>
      <c r="E40" s="476"/>
      <c r="F40" s="461"/>
      <c r="G40" s="461"/>
      <c r="H40" s="461"/>
      <c r="I40" s="462"/>
      <c r="J40" s="96"/>
      <c r="K40" s="96"/>
      <c r="L40" s="96"/>
      <c r="M40" s="96"/>
      <c r="N40" s="96"/>
      <c r="O40" s="96"/>
      <c r="P40" s="96"/>
      <c r="Q40" s="96"/>
      <c r="R40" s="96"/>
    </row>
    <row r="41" spans="1:18" s="97" customFormat="1" ht="20.100000000000001" customHeight="1" thickBot="1" x14ac:dyDescent="0.3">
      <c r="A41" s="472"/>
      <c r="B41" s="481"/>
      <c r="C41" s="478" t="s">
        <v>229</v>
      </c>
      <c r="D41" s="476"/>
      <c r="E41" s="476"/>
      <c r="F41" s="461"/>
      <c r="G41" s="461"/>
      <c r="H41" s="461"/>
      <c r="I41" s="462"/>
      <c r="J41" s="96"/>
      <c r="K41" s="96"/>
      <c r="L41" s="96"/>
      <c r="M41" s="96"/>
      <c r="N41" s="96"/>
      <c r="O41" s="96"/>
      <c r="P41" s="96"/>
      <c r="Q41" s="96"/>
      <c r="R41" s="96"/>
    </row>
    <row r="42" spans="1:18" ht="18.75" customHeight="1" x14ac:dyDescent="0.2">
      <c r="A42" s="473"/>
      <c r="B42" s="479">
        <f>B38+B14</f>
        <v>0</v>
      </c>
      <c r="C42" s="813" t="s">
        <v>485</v>
      </c>
      <c r="D42" s="814"/>
      <c r="E42" s="815"/>
      <c r="F42" s="458"/>
      <c r="G42" s="458"/>
      <c r="H42" s="458"/>
      <c r="I42" s="459"/>
      <c r="J42" s="155"/>
      <c r="K42" s="155"/>
      <c r="L42" s="155"/>
      <c r="M42" s="155"/>
      <c r="N42" s="155"/>
      <c r="O42" s="155"/>
      <c r="P42" s="155"/>
      <c r="Q42" s="155"/>
      <c r="R42" s="155"/>
    </row>
    <row r="43" spans="1:18" ht="15.75" customHeight="1" x14ac:dyDescent="0.2">
      <c r="A43" s="473"/>
      <c r="B43" s="477">
        <f>SUM(B41+B40+B39+B38+B14)</f>
        <v>0</v>
      </c>
      <c r="C43" s="813" t="s">
        <v>486</v>
      </c>
      <c r="D43" s="814"/>
      <c r="E43" s="815"/>
      <c r="F43" s="458"/>
      <c r="G43" s="458"/>
      <c r="H43" s="458"/>
      <c r="I43" s="459"/>
      <c r="J43" s="155"/>
      <c r="K43" s="155"/>
      <c r="L43" s="155"/>
      <c r="M43" s="155"/>
      <c r="N43" s="155"/>
      <c r="O43" s="155"/>
      <c r="P43" s="155"/>
      <c r="Q43" s="155"/>
      <c r="R43" s="155"/>
    </row>
    <row r="44" spans="1:18" ht="13.5" customHeight="1" x14ac:dyDescent="0.2">
      <c r="A44" s="164"/>
      <c r="B44" s="441"/>
      <c r="C44" s="165"/>
      <c r="D44" s="165"/>
      <c r="E44" s="165"/>
      <c r="F44" s="166"/>
      <c r="G44" s="166"/>
      <c r="H44" s="166"/>
      <c r="I44" s="167"/>
      <c r="J44" s="133"/>
      <c r="K44" s="133"/>
      <c r="L44" s="133"/>
      <c r="M44" s="133"/>
      <c r="N44" s="133"/>
      <c r="O44" s="133"/>
      <c r="P44" s="133"/>
      <c r="Q44" s="133"/>
      <c r="R44" s="133"/>
    </row>
    <row r="45" spans="1:18" ht="13.5" customHeight="1" x14ac:dyDescent="0.2">
      <c r="A45" s="133"/>
      <c r="B45" s="167"/>
      <c r="C45" s="157"/>
      <c r="D45" s="157"/>
      <c r="E45" s="157"/>
      <c r="F45" s="133"/>
      <c r="G45" s="133"/>
      <c r="H45" s="133"/>
      <c r="I45" s="167"/>
      <c r="J45" s="133"/>
      <c r="K45" s="133"/>
      <c r="L45" s="133"/>
      <c r="M45" s="133"/>
      <c r="N45" s="133"/>
      <c r="O45" s="133"/>
      <c r="P45" s="133"/>
      <c r="Q45" s="133"/>
      <c r="R45" s="133"/>
    </row>
    <row r="46" spans="1:18" ht="13.5" customHeight="1" x14ac:dyDescent="0.2">
      <c r="A46" s="133"/>
      <c r="B46" s="167"/>
      <c r="C46" s="157"/>
      <c r="D46" s="157"/>
      <c r="E46" s="157"/>
      <c r="F46" s="133"/>
      <c r="G46" s="133"/>
      <c r="H46" s="133"/>
      <c r="I46" s="167"/>
      <c r="J46" s="133"/>
      <c r="K46" s="133"/>
      <c r="L46" s="133"/>
      <c r="M46" s="133"/>
      <c r="N46" s="133"/>
      <c r="O46" s="133"/>
      <c r="P46" s="133"/>
      <c r="Q46" s="133"/>
      <c r="R46" s="133"/>
    </row>
    <row r="47" spans="1:18" ht="13.5" customHeight="1" x14ac:dyDescent="0.2">
      <c r="A47" s="133"/>
      <c r="B47" s="167"/>
      <c r="D47" s="157"/>
      <c r="E47" s="157"/>
      <c r="F47" s="133"/>
      <c r="G47" s="133"/>
      <c r="H47" s="133"/>
      <c r="I47" s="167"/>
      <c r="J47" s="133"/>
      <c r="K47" s="133"/>
      <c r="L47" s="133"/>
      <c r="M47" s="133"/>
      <c r="N47" s="133"/>
      <c r="O47" s="133"/>
      <c r="P47" s="133"/>
      <c r="Q47" s="133"/>
      <c r="R47" s="133"/>
    </row>
    <row r="48" spans="1:18" ht="13.5" customHeight="1" x14ac:dyDescent="0.2">
      <c r="A48" s="133"/>
      <c r="B48" s="167"/>
      <c r="C48" s="157"/>
      <c r="D48" s="157"/>
      <c r="E48" s="157"/>
      <c r="F48" s="133"/>
      <c r="G48" s="133"/>
      <c r="H48" s="133"/>
      <c r="I48" s="167"/>
      <c r="J48" s="133"/>
      <c r="K48" s="133"/>
      <c r="L48" s="133"/>
      <c r="M48" s="133"/>
      <c r="N48" s="133"/>
      <c r="O48" s="133"/>
      <c r="P48" s="133"/>
      <c r="Q48" s="133"/>
      <c r="R48" s="133"/>
    </row>
    <row r="49" spans="1:18" ht="13.5" customHeight="1" x14ac:dyDescent="0.2">
      <c r="A49" s="133"/>
      <c r="B49" s="167"/>
      <c r="C49" s="157"/>
      <c r="D49" s="157"/>
      <c r="E49" s="157"/>
      <c r="F49" s="133"/>
      <c r="G49" s="133"/>
      <c r="H49" s="133"/>
      <c r="I49" s="167"/>
      <c r="J49" s="133"/>
      <c r="K49" s="133"/>
      <c r="L49" s="133"/>
      <c r="M49" s="133"/>
      <c r="N49" s="133"/>
      <c r="O49" s="133"/>
      <c r="P49" s="133"/>
      <c r="Q49" s="133"/>
      <c r="R49" s="133"/>
    </row>
    <row r="50" spans="1:18" ht="13.5" customHeight="1" x14ac:dyDescent="0.2">
      <c r="A50" s="133"/>
      <c r="B50" s="167"/>
      <c r="C50" s="157"/>
      <c r="D50" s="157"/>
      <c r="E50" s="157"/>
      <c r="F50" s="133"/>
      <c r="G50" s="133"/>
      <c r="H50" s="133"/>
      <c r="I50" s="167"/>
      <c r="J50" s="133"/>
      <c r="K50" s="133"/>
      <c r="L50" s="133"/>
      <c r="M50" s="133"/>
      <c r="N50" s="133"/>
      <c r="O50" s="133"/>
      <c r="P50" s="133"/>
      <c r="Q50" s="133"/>
      <c r="R50" s="133"/>
    </row>
    <row r="51" spans="1:18" ht="13.5" customHeight="1" x14ac:dyDescent="0.2">
      <c r="A51" s="133"/>
      <c r="B51" s="167"/>
      <c r="C51" s="157"/>
      <c r="D51" s="157"/>
      <c r="E51" s="157"/>
      <c r="F51" s="133"/>
      <c r="G51" s="133"/>
      <c r="H51" s="133"/>
      <c r="I51" s="167"/>
      <c r="J51" s="133"/>
      <c r="K51" s="133"/>
      <c r="L51" s="133"/>
      <c r="M51" s="133"/>
      <c r="N51" s="133"/>
      <c r="O51" s="133"/>
      <c r="P51" s="133"/>
      <c r="Q51" s="133"/>
      <c r="R51" s="133"/>
    </row>
    <row r="52" spans="1:18" ht="13.5" customHeight="1" x14ac:dyDescent="0.2">
      <c r="A52" s="133"/>
      <c r="B52" s="167"/>
      <c r="C52" s="157"/>
      <c r="D52" s="157"/>
      <c r="E52" s="157"/>
      <c r="F52" s="133"/>
      <c r="G52" s="133"/>
      <c r="H52" s="133"/>
      <c r="I52" s="167"/>
      <c r="J52" s="133"/>
      <c r="K52" s="133"/>
      <c r="L52" s="133"/>
      <c r="M52" s="133"/>
      <c r="N52" s="133"/>
      <c r="O52" s="133"/>
      <c r="P52" s="133"/>
      <c r="Q52" s="133"/>
      <c r="R52" s="133"/>
    </row>
    <row r="53" spans="1:18" ht="13.5" customHeight="1" x14ac:dyDescent="0.2">
      <c r="A53" s="133"/>
      <c r="B53" s="167"/>
      <c r="C53" s="157"/>
      <c r="D53" s="157"/>
      <c r="E53" s="157"/>
      <c r="F53" s="133"/>
      <c r="G53" s="133"/>
      <c r="H53" s="133"/>
      <c r="I53" s="167"/>
      <c r="J53" s="133"/>
      <c r="K53" s="133"/>
      <c r="L53" s="133"/>
      <c r="M53" s="133"/>
      <c r="N53" s="133"/>
      <c r="O53" s="133"/>
      <c r="P53" s="133"/>
      <c r="Q53" s="133"/>
      <c r="R53" s="133"/>
    </row>
    <row r="54" spans="1:18" ht="13.5" customHeight="1" x14ac:dyDescent="0.2">
      <c r="A54" s="133"/>
      <c r="B54" s="167"/>
      <c r="C54" s="157"/>
      <c r="D54" s="157"/>
      <c r="E54" s="157"/>
      <c r="F54" s="133"/>
      <c r="G54" s="133"/>
      <c r="H54" s="133"/>
      <c r="I54" s="167"/>
      <c r="J54" s="133"/>
      <c r="K54" s="133"/>
      <c r="L54" s="133"/>
      <c r="M54" s="133"/>
      <c r="N54" s="133"/>
      <c r="O54" s="133"/>
      <c r="P54" s="133"/>
      <c r="Q54" s="133"/>
      <c r="R54" s="133"/>
    </row>
    <row r="55" spans="1:18" ht="13.5" customHeight="1" x14ac:dyDescent="0.2">
      <c r="A55" s="133"/>
      <c r="B55" s="167"/>
      <c r="C55" s="157"/>
      <c r="D55" s="157"/>
      <c r="E55" s="157"/>
      <c r="F55" s="133"/>
      <c r="G55" s="133"/>
      <c r="H55" s="133"/>
      <c r="I55" s="167"/>
      <c r="J55" s="133"/>
      <c r="K55" s="133"/>
      <c r="L55" s="133"/>
      <c r="M55" s="133"/>
      <c r="N55" s="133"/>
      <c r="O55" s="133"/>
      <c r="P55" s="133"/>
      <c r="Q55" s="133"/>
      <c r="R55" s="133"/>
    </row>
    <row r="56" spans="1:18" ht="13.5" customHeight="1" x14ac:dyDescent="0.2">
      <c r="A56" s="133"/>
      <c r="B56" s="167"/>
      <c r="C56" s="157"/>
      <c r="D56" s="157"/>
      <c r="E56" s="157"/>
      <c r="F56" s="133"/>
      <c r="G56" s="133"/>
      <c r="H56" s="133"/>
      <c r="I56" s="167"/>
      <c r="J56" s="133"/>
      <c r="K56" s="133"/>
      <c r="L56" s="133"/>
      <c r="M56" s="133"/>
      <c r="N56" s="133"/>
      <c r="O56" s="133"/>
      <c r="P56" s="133"/>
      <c r="Q56" s="133"/>
      <c r="R56" s="133"/>
    </row>
    <row r="57" spans="1:18" ht="13.5" customHeight="1" x14ac:dyDescent="0.2">
      <c r="A57" s="133"/>
      <c r="B57" s="167"/>
      <c r="C57" s="157"/>
      <c r="D57" s="157"/>
      <c r="E57" s="157"/>
      <c r="F57" s="133"/>
      <c r="G57" s="133"/>
      <c r="H57" s="133"/>
      <c r="I57" s="167"/>
      <c r="J57" s="133"/>
      <c r="K57" s="133"/>
      <c r="L57" s="133"/>
      <c r="M57" s="133"/>
      <c r="N57" s="133"/>
      <c r="O57" s="133"/>
      <c r="P57" s="133"/>
      <c r="Q57" s="133"/>
      <c r="R57" s="133"/>
    </row>
    <row r="58" spans="1:18" ht="13.5" customHeight="1" x14ac:dyDescent="0.2">
      <c r="A58" s="133"/>
      <c r="B58" s="167"/>
      <c r="C58" s="157"/>
      <c r="D58" s="157"/>
      <c r="E58" s="157"/>
      <c r="F58" s="133"/>
      <c r="G58" s="133"/>
      <c r="H58" s="133"/>
      <c r="I58" s="167"/>
      <c r="J58" s="133"/>
      <c r="K58" s="133"/>
      <c r="L58" s="133"/>
      <c r="M58" s="133"/>
      <c r="N58" s="133"/>
      <c r="O58" s="133"/>
      <c r="P58" s="133"/>
      <c r="Q58" s="133"/>
      <c r="R58" s="133"/>
    </row>
    <row r="59" spans="1:18" ht="13.5" customHeight="1" x14ac:dyDescent="0.2">
      <c r="A59" s="133"/>
      <c r="B59" s="167"/>
      <c r="C59" s="157"/>
      <c r="D59" s="157"/>
      <c r="E59" s="157"/>
      <c r="F59" s="133"/>
      <c r="G59" s="133"/>
      <c r="H59" s="133"/>
      <c r="I59" s="167"/>
      <c r="J59" s="133"/>
      <c r="K59" s="133"/>
      <c r="L59" s="133"/>
      <c r="M59" s="133"/>
      <c r="N59" s="133"/>
      <c r="O59" s="133"/>
      <c r="P59" s="133"/>
      <c r="Q59" s="133"/>
      <c r="R59" s="133"/>
    </row>
    <row r="60" spans="1:18" ht="13.5" customHeight="1" x14ac:dyDescent="0.2">
      <c r="A60" s="133"/>
      <c r="B60" s="167"/>
      <c r="C60" s="157"/>
      <c r="D60" s="157"/>
      <c r="E60" s="157"/>
      <c r="F60" s="133"/>
      <c r="G60" s="133"/>
      <c r="H60" s="133"/>
      <c r="I60" s="167"/>
      <c r="J60" s="133"/>
      <c r="K60" s="133"/>
      <c r="L60" s="133"/>
      <c r="M60" s="133"/>
      <c r="N60" s="133"/>
      <c r="O60" s="133"/>
      <c r="P60" s="133"/>
      <c r="Q60" s="133"/>
      <c r="R60" s="133"/>
    </row>
    <row r="61" spans="1:18" ht="13.5" customHeight="1" x14ac:dyDescent="0.2">
      <c r="A61" s="133"/>
      <c r="B61" s="167"/>
      <c r="C61" s="157"/>
      <c r="D61" s="157"/>
      <c r="E61" s="157"/>
      <c r="F61" s="133"/>
      <c r="G61" s="133"/>
      <c r="H61" s="133"/>
      <c r="I61" s="167"/>
      <c r="J61" s="133"/>
      <c r="K61" s="133"/>
      <c r="L61" s="133"/>
      <c r="M61" s="133"/>
      <c r="N61" s="133"/>
      <c r="O61" s="133"/>
      <c r="P61" s="133"/>
      <c r="Q61" s="133"/>
      <c r="R61" s="133"/>
    </row>
    <row r="62" spans="1:18" ht="13.5" customHeight="1" x14ac:dyDescent="0.2">
      <c r="A62" s="133"/>
      <c r="B62" s="167"/>
      <c r="C62" s="157"/>
      <c r="D62" s="157"/>
      <c r="E62" s="157"/>
      <c r="F62" s="133"/>
      <c r="G62" s="133"/>
      <c r="H62" s="133"/>
      <c r="I62" s="167"/>
      <c r="J62" s="133"/>
      <c r="K62" s="133"/>
      <c r="L62" s="133"/>
      <c r="M62" s="133"/>
      <c r="N62" s="133"/>
      <c r="O62" s="133"/>
      <c r="P62" s="133"/>
      <c r="Q62" s="133"/>
      <c r="R62" s="133"/>
    </row>
    <row r="63" spans="1:18" ht="13.5" customHeight="1" x14ac:dyDescent="0.2">
      <c r="A63" s="133"/>
      <c r="B63" s="167"/>
      <c r="C63" s="157"/>
      <c r="D63" s="157"/>
      <c r="E63" s="157"/>
      <c r="F63" s="133"/>
      <c r="G63" s="133"/>
      <c r="H63" s="133"/>
      <c r="I63" s="167"/>
      <c r="J63" s="133"/>
      <c r="K63" s="133"/>
      <c r="L63" s="133"/>
      <c r="M63" s="133"/>
      <c r="N63" s="133"/>
      <c r="O63" s="133"/>
      <c r="P63" s="133"/>
      <c r="Q63" s="133"/>
      <c r="R63" s="133"/>
    </row>
    <row r="64" spans="1:18" ht="13.5" customHeight="1" x14ac:dyDescent="0.2">
      <c r="A64" s="133"/>
      <c r="B64" s="167"/>
      <c r="C64" s="157"/>
      <c r="D64" s="157"/>
      <c r="E64" s="157"/>
      <c r="F64" s="133"/>
      <c r="G64" s="133"/>
      <c r="H64" s="133"/>
      <c r="I64" s="167"/>
      <c r="J64" s="133"/>
      <c r="K64" s="133"/>
      <c r="L64" s="133"/>
      <c r="M64" s="133"/>
      <c r="N64" s="133"/>
      <c r="O64" s="133"/>
      <c r="P64" s="133"/>
      <c r="Q64" s="133"/>
      <c r="R64" s="133"/>
    </row>
    <row r="65" spans="1:18" ht="13.5" customHeight="1" x14ac:dyDescent="0.2">
      <c r="A65" s="133"/>
      <c r="B65" s="167"/>
      <c r="C65" s="157"/>
      <c r="D65" s="157"/>
      <c r="E65" s="157"/>
      <c r="F65" s="133"/>
      <c r="G65" s="133"/>
      <c r="H65" s="133"/>
      <c r="I65" s="167"/>
      <c r="J65" s="133"/>
      <c r="K65" s="133"/>
      <c r="L65" s="133"/>
      <c r="M65" s="133"/>
      <c r="N65" s="133"/>
      <c r="O65" s="133"/>
      <c r="P65" s="133"/>
      <c r="Q65" s="133"/>
      <c r="R65" s="133"/>
    </row>
    <row r="66" spans="1:18" ht="13.5" customHeight="1" x14ac:dyDescent="0.2">
      <c r="A66" s="133"/>
      <c r="B66" s="167"/>
      <c r="C66" s="157"/>
      <c r="D66" s="157"/>
      <c r="E66" s="157"/>
      <c r="F66" s="133"/>
      <c r="G66" s="133"/>
      <c r="H66" s="133"/>
      <c r="I66" s="167"/>
      <c r="J66" s="133"/>
      <c r="K66" s="133"/>
      <c r="L66" s="133"/>
      <c r="M66" s="133"/>
      <c r="N66" s="133"/>
      <c r="O66" s="133"/>
      <c r="P66" s="133"/>
      <c r="Q66" s="133"/>
      <c r="R66" s="133"/>
    </row>
    <row r="67" spans="1:18" ht="13.5" customHeight="1" x14ac:dyDescent="0.2">
      <c r="A67" s="133"/>
      <c r="B67" s="167"/>
      <c r="C67" s="157"/>
      <c r="D67" s="157"/>
      <c r="E67" s="157"/>
      <c r="F67" s="133"/>
      <c r="G67" s="133"/>
      <c r="H67" s="133"/>
      <c r="I67" s="167"/>
      <c r="J67" s="133"/>
      <c r="K67" s="133"/>
      <c r="L67" s="133"/>
      <c r="M67" s="133"/>
      <c r="N67" s="133"/>
      <c r="O67" s="133"/>
      <c r="P67" s="133"/>
      <c r="Q67" s="133"/>
      <c r="R67" s="133"/>
    </row>
    <row r="68" spans="1:18" ht="13.5" customHeight="1" x14ac:dyDescent="0.2">
      <c r="A68" s="133"/>
      <c r="B68" s="167"/>
      <c r="C68" s="157"/>
      <c r="D68" s="157"/>
      <c r="E68" s="157"/>
      <c r="F68" s="133"/>
      <c r="G68" s="133"/>
      <c r="H68" s="133"/>
      <c r="I68" s="167"/>
      <c r="J68" s="133"/>
      <c r="K68" s="133"/>
      <c r="L68" s="133"/>
      <c r="M68" s="133"/>
      <c r="N68" s="133"/>
      <c r="O68" s="133"/>
      <c r="P68" s="133"/>
      <c r="Q68" s="133"/>
      <c r="R68" s="133"/>
    </row>
    <row r="69" spans="1:18" ht="13.5" customHeight="1" x14ac:dyDescent="0.2">
      <c r="A69" s="133"/>
      <c r="B69" s="167"/>
      <c r="C69" s="157"/>
      <c r="D69" s="157"/>
      <c r="E69" s="157"/>
      <c r="F69" s="133"/>
      <c r="G69" s="133"/>
      <c r="H69" s="133"/>
      <c r="I69" s="167"/>
      <c r="J69" s="133"/>
      <c r="K69" s="133"/>
      <c r="L69" s="133"/>
      <c r="M69" s="133"/>
      <c r="N69" s="133"/>
      <c r="O69" s="133"/>
      <c r="P69" s="133"/>
      <c r="Q69" s="133"/>
      <c r="R69" s="133"/>
    </row>
    <row r="70" spans="1:18" ht="13.5" customHeight="1" x14ac:dyDescent="0.2">
      <c r="A70" s="133"/>
      <c r="B70" s="167"/>
      <c r="C70" s="157"/>
      <c r="D70" s="157"/>
      <c r="E70" s="157"/>
      <c r="F70" s="133"/>
      <c r="G70" s="133"/>
      <c r="H70" s="133"/>
      <c r="I70" s="167"/>
      <c r="J70" s="133"/>
      <c r="K70" s="133"/>
      <c r="L70" s="133"/>
      <c r="M70" s="133"/>
      <c r="N70" s="133"/>
      <c r="O70" s="133"/>
      <c r="P70" s="133"/>
      <c r="Q70" s="133"/>
      <c r="R70" s="133"/>
    </row>
    <row r="71" spans="1:18" ht="13.5" customHeight="1" x14ac:dyDescent="0.2">
      <c r="A71" s="133"/>
      <c r="B71" s="167"/>
      <c r="C71" s="157"/>
      <c r="D71" s="157"/>
      <c r="E71" s="157"/>
      <c r="F71" s="133"/>
      <c r="G71" s="133"/>
      <c r="H71" s="133"/>
      <c r="I71" s="167"/>
      <c r="J71" s="133"/>
      <c r="K71" s="133"/>
      <c r="L71" s="133"/>
      <c r="M71" s="133"/>
      <c r="N71" s="133"/>
      <c r="O71" s="133"/>
      <c r="P71" s="133"/>
      <c r="Q71" s="133"/>
      <c r="R71" s="133"/>
    </row>
    <row r="72" spans="1:18" ht="13.5" customHeight="1" x14ac:dyDescent="0.2">
      <c r="A72" s="133"/>
      <c r="B72" s="167"/>
      <c r="C72" s="157"/>
      <c r="D72" s="157"/>
      <c r="E72" s="157"/>
      <c r="F72" s="133"/>
      <c r="G72" s="133"/>
      <c r="H72" s="133"/>
      <c r="I72" s="167"/>
      <c r="J72" s="133"/>
      <c r="K72" s="133"/>
      <c r="L72" s="133"/>
      <c r="M72" s="133"/>
      <c r="N72" s="133"/>
      <c r="O72" s="133"/>
      <c r="P72" s="133"/>
      <c r="Q72" s="133"/>
      <c r="R72" s="133"/>
    </row>
    <row r="73" spans="1:18" ht="13.5" customHeight="1" x14ac:dyDescent="0.2">
      <c r="A73" s="133"/>
      <c r="B73" s="167"/>
      <c r="C73" s="157"/>
      <c r="D73" s="157"/>
      <c r="E73" s="157"/>
      <c r="F73" s="133"/>
      <c r="G73" s="133"/>
      <c r="H73" s="133"/>
      <c r="I73" s="167"/>
      <c r="J73" s="133"/>
      <c r="K73" s="133"/>
      <c r="L73" s="133"/>
      <c r="M73" s="133"/>
      <c r="N73" s="133"/>
      <c r="O73" s="133"/>
      <c r="P73" s="133"/>
      <c r="Q73" s="133"/>
      <c r="R73" s="133"/>
    </row>
    <row r="74" spans="1:18" ht="13.5" customHeight="1" x14ac:dyDescent="0.2">
      <c r="A74" s="133"/>
      <c r="B74" s="167"/>
      <c r="C74" s="157"/>
      <c r="D74" s="157"/>
      <c r="E74" s="157"/>
      <c r="F74" s="133"/>
      <c r="G74" s="133"/>
      <c r="H74" s="133"/>
      <c r="I74" s="167"/>
      <c r="J74" s="133"/>
      <c r="K74" s="133"/>
      <c r="L74" s="133"/>
      <c r="M74" s="133"/>
      <c r="N74" s="133"/>
      <c r="O74" s="133"/>
      <c r="P74" s="133"/>
      <c r="Q74" s="133"/>
      <c r="R74" s="133"/>
    </row>
    <row r="75" spans="1:18" ht="13.5" customHeight="1" x14ac:dyDescent="0.2">
      <c r="A75" s="133"/>
      <c r="B75" s="167"/>
      <c r="C75" s="157"/>
      <c r="D75" s="157"/>
      <c r="E75" s="157"/>
      <c r="F75" s="133"/>
      <c r="G75" s="133"/>
      <c r="H75" s="133"/>
      <c r="I75" s="167"/>
      <c r="J75" s="133"/>
      <c r="K75" s="133"/>
      <c r="L75" s="133"/>
      <c r="M75" s="133"/>
      <c r="N75" s="133"/>
      <c r="O75" s="133"/>
      <c r="P75" s="133"/>
      <c r="Q75" s="133"/>
      <c r="R75" s="133"/>
    </row>
    <row r="76" spans="1:18" ht="13.5" customHeight="1" x14ac:dyDescent="0.2">
      <c r="A76" s="133"/>
      <c r="B76" s="167"/>
      <c r="C76" s="157"/>
      <c r="D76" s="157"/>
      <c r="E76" s="157"/>
      <c r="F76" s="133"/>
      <c r="G76" s="133"/>
      <c r="H76" s="133"/>
      <c r="I76" s="167"/>
      <c r="J76" s="133"/>
      <c r="K76" s="133"/>
      <c r="L76" s="133"/>
      <c r="M76" s="133"/>
      <c r="N76" s="133"/>
      <c r="O76" s="133"/>
      <c r="P76" s="133"/>
      <c r="Q76" s="133"/>
      <c r="R76" s="133"/>
    </row>
    <row r="77" spans="1:18" ht="13.5" customHeight="1" x14ac:dyDescent="0.2">
      <c r="A77" s="133"/>
      <c r="B77" s="167"/>
      <c r="C77" s="157"/>
      <c r="D77" s="157"/>
      <c r="E77" s="157"/>
      <c r="F77" s="133"/>
      <c r="G77" s="133"/>
      <c r="H77" s="133"/>
      <c r="I77" s="167"/>
      <c r="J77" s="133"/>
      <c r="K77" s="133"/>
      <c r="L77" s="133"/>
      <c r="M77" s="133"/>
      <c r="N77" s="133"/>
      <c r="O77" s="133"/>
      <c r="P77" s="133"/>
      <c r="Q77" s="133"/>
      <c r="R77" s="133"/>
    </row>
    <row r="78" spans="1:18" ht="13.5" customHeight="1" x14ac:dyDescent="0.2">
      <c r="A78" s="133"/>
      <c r="B78" s="167"/>
      <c r="C78" s="157"/>
      <c r="D78" s="157"/>
      <c r="E78" s="157"/>
      <c r="F78" s="133"/>
      <c r="G78" s="133"/>
      <c r="H78" s="133"/>
      <c r="I78" s="167"/>
      <c r="J78" s="133"/>
      <c r="K78" s="133"/>
      <c r="L78" s="133"/>
      <c r="M78" s="133"/>
      <c r="N78" s="133"/>
      <c r="O78" s="133"/>
      <c r="P78" s="133"/>
      <c r="Q78" s="133"/>
      <c r="R78" s="133"/>
    </row>
    <row r="79" spans="1:18" ht="13.5" customHeight="1" x14ac:dyDescent="0.2">
      <c r="A79" s="133"/>
      <c r="B79" s="167"/>
      <c r="C79" s="157"/>
      <c r="D79" s="157"/>
      <c r="E79" s="157"/>
      <c r="F79" s="133"/>
      <c r="G79" s="133"/>
      <c r="H79" s="133"/>
      <c r="I79" s="167"/>
      <c r="J79" s="133"/>
      <c r="K79" s="133"/>
      <c r="L79" s="133"/>
      <c r="M79" s="133"/>
      <c r="N79" s="133"/>
      <c r="O79" s="133"/>
      <c r="P79" s="133"/>
      <c r="Q79" s="133"/>
      <c r="R79" s="133"/>
    </row>
    <row r="80" spans="1:18" ht="13.5" customHeight="1" x14ac:dyDescent="0.2">
      <c r="A80" s="133"/>
      <c r="B80" s="167"/>
      <c r="C80" s="157"/>
      <c r="D80" s="157"/>
      <c r="E80" s="157"/>
      <c r="F80" s="133"/>
      <c r="G80" s="133"/>
      <c r="H80" s="133"/>
      <c r="I80" s="167"/>
      <c r="J80" s="133"/>
      <c r="K80" s="133"/>
      <c r="L80" s="133"/>
      <c r="M80" s="133"/>
      <c r="N80" s="133"/>
      <c r="O80" s="133"/>
      <c r="P80" s="133"/>
      <c r="Q80" s="133"/>
      <c r="R80" s="133"/>
    </row>
    <row r="81" spans="1:18" ht="13.5" customHeight="1" x14ac:dyDescent="0.2">
      <c r="A81" s="133"/>
      <c r="B81" s="167"/>
      <c r="C81" s="157"/>
      <c r="D81" s="157"/>
      <c r="E81" s="157"/>
      <c r="F81" s="133"/>
      <c r="G81" s="133"/>
      <c r="H81" s="133"/>
      <c r="I81" s="167"/>
      <c r="J81" s="133"/>
      <c r="K81" s="133"/>
      <c r="L81" s="133"/>
      <c r="M81" s="133"/>
      <c r="N81" s="133"/>
      <c r="O81" s="133"/>
      <c r="P81" s="133"/>
      <c r="Q81" s="133"/>
      <c r="R81" s="133"/>
    </row>
    <row r="82" spans="1:18" ht="13.5" customHeight="1" x14ac:dyDescent="0.2">
      <c r="A82" s="133"/>
      <c r="B82" s="167"/>
      <c r="C82" s="157"/>
      <c r="D82" s="157"/>
      <c r="E82" s="157"/>
      <c r="F82" s="133"/>
      <c r="G82" s="133"/>
      <c r="H82" s="133"/>
      <c r="I82" s="167"/>
      <c r="J82" s="133"/>
      <c r="K82" s="133"/>
      <c r="L82" s="133"/>
      <c r="M82" s="133"/>
      <c r="N82" s="133"/>
      <c r="O82" s="133"/>
      <c r="P82" s="133"/>
      <c r="Q82" s="133"/>
      <c r="R82" s="133"/>
    </row>
    <row r="83" spans="1:18" ht="13.5" customHeight="1" x14ac:dyDescent="0.2">
      <c r="A83" s="133"/>
      <c r="B83" s="167"/>
      <c r="C83" s="157"/>
      <c r="D83" s="157"/>
      <c r="E83" s="157"/>
      <c r="F83" s="133"/>
      <c r="G83" s="133"/>
      <c r="H83" s="133"/>
      <c r="I83" s="167"/>
      <c r="J83" s="133"/>
      <c r="K83" s="133"/>
      <c r="L83" s="133"/>
      <c r="M83" s="133"/>
      <c r="N83" s="133"/>
      <c r="O83" s="133"/>
      <c r="P83" s="133"/>
      <c r="Q83" s="133"/>
      <c r="R83" s="133"/>
    </row>
    <row r="84" spans="1:18" ht="13.5" customHeight="1" x14ac:dyDescent="0.2">
      <c r="A84" s="133"/>
      <c r="B84" s="167"/>
      <c r="C84" s="157"/>
      <c r="D84" s="157"/>
      <c r="E84" s="157"/>
      <c r="F84" s="133"/>
      <c r="G84" s="133"/>
      <c r="H84" s="133"/>
      <c r="I84" s="167"/>
      <c r="J84" s="133"/>
      <c r="K84" s="133"/>
      <c r="L84" s="133"/>
      <c r="M84" s="133"/>
      <c r="N84" s="133"/>
      <c r="O84" s="133"/>
      <c r="P84" s="133"/>
      <c r="Q84" s="133"/>
      <c r="R84" s="133"/>
    </row>
    <row r="85" spans="1:18" ht="13.5" customHeight="1" x14ac:dyDescent="0.2">
      <c r="A85" s="133"/>
      <c r="B85" s="167"/>
      <c r="C85" s="157"/>
      <c r="D85" s="157"/>
      <c r="E85" s="157"/>
      <c r="F85" s="133"/>
      <c r="G85" s="133"/>
      <c r="H85" s="133"/>
      <c r="I85" s="167"/>
      <c r="J85" s="133"/>
      <c r="K85" s="133"/>
      <c r="L85" s="133"/>
      <c r="M85" s="133"/>
      <c r="N85" s="133"/>
      <c r="O85" s="133"/>
      <c r="P85" s="133"/>
      <c r="Q85" s="133"/>
      <c r="R85" s="133"/>
    </row>
    <row r="86" spans="1:18" ht="13.5" customHeight="1" x14ac:dyDescent="0.2">
      <c r="A86" s="133"/>
      <c r="B86" s="167"/>
      <c r="C86" s="157"/>
      <c r="D86" s="157"/>
      <c r="E86" s="157"/>
      <c r="F86" s="133"/>
      <c r="G86" s="133"/>
      <c r="H86" s="133"/>
      <c r="I86" s="167"/>
      <c r="J86" s="133"/>
      <c r="K86" s="133"/>
      <c r="L86" s="133"/>
      <c r="M86" s="133"/>
      <c r="N86" s="133"/>
      <c r="O86" s="133"/>
      <c r="P86" s="133"/>
      <c r="Q86" s="133"/>
      <c r="R86" s="133"/>
    </row>
    <row r="87" spans="1:18" ht="13.5" customHeight="1" x14ac:dyDescent="0.2">
      <c r="A87" s="133"/>
      <c r="B87" s="167"/>
      <c r="C87" s="157"/>
      <c r="D87" s="157"/>
      <c r="E87" s="157"/>
      <c r="F87" s="133"/>
      <c r="G87" s="133"/>
      <c r="H87" s="133"/>
      <c r="I87" s="167"/>
      <c r="J87" s="133"/>
      <c r="K87" s="133"/>
      <c r="L87" s="133"/>
      <c r="M87" s="133"/>
      <c r="N87" s="133"/>
      <c r="O87" s="133"/>
      <c r="P87" s="133"/>
      <c r="Q87" s="133"/>
      <c r="R87" s="133"/>
    </row>
    <row r="88" spans="1:18" ht="13.5" customHeight="1" x14ac:dyDescent="0.2">
      <c r="A88" s="133"/>
      <c r="B88" s="167"/>
      <c r="C88" s="157"/>
      <c r="D88" s="157"/>
      <c r="E88" s="157"/>
      <c r="F88" s="133"/>
      <c r="G88" s="133"/>
      <c r="H88" s="133"/>
      <c r="I88" s="167"/>
      <c r="J88" s="133"/>
      <c r="K88" s="133"/>
      <c r="L88" s="133"/>
      <c r="M88" s="133"/>
      <c r="N88" s="133"/>
      <c r="O88" s="133"/>
      <c r="P88" s="133"/>
      <c r="Q88" s="133"/>
      <c r="R88" s="133"/>
    </row>
    <row r="89" spans="1:18" ht="13.5" customHeight="1" x14ac:dyDescent="0.2">
      <c r="A89" s="133"/>
      <c r="B89" s="167"/>
      <c r="C89" s="157"/>
      <c r="D89" s="157"/>
      <c r="E89" s="157"/>
      <c r="F89" s="133"/>
      <c r="G89" s="133"/>
      <c r="H89" s="133"/>
      <c r="I89" s="167"/>
      <c r="J89" s="133"/>
      <c r="K89" s="133"/>
      <c r="L89" s="133"/>
      <c r="M89" s="133"/>
      <c r="N89" s="133"/>
      <c r="O89" s="133"/>
      <c r="P89" s="133"/>
      <c r="Q89" s="133"/>
      <c r="R89" s="133"/>
    </row>
    <row r="90" spans="1:18" ht="13.5" customHeight="1" x14ac:dyDescent="0.2">
      <c r="A90" s="133"/>
      <c r="B90" s="167"/>
      <c r="C90" s="157"/>
      <c r="D90" s="157"/>
      <c r="E90" s="157"/>
      <c r="F90" s="133"/>
      <c r="G90" s="133"/>
      <c r="H90" s="133"/>
      <c r="I90" s="167"/>
      <c r="J90" s="133"/>
      <c r="K90" s="133"/>
      <c r="L90" s="133"/>
      <c r="M90" s="133"/>
      <c r="N90" s="133"/>
      <c r="O90" s="133"/>
      <c r="P90" s="133"/>
      <c r="Q90" s="133"/>
      <c r="R90" s="133"/>
    </row>
    <row r="91" spans="1:18" ht="13.5" customHeight="1" x14ac:dyDescent="0.2">
      <c r="A91" s="133"/>
      <c r="B91" s="167"/>
      <c r="C91" s="157"/>
      <c r="D91" s="157"/>
      <c r="E91" s="157"/>
      <c r="F91" s="133"/>
      <c r="G91" s="133"/>
      <c r="H91" s="133"/>
      <c r="I91" s="167"/>
      <c r="J91" s="133"/>
      <c r="K91" s="133"/>
      <c r="L91" s="133"/>
      <c r="M91" s="133"/>
      <c r="N91" s="133"/>
      <c r="O91" s="133"/>
      <c r="P91" s="133"/>
      <c r="Q91" s="133"/>
      <c r="R91" s="133"/>
    </row>
    <row r="92" spans="1:18" ht="13.5" customHeight="1" x14ac:dyDescent="0.2">
      <c r="A92" s="133"/>
      <c r="B92" s="167"/>
      <c r="C92" s="157"/>
      <c r="D92" s="157"/>
      <c r="E92" s="157"/>
      <c r="F92" s="133"/>
      <c r="G92" s="133"/>
      <c r="H92" s="133"/>
      <c r="I92" s="167"/>
      <c r="J92" s="133"/>
      <c r="K92" s="133"/>
      <c r="L92" s="133"/>
      <c r="M92" s="133"/>
      <c r="N92" s="133"/>
      <c r="O92" s="133"/>
      <c r="P92" s="133"/>
      <c r="Q92" s="133"/>
      <c r="R92" s="133"/>
    </row>
    <row r="93" spans="1:18" ht="13.5" customHeight="1" x14ac:dyDescent="0.2">
      <c r="A93" s="133"/>
      <c r="B93" s="167"/>
      <c r="C93" s="157"/>
      <c r="D93" s="157"/>
      <c r="E93" s="157"/>
      <c r="F93" s="133"/>
      <c r="G93" s="133"/>
      <c r="H93" s="133"/>
      <c r="I93" s="167"/>
      <c r="J93" s="133"/>
      <c r="K93" s="133"/>
      <c r="L93" s="133"/>
      <c r="M93" s="133"/>
      <c r="N93" s="133"/>
      <c r="O93" s="133"/>
      <c r="P93" s="133"/>
      <c r="Q93" s="133"/>
      <c r="R93" s="133"/>
    </row>
    <row r="94" spans="1:18" ht="13.5" customHeight="1" x14ac:dyDescent="0.2">
      <c r="A94" s="133"/>
      <c r="B94" s="167"/>
      <c r="C94" s="157"/>
      <c r="D94" s="157"/>
      <c r="E94" s="157"/>
      <c r="F94" s="133"/>
      <c r="G94" s="133"/>
      <c r="H94" s="133"/>
      <c r="I94" s="167"/>
      <c r="J94" s="133"/>
      <c r="K94" s="133"/>
      <c r="L94" s="133"/>
      <c r="M94" s="133"/>
      <c r="N94" s="133"/>
      <c r="O94" s="133"/>
      <c r="P94" s="133"/>
      <c r="Q94" s="133"/>
      <c r="R94" s="133"/>
    </row>
    <row r="95" spans="1:18" ht="13.5" customHeight="1" x14ac:dyDescent="0.2">
      <c r="A95" s="133"/>
      <c r="B95" s="167"/>
      <c r="C95" s="157"/>
      <c r="D95" s="157"/>
      <c r="E95" s="157"/>
      <c r="F95" s="133"/>
      <c r="G95" s="133"/>
      <c r="H95" s="133"/>
      <c r="I95" s="167"/>
      <c r="J95" s="133"/>
      <c r="K95" s="133"/>
      <c r="L95" s="133"/>
      <c r="M95" s="133"/>
      <c r="N95" s="133"/>
      <c r="O95" s="133"/>
      <c r="P95" s="133"/>
      <c r="Q95" s="133"/>
      <c r="R95" s="133"/>
    </row>
    <row r="96" spans="1:18" ht="13.5" customHeight="1" x14ac:dyDescent="0.2">
      <c r="A96" s="133"/>
      <c r="B96" s="167"/>
      <c r="C96" s="157"/>
      <c r="D96" s="157"/>
      <c r="E96" s="157"/>
      <c r="F96" s="133"/>
      <c r="G96" s="133"/>
      <c r="H96" s="133"/>
      <c r="I96" s="167"/>
      <c r="J96" s="133"/>
      <c r="K96" s="133"/>
      <c r="L96" s="133"/>
      <c r="M96" s="133"/>
      <c r="N96" s="133"/>
      <c r="O96" s="133"/>
      <c r="P96" s="133"/>
      <c r="Q96" s="133"/>
      <c r="R96" s="133"/>
    </row>
    <row r="97" spans="1:18" ht="13.5" customHeight="1" x14ac:dyDescent="0.2">
      <c r="A97" s="133"/>
      <c r="B97" s="167"/>
      <c r="C97" s="157"/>
      <c r="D97" s="157"/>
      <c r="E97" s="157"/>
      <c r="F97" s="133"/>
      <c r="G97" s="133"/>
      <c r="H97" s="133"/>
      <c r="I97" s="167"/>
      <c r="J97" s="133"/>
      <c r="K97" s="133"/>
      <c r="L97" s="133"/>
      <c r="M97" s="133"/>
      <c r="N97" s="133"/>
      <c r="O97" s="133"/>
      <c r="P97" s="133"/>
      <c r="Q97" s="133"/>
      <c r="R97" s="133"/>
    </row>
    <row r="98" spans="1:18" ht="13.5" customHeight="1" x14ac:dyDescent="0.2">
      <c r="A98" s="133"/>
      <c r="B98" s="167"/>
      <c r="C98" s="157"/>
      <c r="D98" s="157"/>
      <c r="E98" s="157"/>
      <c r="F98" s="133"/>
      <c r="G98" s="133"/>
      <c r="H98" s="133"/>
      <c r="I98" s="167"/>
      <c r="J98" s="133"/>
      <c r="K98" s="133"/>
      <c r="L98" s="133"/>
      <c r="M98" s="133"/>
      <c r="N98" s="133"/>
      <c r="O98" s="133"/>
      <c r="P98" s="133"/>
      <c r="Q98" s="133"/>
      <c r="R98" s="133"/>
    </row>
    <row r="99" spans="1:18" ht="13.5" customHeight="1" x14ac:dyDescent="0.2">
      <c r="A99" s="133"/>
      <c r="B99" s="167"/>
      <c r="C99" s="157"/>
      <c r="D99" s="157"/>
      <c r="E99" s="157"/>
      <c r="F99" s="133"/>
      <c r="G99" s="133"/>
      <c r="H99" s="133"/>
      <c r="I99" s="167"/>
      <c r="J99" s="133"/>
      <c r="K99" s="133"/>
      <c r="L99" s="133"/>
      <c r="M99" s="133"/>
      <c r="N99" s="133"/>
      <c r="O99" s="133"/>
      <c r="P99" s="133"/>
      <c r="Q99" s="133"/>
      <c r="R99" s="133"/>
    </row>
    <row r="100" spans="1:18" ht="13.5" customHeight="1" x14ac:dyDescent="0.2">
      <c r="A100" s="133"/>
      <c r="B100" s="16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6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6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6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6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6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6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6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6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6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6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6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6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6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6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6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6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6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6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6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6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6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6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6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6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6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6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6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6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6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6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6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6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6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6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6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6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6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6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6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6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6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6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6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6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6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6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6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6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6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6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6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6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6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6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6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6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6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6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6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6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6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6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6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6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6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6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6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6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6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6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6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6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6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6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6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6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6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6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6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6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6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6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6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6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6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6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6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6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6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6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6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6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6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6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6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6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6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6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6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6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6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6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6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6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6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6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6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6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6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6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6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6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6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6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6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6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6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6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6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6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6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6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6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6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6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6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6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6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6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6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6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6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6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6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6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6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6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6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6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6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6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6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6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6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6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6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6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6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6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6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6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6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6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6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6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6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6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6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6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6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6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6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6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6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6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6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6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6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6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6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6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6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6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6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6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6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6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6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6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6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6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6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6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6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6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6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6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6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6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6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6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6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6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6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6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6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6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6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6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6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6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6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6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6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6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6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6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6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6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6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6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6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6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6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6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6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6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6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6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6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6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6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6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6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6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6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6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6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6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6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6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6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6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6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6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6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6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6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6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6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6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6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6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6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6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6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6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6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6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6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6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6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6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6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6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6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6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6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6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6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6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6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6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6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6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6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6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6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6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6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6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6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6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6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6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6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6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6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6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6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6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6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6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6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6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6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6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6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6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6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6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6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6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6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6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6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6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6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6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6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6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6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6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6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6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6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6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6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6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6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6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6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6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6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6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6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6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6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6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6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6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6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6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6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6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6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6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6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6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6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6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6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6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6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6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6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6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6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6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6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6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6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6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6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6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6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6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6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6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6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6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6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6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6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6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6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6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6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6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6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6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6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6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6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6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6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6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6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6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6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6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6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6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6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6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6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6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6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6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6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6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6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6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6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6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6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6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6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6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6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6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6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6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6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6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6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6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6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6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6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6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6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6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6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6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6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6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6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6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6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6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6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6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6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6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6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6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6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6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6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6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6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6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6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6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6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6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6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6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6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6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6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6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6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6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6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6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6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6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6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6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6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6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6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6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6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6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6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6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6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6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6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6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6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6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6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6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6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6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6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6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6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6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6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6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6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6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6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6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6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6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6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6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6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6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6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6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6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6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6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6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6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6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6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6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6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6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6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6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6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6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6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6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6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6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6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6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6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6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6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6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6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6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6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6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6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6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6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6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6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6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6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6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6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6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6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6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6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6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6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6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6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6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6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6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6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6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6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6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6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6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6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6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6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6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6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6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6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6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6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6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6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6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6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6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6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6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6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6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6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6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6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6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6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6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6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6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6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6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6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6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6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6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6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6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6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6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6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6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6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6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6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6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6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6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6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6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6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6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6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6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6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6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6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6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6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6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6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6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6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6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6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6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6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6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6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6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6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6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6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6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6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6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6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6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6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6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6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6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6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6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6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6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6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6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6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6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6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6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6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6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6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6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6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6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6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6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6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6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6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6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6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6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6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6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6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6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6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6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6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6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6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6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6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6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6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6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6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6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6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6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6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6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6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6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6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6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6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6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6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6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6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6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6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6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6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6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6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6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6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6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6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6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6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6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6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6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6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6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6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6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6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6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6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6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6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6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6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6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6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6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6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6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6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6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6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6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6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6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6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6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6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6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6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6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6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6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6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6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6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6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6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6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6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6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6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6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6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6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6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6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6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6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6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6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6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6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6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6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6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6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6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6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6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6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6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6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6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6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6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6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6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6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6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6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6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6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6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6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6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6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6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6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6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6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6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6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6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6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6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6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6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6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6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6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6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6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6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6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6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6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6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6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6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6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6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6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6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6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6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6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6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6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6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6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6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6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6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6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6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6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6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6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6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6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6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6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6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6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6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6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6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6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6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6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6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6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6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6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6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6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6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6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6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6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6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6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6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6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6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6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6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6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6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6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6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6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6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6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6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6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6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6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6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6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6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6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6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6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6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6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6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6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6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6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6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6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6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6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6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6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6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6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6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6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6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6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6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6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6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6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6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6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6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6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6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6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6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6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6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6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6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6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6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6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6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6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6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6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6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6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6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6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67"/>
      <c r="C984" s="157"/>
      <c r="D984" s="157"/>
      <c r="E984" s="157"/>
      <c r="F984" s="133"/>
      <c r="G984" s="133"/>
      <c r="H984" s="133"/>
      <c r="I984" s="167"/>
      <c r="J984" s="133"/>
      <c r="K984" s="133"/>
      <c r="L984" s="133"/>
      <c r="M984" s="133"/>
      <c r="N984" s="133"/>
      <c r="O984" s="133"/>
      <c r="P984" s="133"/>
      <c r="Q984" s="133"/>
      <c r="R984" s="133"/>
    </row>
    <row r="985" spans="1:18" ht="13.5" customHeight="1" x14ac:dyDescent="0.2">
      <c r="A985" s="133"/>
      <c r="B985" s="167"/>
      <c r="C985" s="157"/>
      <c r="D985" s="157"/>
      <c r="E985" s="157"/>
      <c r="F985" s="133"/>
      <c r="G985" s="133"/>
      <c r="H985" s="133"/>
      <c r="I985" s="167"/>
      <c r="J985" s="133"/>
      <c r="K985" s="133"/>
      <c r="L985" s="133"/>
      <c r="M985" s="133"/>
      <c r="N985" s="133"/>
      <c r="O985" s="133"/>
      <c r="P985" s="133"/>
      <c r="Q985" s="133"/>
      <c r="R985" s="133"/>
    </row>
    <row r="986" spans="1:18" ht="13.5" customHeight="1" x14ac:dyDescent="0.2">
      <c r="A986" s="133"/>
      <c r="B986" s="167"/>
      <c r="C986" s="157"/>
      <c r="D986" s="157"/>
      <c r="E986" s="157"/>
      <c r="F986" s="133"/>
      <c r="G986" s="133"/>
      <c r="H986" s="133"/>
      <c r="I986" s="167"/>
      <c r="J986" s="133"/>
      <c r="K986" s="133"/>
      <c r="L986" s="133"/>
      <c r="M986" s="133"/>
      <c r="N986" s="133"/>
      <c r="O986" s="133"/>
      <c r="P986" s="133"/>
      <c r="Q986" s="133"/>
      <c r="R986" s="133"/>
    </row>
  </sheetData>
  <mergeCells count="33">
    <mergeCell ref="C39:E39"/>
    <mergeCell ref="C42:E42"/>
    <mergeCell ref="C43:E43"/>
    <mergeCell ref="J18:P18"/>
    <mergeCell ref="C19:E19"/>
    <mergeCell ref="C37:E37"/>
    <mergeCell ref="C26:E26"/>
    <mergeCell ref="C27:E27"/>
    <mergeCell ref="C28:E28"/>
    <mergeCell ref="C29:E29"/>
    <mergeCell ref="C30:E30"/>
    <mergeCell ref="C31:E31"/>
    <mergeCell ref="C32:E32"/>
    <mergeCell ref="C33:E33"/>
    <mergeCell ref="C34:E34"/>
    <mergeCell ref="C35:E35"/>
    <mergeCell ref="A1:I1"/>
    <mergeCell ref="A2:I2"/>
    <mergeCell ref="A4:E4"/>
    <mergeCell ref="F4:H4"/>
    <mergeCell ref="J6:P6"/>
    <mergeCell ref="C36:E36"/>
    <mergeCell ref="A15:E15"/>
    <mergeCell ref="C25:E25"/>
    <mergeCell ref="A16:E16"/>
    <mergeCell ref="F16:H16"/>
    <mergeCell ref="C17:E17"/>
    <mergeCell ref="C18:E18"/>
    <mergeCell ref="C20:E20"/>
    <mergeCell ref="C21:E21"/>
    <mergeCell ref="C22:E22"/>
    <mergeCell ref="C23:E23"/>
    <mergeCell ref="C24:E24"/>
  </mergeCells>
  <pageMargins left="0.70866141732283472" right="0.70866141732283472" top="0.74803149606299213" bottom="0.74803149606299213" header="0" footer="0"/>
  <pageSetup scale="71" orientation="landscape" r:id="rId1"/>
  <headerFooter>
    <oddHeader>&amp;C&amp;10MUSICACTION
INITIATIVES COLLECTIVES
EVÉNEMENT CANADA</oddHeader>
  </headerFooter>
  <colBreaks count="1" manualBreakCount="1">
    <brk id="9" max="1048575" man="1"/>
  </colBreaks>
  <ignoredErrors>
    <ignoredError sqref="A6:A13" numberStoredAsText="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8E1D6-D423-47B6-B42D-22467C28F1F4}">
  <sheetPr>
    <tabColor theme="7" tint="0.79998168889431442"/>
  </sheetPr>
  <dimension ref="A1:R984"/>
  <sheetViews>
    <sheetView zoomScaleNormal="100" workbookViewId="0">
      <selection activeCell="C42" sqref="C42:E43"/>
    </sheetView>
  </sheetViews>
  <sheetFormatPr baseColWidth="10" defaultColWidth="12.5703125" defaultRowHeight="15" customHeight="1" x14ac:dyDescent="0.2"/>
  <cols>
    <col min="1" max="1" width="12.140625" style="134" customWidth="1"/>
    <col min="2" max="2" width="3.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773" t="s">
        <v>440</v>
      </c>
      <c r="B1" s="807"/>
      <c r="C1" s="807"/>
      <c r="D1" s="807"/>
      <c r="E1" s="807"/>
      <c r="F1" s="807"/>
      <c r="G1" s="807"/>
      <c r="H1" s="807"/>
      <c r="I1" s="807"/>
      <c r="J1" s="96"/>
      <c r="K1" s="96"/>
      <c r="L1" s="96"/>
      <c r="M1" s="96"/>
      <c r="N1" s="96"/>
      <c r="O1" s="96"/>
      <c r="P1" s="96"/>
      <c r="Q1" s="96"/>
      <c r="R1" s="96"/>
    </row>
    <row r="2" spans="1:18" ht="15" customHeight="1" x14ac:dyDescent="0.2">
      <c r="A2" s="808"/>
      <c r="B2" s="809"/>
      <c r="C2" s="809"/>
      <c r="D2" s="809"/>
      <c r="E2" s="809"/>
      <c r="F2" s="809"/>
      <c r="G2" s="809"/>
      <c r="H2" s="809"/>
      <c r="I2" s="809"/>
      <c r="J2" s="133"/>
      <c r="K2" s="133"/>
      <c r="L2" s="133"/>
      <c r="M2" s="133"/>
      <c r="N2" s="133"/>
      <c r="O2" s="133"/>
      <c r="P2" s="133"/>
      <c r="Q2" s="133"/>
      <c r="R2" s="133"/>
    </row>
    <row r="3" spans="1:18" ht="48" customHeight="1" x14ac:dyDescent="0.2">
      <c r="A3" s="796" t="s">
        <v>439</v>
      </c>
      <c r="B3" s="797"/>
      <c r="C3" s="797"/>
      <c r="D3" s="797"/>
      <c r="E3" s="798"/>
      <c r="F3" s="819" t="s">
        <v>25</v>
      </c>
      <c r="G3" s="800"/>
      <c r="H3" s="800"/>
      <c r="I3" s="135" t="s">
        <v>26</v>
      </c>
      <c r="J3" s="133"/>
      <c r="K3" s="133"/>
      <c r="L3" s="133"/>
      <c r="M3" s="133"/>
      <c r="N3" s="133"/>
      <c r="O3" s="133"/>
      <c r="P3" s="133"/>
      <c r="Q3" s="133"/>
      <c r="R3" s="133"/>
    </row>
    <row r="4" spans="1:18" s="97" customFormat="1" ht="45" customHeight="1" x14ac:dyDescent="0.2">
      <c r="A4" s="136" t="s">
        <v>125</v>
      </c>
      <c r="B4" s="137" t="s">
        <v>13</v>
      </c>
      <c r="C4" s="137" t="s">
        <v>24</v>
      </c>
      <c r="D4" s="138" t="s">
        <v>407</v>
      </c>
      <c r="E4" s="139" t="s">
        <v>231</v>
      </c>
      <c r="F4" s="467" t="s">
        <v>425</v>
      </c>
      <c r="G4" s="467" t="s">
        <v>232</v>
      </c>
      <c r="H4" s="467" t="s">
        <v>233</v>
      </c>
      <c r="I4" s="140"/>
      <c r="J4" s="141"/>
      <c r="K4" s="141"/>
      <c r="L4" s="141"/>
      <c r="M4" s="142"/>
      <c r="N4" s="142"/>
      <c r="O4" s="142"/>
      <c r="P4" s="142"/>
      <c r="Q4" s="142"/>
      <c r="R4" s="142"/>
    </row>
    <row r="5" spans="1:18" ht="13.5" customHeight="1" x14ac:dyDescent="0.2">
      <c r="A5" s="143" t="s">
        <v>16</v>
      </c>
      <c r="B5" s="352"/>
      <c r="C5" s="361"/>
      <c r="D5" s="361"/>
      <c r="E5" s="362"/>
      <c r="F5" s="345"/>
      <c r="G5" s="346"/>
      <c r="H5" s="347" t="s">
        <v>370</v>
      </c>
      <c r="I5" s="354"/>
      <c r="J5" s="810"/>
      <c r="K5" s="746"/>
      <c r="L5" s="746"/>
      <c r="M5" s="746"/>
      <c r="N5" s="746"/>
      <c r="O5" s="746"/>
      <c r="P5" s="746"/>
      <c r="Q5" s="145"/>
      <c r="R5" s="145"/>
    </row>
    <row r="6" spans="1:18" ht="13.5" customHeight="1" x14ac:dyDescent="0.2">
      <c r="A6" s="146" t="s">
        <v>17</v>
      </c>
      <c r="B6" s="353"/>
      <c r="C6" s="363"/>
      <c r="D6" s="363"/>
      <c r="E6" s="364"/>
      <c r="F6" s="348"/>
      <c r="G6" s="349"/>
      <c r="H6" s="350"/>
      <c r="I6" s="354"/>
      <c r="J6" s="147"/>
      <c r="K6" s="145"/>
      <c r="L6" s="145"/>
      <c r="M6" s="145"/>
      <c r="N6" s="145"/>
      <c r="O6" s="145"/>
      <c r="P6" s="145"/>
      <c r="Q6" s="145"/>
      <c r="R6" s="145"/>
    </row>
    <row r="7" spans="1:18" ht="13.5" customHeight="1" x14ac:dyDescent="0.2">
      <c r="A7" s="146" t="s">
        <v>18</v>
      </c>
      <c r="B7" s="353"/>
      <c r="C7" s="363"/>
      <c r="D7" s="363"/>
      <c r="E7" s="364"/>
      <c r="F7" s="348"/>
      <c r="G7" s="349"/>
      <c r="H7" s="350"/>
      <c r="I7" s="354"/>
      <c r="J7" s="148"/>
      <c r="K7" s="145"/>
      <c r="L7" s="145"/>
      <c r="M7" s="145"/>
      <c r="N7" s="145"/>
      <c r="O7" s="145"/>
      <c r="P7" s="145"/>
      <c r="Q7" s="145"/>
      <c r="R7" s="145"/>
    </row>
    <row r="8" spans="1:18" ht="13.5" customHeight="1" x14ac:dyDescent="0.2">
      <c r="A8" s="146" t="s">
        <v>19</v>
      </c>
      <c r="B8" s="353"/>
      <c r="C8" s="363"/>
      <c r="D8" s="363"/>
      <c r="E8" s="364"/>
      <c r="F8" s="348"/>
      <c r="G8" s="349"/>
      <c r="H8" s="350"/>
      <c r="I8" s="354"/>
      <c r="J8" s="150"/>
      <c r="K8" s="151"/>
      <c r="L8" s="151"/>
      <c r="M8" s="151"/>
      <c r="N8" s="151"/>
      <c r="O8" s="151"/>
      <c r="P8" s="151"/>
      <c r="Q8" s="151"/>
      <c r="R8" s="151"/>
    </row>
    <row r="9" spans="1:18" ht="13.5" customHeight="1" x14ac:dyDescent="0.2">
      <c r="A9" s="146" t="s">
        <v>20</v>
      </c>
      <c r="B9" s="353"/>
      <c r="C9" s="363"/>
      <c r="D9" s="363"/>
      <c r="E9" s="364"/>
      <c r="F9" s="348"/>
      <c r="G9" s="349"/>
      <c r="H9" s="350"/>
      <c r="I9" s="354"/>
      <c r="J9" s="150"/>
      <c r="K9" s="151"/>
      <c r="L9" s="151"/>
      <c r="M9" s="151"/>
      <c r="N9" s="151"/>
      <c r="O9" s="151"/>
      <c r="P9" s="151"/>
      <c r="Q9" s="151"/>
      <c r="R9" s="151"/>
    </row>
    <row r="10" spans="1:18" ht="13.5" customHeight="1" x14ac:dyDescent="0.2">
      <c r="A10" s="146" t="s">
        <v>21</v>
      </c>
      <c r="B10" s="353"/>
      <c r="C10" s="363"/>
      <c r="D10" s="363"/>
      <c r="E10" s="364"/>
      <c r="F10" s="348"/>
      <c r="G10" s="349"/>
      <c r="H10" s="350"/>
      <c r="I10" s="354"/>
      <c r="J10" s="150"/>
      <c r="K10" s="151"/>
      <c r="L10" s="151"/>
      <c r="M10" s="151"/>
      <c r="N10" s="151"/>
      <c r="O10" s="151"/>
      <c r="P10" s="151"/>
      <c r="Q10" s="151"/>
      <c r="R10" s="151"/>
    </row>
    <row r="11" spans="1:18" ht="13.5" customHeight="1" x14ac:dyDescent="0.2">
      <c r="A11" s="146" t="s">
        <v>22</v>
      </c>
      <c r="B11" s="353"/>
      <c r="C11" s="363"/>
      <c r="D11" s="363"/>
      <c r="E11" s="364"/>
      <c r="F11" s="348"/>
      <c r="G11" s="349"/>
      <c r="H11" s="350"/>
      <c r="I11" s="354"/>
      <c r="J11" s="150"/>
      <c r="K11" s="151"/>
      <c r="L11" s="151"/>
      <c r="M11" s="151"/>
      <c r="N11" s="151"/>
      <c r="O11" s="151"/>
      <c r="P11" s="151"/>
      <c r="Q11" s="151"/>
      <c r="R11" s="151"/>
    </row>
    <row r="12" spans="1:18" ht="13.5" customHeight="1" x14ac:dyDescent="0.2">
      <c r="A12" s="146" t="s">
        <v>23</v>
      </c>
      <c r="B12" s="355"/>
      <c r="C12" s="365"/>
      <c r="D12" s="365"/>
      <c r="E12" s="364"/>
      <c r="F12" s="348"/>
      <c r="G12" s="349"/>
      <c r="H12" s="350"/>
      <c r="I12" s="354"/>
      <c r="J12" s="150"/>
      <c r="K12" s="151"/>
      <c r="L12" s="151"/>
      <c r="M12" s="151"/>
      <c r="N12" s="151"/>
      <c r="O12" s="151"/>
      <c r="P12" s="151"/>
      <c r="Q12" s="151"/>
      <c r="R12" s="151"/>
    </row>
    <row r="13" spans="1:18" ht="13.5" customHeight="1" x14ac:dyDescent="0.2">
      <c r="A13" s="356"/>
      <c r="B13" s="357">
        <f>SUM(B5:B12)</f>
        <v>0</v>
      </c>
      <c r="C13" s="358"/>
      <c r="D13" s="358"/>
      <c r="E13" s="358"/>
      <c r="F13" s="359">
        <f>SUM(F5:F12)</f>
        <v>0</v>
      </c>
      <c r="G13" s="360">
        <f>SUM(G5:G12)</f>
        <v>0</v>
      </c>
      <c r="H13" s="360">
        <f>SUM(H5:H12)</f>
        <v>0</v>
      </c>
      <c r="I13" s="357">
        <f>SUM(I5:I12)</f>
        <v>0</v>
      </c>
      <c r="J13" s="148"/>
      <c r="K13" s="133"/>
      <c r="L13" s="133"/>
      <c r="M13" s="133"/>
      <c r="N13" s="133"/>
      <c r="O13" s="133"/>
      <c r="P13" s="133"/>
      <c r="Q13" s="133"/>
      <c r="R13" s="133"/>
    </row>
    <row r="14" spans="1:18" ht="30" customHeight="1" x14ac:dyDescent="0.2">
      <c r="A14" s="795"/>
      <c r="B14" s="795"/>
      <c r="C14" s="795"/>
      <c r="D14" s="795"/>
      <c r="E14" s="795"/>
      <c r="F14" s="152"/>
      <c r="G14" s="153"/>
      <c r="H14" s="153"/>
      <c r="I14" s="154"/>
      <c r="J14" s="155"/>
      <c r="K14" s="155"/>
      <c r="L14" s="155"/>
      <c r="M14" s="155"/>
      <c r="N14" s="155"/>
      <c r="O14" s="155"/>
      <c r="P14" s="155"/>
      <c r="Q14" s="155"/>
      <c r="R14" s="155"/>
    </row>
    <row r="15" spans="1:18" ht="38.1" customHeight="1" x14ac:dyDescent="0.2">
      <c r="A15" s="796" t="s">
        <v>441</v>
      </c>
      <c r="B15" s="797"/>
      <c r="C15" s="797"/>
      <c r="D15" s="797"/>
      <c r="E15" s="798"/>
      <c r="F15" s="819" t="s">
        <v>25</v>
      </c>
      <c r="G15" s="800"/>
      <c r="H15" s="800"/>
      <c r="I15" s="135" t="s">
        <v>26</v>
      </c>
      <c r="J15" s="155"/>
      <c r="K15" s="155"/>
      <c r="L15" s="155"/>
      <c r="M15" s="155"/>
      <c r="N15" s="155"/>
      <c r="O15" s="155"/>
      <c r="P15" s="155"/>
      <c r="Q15" s="155"/>
      <c r="R15" s="155"/>
    </row>
    <row r="16" spans="1:18" ht="40.5" customHeight="1" x14ac:dyDescent="0.2">
      <c r="A16" s="156" t="s">
        <v>125</v>
      </c>
      <c r="B16" s="437" t="s">
        <v>13</v>
      </c>
      <c r="C16" s="801" t="s">
        <v>427</v>
      </c>
      <c r="D16" s="802"/>
      <c r="E16" s="803"/>
      <c r="F16" s="469" t="s">
        <v>426</v>
      </c>
      <c r="G16" s="469" t="s">
        <v>232</v>
      </c>
      <c r="H16" s="493" t="s">
        <v>122</v>
      </c>
      <c r="I16" s="140"/>
      <c r="J16" s="155"/>
      <c r="K16" s="155"/>
      <c r="L16" s="155"/>
      <c r="M16" s="155"/>
      <c r="N16" s="155"/>
      <c r="O16" s="155"/>
      <c r="P16" s="155"/>
      <c r="Q16" s="155"/>
      <c r="R16" s="155"/>
    </row>
    <row r="17" spans="1:18" ht="13.5" customHeight="1" x14ac:dyDescent="0.2">
      <c r="A17" s="351"/>
      <c r="B17" s="352"/>
      <c r="C17" s="793"/>
      <c r="D17" s="793"/>
      <c r="E17" s="794"/>
      <c r="F17" s="348"/>
      <c r="G17" s="349"/>
      <c r="H17" s="347" t="s">
        <v>370</v>
      </c>
      <c r="I17" s="144"/>
      <c r="J17" s="810"/>
      <c r="K17" s="746"/>
      <c r="L17" s="746"/>
      <c r="M17" s="746"/>
      <c r="N17" s="746"/>
      <c r="O17" s="746"/>
      <c r="P17" s="746"/>
      <c r="Q17" s="133"/>
      <c r="R17" s="133"/>
    </row>
    <row r="18" spans="1:18" ht="13.5" customHeight="1" x14ac:dyDescent="0.2">
      <c r="A18" s="351"/>
      <c r="B18" s="353"/>
      <c r="C18" s="793"/>
      <c r="D18" s="793"/>
      <c r="E18" s="794"/>
      <c r="F18" s="348"/>
      <c r="G18" s="349"/>
      <c r="H18" s="350"/>
      <c r="I18" s="144"/>
      <c r="J18" s="133"/>
      <c r="K18" s="133"/>
      <c r="L18" s="133"/>
      <c r="M18" s="133"/>
      <c r="N18" s="133"/>
      <c r="O18" s="133"/>
      <c r="P18" s="133"/>
      <c r="Q18" s="133"/>
      <c r="R18" s="133"/>
    </row>
    <row r="19" spans="1:18" ht="13.5" customHeight="1" x14ac:dyDescent="0.2">
      <c r="A19" s="351"/>
      <c r="B19" s="353"/>
      <c r="C19" s="793"/>
      <c r="D19" s="793"/>
      <c r="E19" s="794"/>
      <c r="F19" s="348"/>
      <c r="G19" s="349"/>
      <c r="H19" s="350"/>
      <c r="I19" s="144"/>
      <c r="J19" s="133"/>
      <c r="K19" s="133"/>
      <c r="L19" s="133"/>
      <c r="M19" s="133"/>
      <c r="N19" s="133"/>
      <c r="O19" s="133"/>
      <c r="P19" s="133"/>
      <c r="Q19" s="133"/>
      <c r="R19" s="133"/>
    </row>
    <row r="20" spans="1:18" ht="13.5" customHeight="1" x14ac:dyDescent="0.2">
      <c r="A20" s="351"/>
      <c r="B20" s="353"/>
      <c r="C20" s="804"/>
      <c r="D20" s="805"/>
      <c r="E20" s="806"/>
      <c r="F20" s="348"/>
      <c r="G20" s="349"/>
      <c r="H20" s="350"/>
      <c r="I20" s="149"/>
      <c r="J20" s="133"/>
      <c r="K20" s="133"/>
      <c r="L20" s="133"/>
      <c r="M20" s="133"/>
      <c r="N20" s="133"/>
      <c r="O20" s="133"/>
      <c r="P20" s="133"/>
      <c r="Q20" s="133"/>
      <c r="R20" s="133"/>
    </row>
    <row r="21" spans="1:18" ht="13.5" customHeight="1" x14ac:dyDescent="0.2">
      <c r="A21" s="351"/>
      <c r="B21" s="353"/>
      <c r="C21" s="793"/>
      <c r="D21" s="793"/>
      <c r="E21" s="794"/>
      <c r="F21" s="348"/>
      <c r="G21" s="349"/>
      <c r="H21" s="350"/>
      <c r="I21" s="149"/>
      <c r="J21" s="133"/>
      <c r="K21" s="133"/>
      <c r="L21" s="133"/>
      <c r="M21" s="133"/>
      <c r="N21" s="133"/>
      <c r="O21" s="133"/>
      <c r="P21" s="133"/>
      <c r="Q21" s="133"/>
      <c r="R21" s="133"/>
    </row>
    <row r="22" spans="1:18" ht="13.5" customHeight="1" x14ac:dyDescent="0.2">
      <c r="A22" s="351"/>
      <c r="B22" s="353"/>
      <c r="C22" s="793"/>
      <c r="D22" s="793"/>
      <c r="E22" s="794"/>
      <c r="F22" s="348"/>
      <c r="G22" s="349"/>
      <c r="H22" s="350"/>
      <c r="I22" s="149"/>
      <c r="J22" s="133"/>
      <c r="K22" s="133"/>
      <c r="L22" s="133"/>
      <c r="M22" s="133"/>
      <c r="N22" s="133"/>
      <c r="O22" s="133"/>
      <c r="P22" s="133"/>
      <c r="Q22" s="133"/>
      <c r="R22" s="133"/>
    </row>
    <row r="23" spans="1:18" ht="13.5" customHeight="1" x14ac:dyDescent="0.2">
      <c r="A23" s="351"/>
      <c r="B23" s="353"/>
      <c r="C23" s="793"/>
      <c r="D23" s="793"/>
      <c r="E23" s="794"/>
      <c r="F23" s="348"/>
      <c r="G23" s="349"/>
      <c r="H23" s="350"/>
      <c r="I23" s="149"/>
      <c r="J23" s="133"/>
      <c r="K23" s="133"/>
      <c r="L23" s="133"/>
      <c r="M23" s="133"/>
      <c r="N23" s="133"/>
      <c r="O23" s="133"/>
      <c r="P23" s="133"/>
      <c r="Q23" s="133"/>
      <c r="R23" s="133"/>
    </row>
    <row r="24" spans="1:18" ht="13.5" customHeight="1" x14ac:dyDescent="0.2">
      <c r="A24" s="351"/>
      <c r="B24" s="353"/>
      <c r="C24" s="793"/>
      <c r="D24" s="793"/>
      <c r="E24" s="794"/>
      <c r="F24" s="348"/>
      <c r="G24" s="349"/>
      <c r="H24" s="350"/>
      <c r="I24" s="149"/>
      <c r="J24" s="133"/>
      <c r="K24" s="133"/>
      <c r="L24" s="133"/>
      <c r="M24" s="133"/>
      <c r="N24" s="133"/>
      <c r="O24" s="133"/>
      <c r="P24" s="133"/>
      <c r="Q24" s="133"/>
      <c r="R24" s="133"/>
    </row>
    <row r="25" spans="1:18" ht="13.5" customHeight="1" x14ac:dyDescent="0.2">
      <c r="A25" s="351"/>
      <c r="B25" s="353"/>
      <c r="C25" s="793"/>
      <c r="D25" s="793"/>
      <c r="E25" s="794"/>
      <c r="F25" s="348"/>
      <c r="G25" s="349"/>
      <c r="H25" s="350"/>
      <c r="I25" s="144"/>
      <c r="J25" s="133"/>
      <c r="K25" s="133"/>
      <c r="L25" s="133"/>
      <c r="M25" s="133"/>
      <c r="N25" s="133"/>
      <c r="O25" s="133"/>
      <c r="P25" s="133"/>
      <c r="Q25" s="133"/>
      <c r="R25" s="133"/>
    </row>
    <row r="26" spans="1:18" ht="13.5" customHeight="1" x14ac:dyDescent="0.2">
      <c r="A26" s="351"/>
      <c r="B26" s="353"/>
      <c r="C26" s="793"/>
      <c r="D26" s="793"/>
      <c r="E26" s="794"/>
      <c r="F26" s="348"/>
      <c r="G26" s="349"/>
      <c r="H26" s="350"/>
      <c r="I26" s="144"/>
      <c r="J26" s="133"/>
      <c r="K26" s="133"/>
      <c r="L26" s="133"/>
      <c r="M26" s="133"/>
      <c r="N26" s="133"/>
      <c r="O26" s="133"/>
      <c r="P26" s="133"/>
      <c r="Q26" s="133"/>
      <c r="R26" s="133"/>
    </row>
    <row r="27" spans="1:18" ht="13.5" customHeight="1" x14ac:dyDescent="0.2">
      <c r="A27" s="351"/>
      <c r="B27" s="353"/>
      <c r="C27" s="816"/>
      <c r="D27" s="817"/>
      <c r="E27" s="818"/>
      <c r="F27" s="348"/>
      <c r="G27" s="349"/>
      <c r="H27" s="350"/>
      <c r="I27" s="144"/>
      <c r="J27" s="133"/>
      <c r="K27" s="133"/>
      <c r="L27" s="133"/>
      <c r="M27" s="133"/>
      <c r="N27" s="133"/>
      <c r="O27" s="133"/>
      <c r="P27" s="133"/>
      <c r="Q27" s="133"/>
      <c r="R27" s="133"/>
    </row>
    <row r="28" spans="1:18" ht="13.5" customHeight="1" x14ac:dyDescent="0.2">
      <c r="A28" s="351"/>
      <c r="B28" s="353"/>
      <c r="C28" s="793"/>
      <c r="D28" s="793"/>
      <c r="E28" s="794"/>
      <c r="F28" s="348"/>
      <c r="G28" s="349"/>
      <c r="H28" s="350"/>
      <c r="I28" s="144"/>
      <c r="J28" s="133"/>
      <c r="K28" s="133"/>
      <c r="L28" s="133"/>
      <c r="M28" s="133"/>
      <c r="N28" s="133"/>
      <c r="O28" s="133"/>
      <c r="P28" s="133"/>
      <c r="Q28" s="133"/>
      <c r="R28" s="133"/>
    </row>
    <row r="29" spans="1:18" ht="13.5" customHeight="1" x14ac:dyDescent="0.2">
      <c r="A29" s="351"/>
      <c r="B29" s="353"/>
      <c r="C29" s="793"/>
      <c r="D29" s="793"/>
      <c r="E29" s="794"/>
      <c r="F29" s="348"/>
      <c r="G29" s="349"/>
      <c r="H29" s="350"/>
      <c r="I29" s="144"/>
      <c r="J29" s="133"/>
      <c r="K29" s="133"/>
      <c r="L29" s="133"/>
      <c r="M29" s="133"/>
      <c r="N29" s="133"/>
      <c r="O29" s="133"/>
      <c r="P29" s="133"/>
      <c r="Q29" s="133"/>
      <c r="R29" s="133"/>
    </row>
    <row r="30" spans="1:18" ht="13.5" customHeight="1" x14ac:dyDescent="0.2">
      <c r="A30" s="351"/>
      <c r="B30" s="353"/>
      <c r="C30" s="793"/>
      <c r="D30" s="793"/>
      <c r="E30" s="794"/>
      <c r="F30" s="348"/>
      <c r="G30" s="349"/>
      <c r="H30" s="350"/>
      <c r="I30" s="149"/>
      <c r="J30" s="133"/>
      <c r="K30" s="133"/>
      <c r="L30" s="133"/>
      <c r="M30" s="133"/>
      <c r="N30" s="133"/>
      <c r="O30" s="133"/>
      <c r="P30" s="133"/>
      <c r="Q30" s="133"/>
      <c r="R30" s="133"/>
    </row>
    <row r="31" spans="1:18" ht="13.5" customHeight="1" x14ac:dyDescent="0.2">
      <c r="A31" s="351"/>
      <c r="B31" s="353"/>
      <c r="C31" s="793"/>
      <c r="D31" s="793"/>
      <c r="E31" s="794"/>
      <c r="F31" s="348"/>
      <c r="G31" s="349"/>
      <c r="H31" s="350"/>
      <c r="I31" s="149"/>
      <c r="J31" s="133"/>
      <c r="K31" s="133"/>
      <c r="L31" s="133"/>
      <c r="M31" s="133"/>
      <c r="N31" s="133"/>
      <c r="O31" s="133"/>
      <c r="P31" s="133"/>
      <c r="Q31" s="133"/>
      <c r="R31" s="133"/>
    </row>
    <row r="32" spans="1:18" ht="13.5" customHeight="1" x14ac:dyDescent="0.2">
      <c r="A32" s="351"/>
      <c r="B32" s="353"/>
      <c r="C32" s="793"/>
      <c r="D32" s="793"/>
      <c r="E32" s="794"/>
      <c r="F32" s="348"/>
      <c r="G32" s="349"/>
      <c r="H32" s="350"/>
      <c r="I32" s="149"/>
      <c r="J32" s="133"/>
      <c r="K32" s="133"/>
      <c r="L32" s="133"/>
      <c r="M32" s="133"/>
      <c r="N32" s="133"/>
      <c r="O32" s="133"/>
      <c r="P32" s="133"/>
      <c r="Q32" s="133"/>
      <c r="R32" s="133"/>
    </row>
    <row r="33" spans="1:18" ht="13.5" customHeight="1" x14ac:dyDescent="0.2">
      <c r="A33" s="351"/>
      <c r="B33" s="353"/>
      <c r="C33" s="793"/>
      <c r="D33" s="793"/>
      <c r="E33" s="794"/>
      <c r="F33" s="348"/>
      <c r="G33" s="349"/>
      <c r="H33" s="350"/>
      <c r="I33" s="149"/>
      <c r="J33" s="133"/>
      <c r="K33" s="133"/>
      <c r="L33" s="133"/>
      <c r="M33" s="133"/>
      <c r="N33" s="133"/>
      <c r="O33" s="133"/>
      <c r="P33" s="133"/>
      <c r="Q33" s="133"/>
      <c r="R33" s="133"/>
    </row>
    <row r="34" spans="1:18" ht="13.5" customHeight="1" x14ac:dyDescent="0.2">
      <c r="A34" s="351"/>
      <c r="B34" s="353"/>
      <c r="C34" s="793"/>
      <c r="D34" s="793"/>
      <c r="E34" s="794"/>
      <c r="F34" s="348"/>
      <c r="G34" s="349"/>
      <c r="H34" s="350"/>
      <c r="I34" s="149"/>
      <c r="J34" s="133"/>
      <c r="K34" s="133"/>
      <c r="L34" s="133"/>
      <c r="M34" s="133"/>
      <c r="N34" s="133"/>
      <c r="O34" s="133"/>
      <c r="P34" s="133"/>
      <c r="Q34" s="133"/>
      <c r="R34" s="133"/>
    </row>
    <row r="35" spans="1:18" ht="13.5" customHeight="1" x14ac:dyDescent="0.2">
      <c r="A35" s="351"/>
      <c r="B35" s="353"/>
      <c r="C35" s="793"/>
      <c r="D35" s="793"/>
      <c r="E35" s="794"/>
      <c r="F35" s="348"/>
      <c r="G35" s="349"/>
      <c r="H35" s="350"/>
      <c r="I35" s="149"/>
      <c r="J35" s="133"/>
      <c r="K35" s="133"/>
      <c r="L35" s="133"/>
      <c r="M35" s="133"/>
      <c r="N35" s="133"/>
      <c r="O35" s="133"/>
      <c r="P35" s="133"/>
      <c r="Q35" s="133"/>
      <c r="R35" s="133"/>
    </row>
    <row r="36" spans="1:18" ht="13.5" customHeight="1" x14ac:dyDescent="0.2">
      <c r="A36" s="351"/>
      <c r="B36" s="353"/>
      <c r="C36" s="793"/>
      <c r="D36" s="793"/>
      <c r="E36" s="794"/>
      <c r="F36" s="348"/>
      <c r="G36" s="349"/>
      <c r="H36" s="350"/>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460"/>
      <c r="B38" s="480"/>
      <c r="C38" s="811" t="s">
        <v>227</v>
      </c>
      <c r="D38" s="811"/>
      <c r="E38" s="812"/>
      <c r="F38" s="461"/>
      <c r="G38" s="461"/>
      <c r="H38" s="461"/>
      <c r="I38" s="462"/>
      <c r="J38" s="96"/>
      <c r="K38" s="96"/>
      <c r="L38" s="96"/>
      <c r="M38" s="96"/>
      <c r="N38" s="96"/>
      <c r="O38" s="96"/>
      <c r="P38" s="96"/>
      <c r="Q38" s="96"/>
      <c r="R38" s="96"/>
    </row>
    <row r="39" spans="1:18" s="97" customFormat="1" ht="20.100000000000001" customHeight="1" thickBot="1" x14ac:dyDescent="0.3">
      <c r="A39" s="472"/>
      <c r="B39" s="482"/>
      <c r="C39" s="478" t="s">
        <v>228</v>
      </c>
      <c r="D39" s="476"/>
      <c r="E39" s="476"/>
      <c r="F39" s="461"/>
      <c r="G39" s="461"/>
      <c r="H39" s="461"/>
      <c r="I39" s="462"/>
      <c r="J39" s="96"/>
      <c r="K39" s="96"/>
      <c r="L39" s="96"/>
      <c r="M39" s="96"/>
      <c r="N39" s="96"/>
      <c r="O39" s="96"/>
      <c r="P39" s="96"/>
      <c r="Q39" s="96"/>
      <c r="R39" s="96"/>
    </row>
    <row r="40" spans="1:18" s="97" customFormat="1" ht="20.100000000000001" customHeight="1" thickBot="1" x14ac:dyDescent="0.3">
      <c r="A40" s="472"/>
      <c r="B40" s="481"/>
      <c r="C40" s="478" t="s">
        <v>229</v>
      </c>
      <c r="D40" s="476"/>
      <c r="E40" s="476"/>
      <c r="F40" s="461"/>
      <c r="G40" s="461"/>
      <c r="H40" s="461"/>
      <c r="I40" s="462"/>
      <c r="J40" s="96"/>
      <c r="K40" s="96"/>
      <c r="L40" s="96"/>
      <c r="M40" s="96"/>
      <c r="N40" s="96"/>
      <c r="O40" s="96"/>
      <c r="P40" s="96"/>
      <c r="Q40" s="96"/>
      <c r="R40" s="96"/>
    </row>
    <row r="41" spans="1:18" ht="23.1" customHeight="1" x14ac:dyDescent="0.2">
      <c r="A41" s="473"/>
      <c r="B41" s="479">
        <f>B37+B13</f>
        <v>0</v>
      </c>
      <c r="C41" s="813" t="s">
        <v>485</v>
      </c>
      <c r="D41" s="814"/>
      <c r="E41" s="815"/>
      <c r="F41" s="458"/>
      <c r="G41" s="458"/>
      <c r="H41" s="458"/>
      <c r="I41" s="459"/>
      <c r="J41" s="155"/>
      <c r="K41" s="155"/>
      <c r="L41" s="155"/>
      <c r="M41" s="155"/>
      <c r="N41" s="155"/>
      <c r="O41" s="155"/>
      <c r="P41" s="155"/>
      <c r="Q41" s="155"/>
      <c r="R41" s="155"/>
    </row>
    <row r="42" spans="1:18" ht="18.95" customHeight="1" x14ac:dyDescent="0.2">
      <c r="A42" s="473"/>
      <c r="B42" s="477">
        <f>SUM(B40+B39+B38+B37+B13)</f>
        <v>0</v>
      </c>
      <c r="C42" s="813" t="s">
        <v>486</v>
      </c>
      <c r="D42" s="814"/>
      <c r="E42" s="815"/>
      <c r="F42" s="458"/>
      <c r="G42" s="458"/>
      <c r="H42" s="458"/>
      <c r="I42" s="459"/>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C34:E34"/>
    <mergeCell ref="C35:E35"/>
    <mergeCell ref="C36:E36"/>
    <mergeCell ref="C31:E31"/>
    <mergeCell ref="C32:E32"/>
    <mergeCell ref="C33:E33"/>
    <mergeCell ref="C29:E29"/>
    <mergeCell ref="C19:E19"/>
    <mergeCell ref="C21:E21"/>
    <mergeCell ref="C22:E22"/>
    <mergeCell ref="C23:E23"/>
    <mergeCell ref="C27:E27"/>
    <mergeCell ref="A1:I1"/>
    <mergeCell ref="A2:I2"/>
    <mergeCell ref="A3:E3"/>
    <mergeCell ref="A14:E14"/>
    <mergeCell ref="F3:H3"/>
    <mergeCell ref="C38:E38"/>
    <mergeCell ref="C41:E41"/>
    <mergeCell ref="C42:E42"/>
    <mergeCell ref="J5:P5"/>
    <mergeCell ref="J17:P17"/>
    <mergeCell ref="A15:E15"/>
    <mergeCell ref="F15:H15"/>
    <mergeCell ref="C17:E17"/>
    <mergeCell ref="C16:E16"/>
    <mergeCell ref="C18:E18"/>
    <mergeCell ref="C20:E20"/>
    <mergeCell ref="C30:E30"/>
    <mergeCell ref="C24:E24"/>
    <mergeCell ref="C25:E25"/>
    <mergeCell ref="C26:E26"/>
    <mergeCell ref="C28:E28"/>
  </mergeCells>
  <phoneticPr fontId="30" type="noConversion"/>
  <pageMargins left="0.70866141732283472" right="0.70866141732283472" top="0.74803149606299213" bottom="0.74803149606299213" header="0" footer="0"/>
  <pageSetup scale="71" orientation="landscape" r:id="rId1"/>
  <headerFooter>
    <oddHeader>&amp;C&amp;10MUSICACTION
INITIATIVES COLLECTIVES
EVÉNEMENT CANADA</oddHeader>
  </headerFooter>
  <colBreaks count="1" manualBreakCount="1">
    <brk id="9" max="1048575" man="1"/>
  </colBreaks>
  <ignoredErrors>
    <ignoredError sqref="A5:A12"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27</vt:i4>
      </vt:variant>
      <vt:variant>
        <vt:lpstr>Plages nommées</vt:lpstr>
      </vt:variant>
      <vt:variant>
        <vt:i4>15</vt:i4>
      </vt:variant>
    </vt:vector>
  </HeadingPairs>
  <TitlesOfParts>
    <vt:vector size="42" baseType="lpstr">
      <vt:lpstr>ADMIN</vt:lpstr>
      <vt:lpstr>Déclarations</vt:lpstr>
      <vt:lpstr>QD Demandeur</vt:lpstr>
      <vt:lpstr>QD Artiste</vt:lpstr>
      <vt:lpstr>Plan d'affaires 5 ans-</vt:lpstr>
      <vt:lpstr>Plan d'affaires 5 et +</vt:lpstr>
      <vt:lpstr>ICV4</vt:lpstr>
      <vt:lpstr>EC-Artistes Edition Précédente</vt:lpstr>
      <vt:lpstr>EC-Artistes admissibles</vt:lpstr>
      <vt:lpstr>EC-Artistes SP Ed Précédente</vt:lpstr>
      <vt:lpstr>EC-Artistes SP</vt:lpstr>
      <vt:lpstr>ICV4-Artistes Ed précédente</vt:lpstr>
      <vt:lpstr>ICV4-Artistes admissibles</vt:lpstr>
      <vt:lpstr>DC</vt:lpstr>
      <vt:lpstr>DC-Participant.e.s</vt:lpstr>
      <vt:lpstr>PCN</vt:lpstr>
      <vt:lpstr>PCN-Artistes</vt:lpstr>
      <vt:lpstr>ICV2-Tournée nationale</vt:lpstr>
      <vt:lpstr>Démarchage</vt:lpstr>
      <vt:lpstr>Budget-Bilan</vt:lpstr>
      <vt:lpstr>PARA-ICV4</vt:lpstr>
      <vt:lpstr>PARA ICV4- Pros</vt:lpstr>
      <vt:lpstr>PARA-DC</vt:lpstr>
      <vt:lpstr>PARA-PCN</vt:lpstr>
      <vt:lpstr>PARA-ICV2</vt:lpstr>
      <vt:lpstr>PARA-DE</vt:lpstr>
      <vt:lpstr>PARA-Tab Dép</vt:lpstr>
      <vt:lpstr>'Budget-Bilan'!Impression_des_titres</vt:lpstr>
      <vt:lpstr>Démarchage!Impression_des_titres</vt:lpstr>
      <vt:lpstr>'PARA-Tab Dép'!Impression_des_titres</vt:lpstr>
      <vt:lpstr>'DC-Participant.e.s'!Zone_d_impression</vt:lpstr>
      <vt:lpstr>Déclarations!Zone_d_impression</vt:lpstr>
      <vt:lpstr>Démarchage!Zone_d_impression</vt:lpstr>
      <vt:lpstr>'EC-Artistes admissibles'!Zone_d_impression</vt:lpstr>
      <vt:lpstr>'EC-Artistes Edition Précédente'!Zone_d_impression</vt:lpstr>
      <vt:lpstr>'ICV2-Tournée nationale'!Zone_d_impression</vt:lpstr>
      <vt:lpstr>'ICV4'!Zone_d_impression</vt:lpstr>
      <vt:lpstr>'PARA-DE'!Zone_d_impression</vt:lpstr>
      <vt:lpstr>'PARA-ICV2'!Zone_d_impression</vt:lpstr>
      <vt:lpstr>'PARA-ICV4'!Zone_d_impression</vt:lpstr>
      <vt:lpstr>'PARA-Tab Dép'!Zone_d_impression</vt:lpstr>
      <vt:lpstr>'PCN-Artistes'!Zone_d_impression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alajeunesse</dc:creator>
  <cp:lastModifiedBy>Anne-Karine Tremblay</cp:lastModifiedBy>
  <cp:lastPrinted>2025-12-10T19:13:22Z</cp:lastPrinted>
  <dcterms:created xsi:type="dcterms:W3CDTF">2022-11-08T21:19:15Z</dcterms:created>
  <dcterms:modified xsi:type="dcterms:W3CDTF">2026-02-27T15:40:04Z</dcterms:modified>
</cp:coreProperties>
</file>